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A\Desktop\硕士毕业论文课题进展\最终版Meta\MYB-Meta投稿相关表格\投稿材料\"/>
    </mc:Choice>
  </mc:AlternateContent>
  <xr:revisionPtr revIDLastSave="0" documentId="13_ncr:1_{11195C63-D07D-4168-B3A5-AC5FE566801B}" xr6:coauthVersionLast="36" xr6:coauthVersionMax="36" xr10:uidLastSave="{00000000-0000-0000-0000-000000000000}"/>
  <bookViews>
    <workbookView xWindow="0" yWindow="0" windowWidth="21045" windowHeight="9765" tabRatio="660" xr2:uid="{00000000-000D-0000-FFFF-FFFF00000000}"/>
  </bookViews>
  <sheets>
    <sheet name="Salt stress" sheetId="34" r:id="rId1"/>
    <sheet name="Non-stress" sheetId="23" r:id="rId2"/>
    <sheet name="Figure 7-9 change percentage" sheetId="36" r:id="rId3"/>
  </sheets>
  <calcPr calcId="191029"/>
</workbook>
</file>

<file path=xl/calcChain.xml><?xml version="1.0" encoding="utf-8"?>
<calcChain xmlns="http://schemas.openxmlformats.org/spreadsheetml/2006/main">
  <c r="T87" i="34" l="1"/>
  <c r="BV86" i="34"/>
  <c r="BU86" i="34"/>
  <c r="BD86" i="34"/>
  <c r="BC86" i="34"/>
  <c r="AX86" i="34"/>
  <c r="AW86" i="34"/>
  <c r="T85" i="34"/>
  <c r="S85" i="34"/>
  <c r="BV84" i="34"/>
  <c r="BU84" i="34"/>
  <c r="BJ84" i="34"/>
  <c r="BI84" i="34"/>
  <c r="AX84" i="34"/>
  <c r="AW84" i="34"/>
  <c r="T83" i="34"/>
  <c r="S83" i="34"/>
  <c r="AF82" i="34"/>
  <c r="AE82" i="34"/>
  <c r="Z81" i="34"/>
  <c r="Y81" i="34"/>
  <c r="Z80" i="34"/>
  <c r="Y80" i="34"/>
  <c r="Z79" i="34"/>
  <c r="Y79" i="34"/>
  <c r="Z78" i="34"/>
  <c r="Y78" i="34"/>
  <c r="Z77" i="34"/>
  <c r="Y77" i="34"/>
  <c r="Z76" i="34"/>
  <c r="Z75" i="34"/>
  <c r="Z74" i="34"/>
  <c r="Z73" i="34"/>
  <c r="Y73" i="34"/>
  <c r="Z72" i="34"/>
  <c r="Y72" i="34"/>
  <c r="Z71" i="34"/>
  <c r="Y71" i="34"/>
  <c r="Z70" i="34"/>
  <c r="Y70" i="34"/>
  <c r="Z69" i="34"/>
  <c r="Y69" i="34"/>
  <c r="Z68" i="34"/>
  <c r="Z67" i="34"/>
  <c r="Z66" i="34"/>
  <c r="CT65" i="34"/>
  <c r="CS65" i="34"/>
  <c r="CN65" i="34"/>
  <c r="CM65" i="34"/>
  <c r="CH65" i="34"/>
  <c r="CG65" i="34"/>
  <c r="CT64" i="34"/>
  <c r="CS64" i="34"/>
  <c r="CN64" i="34"/>
  <c r="CM64" i="34"/>
  <c r="CH64" i="34"/>
  <c r="CG64" i="34"/>
  <c r="CT63" i="34"/>
  <c r="CS63" i="34"/>
  <c r="CN63" i="34"/>
  <c r="CM63" i="34"/>
  <c r="CH63" i="34"/>
  <c r="CG63" i="34"/>
  <c r="CT62" i="34"/>
  <c r="CS62" i="34"/>
  <c r="CN62" i="34"/>
  <c r="CM62" i="34"/>
  <c r="CH62" i="34"/>
  <c r="CG62" i="34"/>
  <c r="CT61" i="34"/>
  <c r="CS61" i="34"/>
  <c r="CN61" i="34"/>
  <c r="CM61" i="34"/>
  <c r="CH61" i="34"/>
  <c r="CG61" i="34"/>
  <c r="CT60" i="34"/>
  <c r="CS60" i="34"/>
  <c r="CN60" i="34"/>
  <c r="CM60" i="34"/>
  <c r="CH60" i="34"/>
  <c r="CG60" i="34"/>
  <c r="CB59" i="34"/>
  <c r="CA59" i="34"/>
  <c r="AF59" i="34"/>
  <c r="AE59" i="34"/>
  <c r="CB58" i="34"/>
  <c r="CA58" i="34"/>
  <c r="AF58" i="34"/>
  <c r="AE58" i="34"/>
  <c r="CB57" i="34"/>
  <c r="CA57" i="34"/>
  <c r="AF57" i="34"/>
  <c r="AE57" i="34"/>
  <c r="CB56" i="34"/>
  <c r="CA56" i="34"/>
  <c r="AF56" i="34"/>
  <c r="AE56" i="34"/>
  <c r="CB55" i="34"/>
  <c r="CA55" i="34"/>
  <c r="AF55" i="34"/>
  <c r="AE55" i="34"/>
  <c r="CB54" i="34"/>
  <c r="CA54" i="34"/>
  <c r="AF54" i="34"/>
  <c r="AE54" i="34"/>
  <c r="CZ53" i="34"/>
  <c r="CY53" i="34"/>
  <c r="CZ52" i="34"/>
  <c r="CY52" i="34"/>
  <c r="CZ51" i="34"/>
  <c r="CY51" i="34"/>
  <c r="BV50" i="34"/>
  <c r="BU50" i="34"/>
  <c r="BJ50" i="34"/>
  <c r="BI50" i="34"/>
  <c r="AX50" i="34"/>
  <c r="AW50" i="34"/>
  <c r="AR50" i="34"/>
  <c r="AQ50" i="34"/>
  <c r="AL50" i="34"/>
  <c r="AK50" i="34"/>
  <c r="AF50" i="34"/>
  <c r="AE50" i="34"/>
  <c r="BV49" i="34"/>
  <c r="BU49" i="34"/>
  <c r="BJ49" i="34"/>
  <c r="BI49" i="34"/>
  <c r="AX49" i="34"/>
  <c r="AW49" i="34"/>
  <c r="AR49" i="34"/>
  <c r="AQ49" i="34"/>
  <c r="AL49" i="34"/>
  <c r="AK49" i="34"/>
  <c r="AF49" i="34"/>
  <c r="AE49" i="34"/>
  <c r="CT48" i="34"/>
  <c r="CS48" i="34"/>
  <c r="CN48" i="34"/>
  <c r="CM48" i="34"/>
  <c r="CH48" i="34"/>
  <c r="CG48" i="34"/>
  <c r="BV48" i="34"/>
  <c r="BU48" i="34"/>
  <c r="AX48" i="34"/>
  <c r="AW48" i="34"/>
  <c r="AL47" i="34"/>
  <c r="AK47" i="34"/>
  <c r="AF47" i="34"/>
  <c r="AE47" i="34"/>
  <c r="AL46" i="34"/>
  <c r="AK46" i="34"/>
  <c r="AF46" i="34"/>
  <c r="AE46" i="34"/>
  <c r="AL45" i="34"/>
  <c r="AK45" i="34"/>
  <c r="AF45" i="34"/>
  <c r="AE45" i="34"/>
  <c r="AL44" i="34"/>
  <c r="AK44" i="34"/>
  <c r="AF44" i="34"/>
  <c r="AE44" i="34"/>
  <c r="AL43" i="34"/>
  <c r="AK43" i="34"/>
  <c r="AF43" i="34"/>
  <c r="AE43" i="34"/>
  <c r="Z42" i="34"/>
  <c r="Y42" i="34"/>
  <c r="Z41" i="34"/>
  <c r="Y41" i="34"/>
  <c r="Z40" i="34"/>
  <c r="Y40" i="34"/>
  <c r="CZ39" i="34"/>
  <c r="CY39" i="34"/>
  <c r="BP39" i="34"/>
  <c r="BO39" i="34"/>
  <c r="BJ39" i="34"/>
  <c r="BI39" i="34"/>
  <c r="BD39" i="34"/>
  <c r="BC39" i="34"/>
  <c r="AX39" i="34"/>
  <c r="AW39" i="34"/>
  <c r="CB38" i="34"/>
  <c r="CA38" i="34"/>
  <c r="AF38" i="34"/>
  <c r="AE38" i="34"/>
  <c r="CB37" i="34"/>
  <c r="CA37" i="34"/>
  <c r="AF37" i="34"/>
  <c r="AE37" i="34"/>
  <c r="Z36" i="34"/>
  <c r="Y36" i="34"/>
  <c r="Z35" i="34"/>
  <c r="Y35" i="34"/>
  <c r="Z34" i="34"/>
  <c r="Y34" i="34"/>
  <c r="Z33" i="34"/>
  <c r="Y33" i="34"/>
  <c r="Z32" i="34"/>
  <c r="Y32" i="34"/>
  <c r="Z31" i="34"/>
  <c r="Y31" i="34"/>
  <c r="Z30" i="34"/>
  <c r="Y30" i="34"/>
  <c r="Z29" i="34"/>
  <c r="Y29" i="34"/>
  <c r="Z28" i="34"/>
  <c r="Y28" i="34"/>
  <c r="Z27" i="34"/>
  <c r="Z26" i="34"/>
  <c r="Z25" i="34"/>
  <c r="Y25" i="34"/>
  <c r="Z24" i="34"/>
  <c r="Y24" i="34"/>
  <c r="Z23" i="34"/>
  <c r="Y23" i="34"/>
  <c r="Z22" i="34"/>
  <c r="Y22" i="34"/>
  <c r="Z21" i="34"/>
  <c r="AF20" i="34"/>
  <c r="AE20" i="34"/>
  <c r="AF19" i="34"/>
  <c r="AE19" i="34"/>
  <c r="AF18" i="34"/>
  <c r="AE18" i="34"/>
  <c r="AF17" i="34"/>
  <c r="AE17" i="34"/>
  <c r="AF16" i="34"/>
  <c r="AE16" i="34"/>
  <c r="AF15" i="34"/>
  <c r="AE15" i="34"/>
  <c r="CB14" i="34"/>
  <c r="CA14" i="34"/>
  <c r="AR14" i="34"/>
  <c r="AQ14" i="34"/>
  <c r="BV13" i="34"/>
  <c r="BU13" i="34"/>
  <c r="AX13" i="34"/>
  <c r="AW13" i="34"/>
  <c r="T13" i="34"/>
  <c r="S13" i="34"/>
  <c r="AF12" i="34"/>
  <c r="AE12" i="34"/>
  <c r="Z11" i="34"/>
  <c r="Y11" i="34"/>
  <c r="Z10" i="34"/>
  <c r="Y10" i="34"/>
  <c r="Z9" i="34"/>
  <c r="Y9" i="34"/>
  <c r="Z8" i="34"/>
  <c r="Y8" i="34"/>
  <c r="Z7" i="34"/>
  <c r="Z6" i="34"/>
  <c r="Z5" i="34"/>
  <c r="Y5" i="23" l="1"/>
  <c r="CY41" i="23" l="1"/>
  <c r="CX41" i="23"/>
</calcChain>
</file>

<file path=xl/sharedStrings.xml><?xml version="1.0" encoding="utf-8"?>
<sst xmlns="http://schemas.openxmlformats.org/spreadsheetml/2006/main" count="1862" uniqueCount="228">
  <si>
    <t>Moderators</t>
  </si>
  <si>
    <t>EFFECT SIZES</t>
  </si>
  <si>
    <t>Transformation</t>
  </si>
  <si>
    <t>Gene donor</t>
  </si>
  <si>
    <t>Salt stress</t>
  </si>
  <si>
    <t>Experimental conditions</t>
  </si>
  <si>
    <t>Germination</t>
  </si>
  <si>
    <t>Root length</t>
  </si>
  <si>
    <t>Shoot length</t>
  </si>
  <si>
    <t>Chlorophyll content</t>
  </si>
  <si>
    <t>Soluble sugar content(ug/mg  FW)</t>
  </si>
  <si>
    <t>Plant height</t>
  </si>
  <si>
    <t>Study No.</t>
  </si>
  <si>
    <t>Publication</t>
  </si>
  <si>
    <t>Gene number</t>
  </si>
  <si>
    <t>Treatment Media</t>
  </si>
  <si>
    <t xml:space="preserve">Mean      trans </t>
  </si>
  <si>
    <t>Mean      non-trans</t>
  </si>
  <si>
    <t xml:space="preserve">ln R             survival </t>
  </si>
  <si>
    <t xml:space="preserve">variance          survival </t>
  </si>
  <si>
    <t xml:space="preserve">n            non-trans </t>
  </si>
  <si>
    <t>variance          root length</t>
  </si>
  <si>
    <t xml:space="preserve">n            trans </t>
  </si>
  <si>
    <t xml:space="preserve">ln R     shoot fresh weight </t>
  </si>
  <si>
    <t>variance          shoot fresh weight</t>
  </si>
  <si>
    <t>ln R     shoot length</t>
  </si>
  <si>
    <t xml:space="preserve">variance            shoot length </t>
  </si>
  <si>
    <t>ln R    chlorophyll content</t>
  </si>
  <si>
    <t>variance          chlorophyll content</t>
  </si>
  <si>
    <t>ln R      soluble sugar content</t>
  </si>
  <si>
    <t>variance soluble sugar content</t>
  </si>
  <si>
    <t>ln R               photochemical rate</t>
  </si>
  <si>
    <t>variance            photochemical rate</t>
  </si>
  <si>
    <t>Fei Gao et.al.2017</t>
  </si>
  <si>
    <t>FtMYB9</t>
  </si>
  <si>
    <t>CaMV 35S</t>
  </si>
  <si>
    <t>Fagopyum Talaricum</t>
  </si>
  <si>
    <t>dicot</t>
  </si>
  <si>
    <t>Arabidopsis thaliana</t>
  </si>
  <si>
    <t>No</t>
  </si>
  <si>
    <t>medium</t>
  </si>
  <si>
    <t>high</t>
  </si>
  <si>
    <t>soil</t>
  </si>
  <si>
    <t>Haiyan Xiong et al.2014</t>
  </si>
  <si>
    <t>OsMYB48-1</t>
  </si>
  <si>
    <t>Oryza sativa </t>
  </si>
  <si>
    <t>monocot</t>
  </si>
  <si>
    <t>Yes</t>
  </si>
  <si>
    <t>Yuxiang Qin et al.2012</t>
  </si>
  <si>
    <t>TaMYB33</t>
  </si>
  <si>
    <t>low</t>
  </si>
  <si>
    <t>Xiaoyan Dai et al.2007</t>
  </si>
  <si>
    <t>OsMYB3R-2</t>
  </si>
  <si>
    <t>Oryza sativa</t>
  </si>
  <si>
    <t>Chan Young Jeong et al.2018</t>
  </si>
  <si>
    <t>AtMYBL-O</t>
  </si>
  <si>
    <t>Yuxuan He et al.2018</t>
  </si>
  <si>
    <t>GmMYB3a</t>
  </si>
  <si>
    <t>X.W.Li et al.2016</t>
  </si>
  <si>
    <t>GmMYB12B2</t>
  </si>
  <si>
    <t>Glycine max</t>
  </si>
  <si>
    <t>liquid</t>
  </si>
  <si>
    <t>mix</t>
  </si>
  <si>
    <t>Tian Li,et al.2016</t>
  </si>
  <si>
    <t>FvMYB1</t>
  </si>
  <si>
    <t>Fraxinus velutina Torr</t>
  </si>
  <si>
    <t>Nicotiana tabacum</t>
  </si>
  <si>
    <t>Pushp Sheel Shukla,et al.2015</t>
  </si>
  <si>
    <t>SbMYB15</t>
  </si>
  <si>
    <t>Salicornia brachiata</t>
  </si>
  <si>
    <t>Linjie Qi,et al.2015</t>
  </si>
  <si>
    <t>SbMYB2</t>
  </si>
  <si>
    <t>Scutellaria baicalensis</t>
  </si>
  <si>
    <t>SbMYB7</t>
  </si>
  <si>
    <t>Rongkai Wang</t>
  </si>
  <si>
    <t>MdSIMYB1</t>
  </si>
  <si>
    <t>Malus domesica Borkh</t>
  </si>
  <si>
    <t>Nicotiana benthamiana</t>
  </si>
  <si>
    <t>Jingbin Li,et al.2014</t>
  </si>
  <si>
    <t>SpMYB</t>
  </si>
  <si>
    <t>Solanum Pimpinellifolium</t>
  </si>
  <si>
    <t>Liqin Cheng,et al.2013</t>
  </si>
  <si>
    <t>LcMYB1</t>
  </si>
  <si>
    <t>Leymus chinensis</t>
  </si>
  <si>
    <t>Choonkyun Jung,et al.2008</t>
  </si>
  <si>
    <t>AtMYB44</t>
  </si>
  <si>
    <t>Hye-Jung Lee,et al.2012</t>
  </si>
  <si>
    <t>OsMLD</t>
  </si>
  <si>
    <t>Mingzhu Dou,et al.2016</t>
  </si>
  <si>
    <t>AmRosea1</t>
  </si>
  <si>
    <t>Antirrhinum majus</t>
  </si>
  <si>
    <t>none</t>
  </si>
  <si>
    <t>Nicotiana tabacum</t>
    <phoneticPr fontId="6" type="noConversion"/>
  </si>
  <si>
    <t>Malus domesica Borkh</t>
    <phoneticPr fontId="6" type="noConversion"/>
  </si>
  <si>
    <t>Nicotiana tabacum</t>
    <phoneticPr fontId="6" type="noConversion"/>
  </si>
  <si>
    <r>
      <t>Triticum</t>
    </r>
    <r>
      <rPr>
        <sz val="11"/>
        <rFont val="Times New Roman"/>
        <family val="1"/>
      </rPr>
      <t xml:space="preserve"> aestivum</t>
    </r>
  </si>
  <si>
    <t>Supporting Information 1.  Details on the MYB-overexpression studies used in the meta-analyses, including each of the moderators used for categorical analyses, the transgenic and untransformed control means, sample sizes (n) and the value of the natural log (ln) of the response ratio with corresponding non-parametric variances.</t>
    <phoneticPr fontId="6" type="noConversion"/>
  </si>
  <si>
    <t>Gene member</t>
    <phoneticPr fontId="6" type="noConversion"/>
  </si>
  <si>
    <t>Promoters</t>
    <phoneticPr fontId="6" type="noConversion"/>
  </si>
  <si>
    <t>Gene member</t>
    <phoneticPr fontId="7" type="noConversion"/>
  </si>
  <si>
    <t>Promoters</t>
    <phoneticPr fontId="7" type="noConversion"/>
  </si>
  <si>
    <t>2-10d</t>
    <phoneticPr fontId="7" type="noConversion"/>
  </si>
  <si>
    <t>11-20d</t>
    <phoneticPr fontId="7" type="noConversion"/>
  </si>
  <si>
    <r>
      <rPr>
        <sz val="11"/>
        <rFont val="宋体"/>
        <family val="3"/>
        <charset val="134"/>
      </rPr>
      <t>＜</t>
    </r>
    <r>
      <rPr>
        <sz val="11"/>
        <rFont val="Times New Roman"/>
        <family val="1"/>
      </rPr>
      <t>2d</t>
    </r>
    <phoneticPr fontId="7" type="noConversion"/>
  </si>
  <si>
    <t>Glycine max</t>
    <phoneticPr fontId="6" type="noConversion"/>
  </si>
  <si>
    <r>
      <rPr>
        <sz val="11"/>
        <rFont val="宋体"/>
        <family val="3"/>
        <charset val="134"/>
      </rPr>
      <t>＞</t>
    </r>
    <r>
      <rPr>
        <sz val="11"/>
        <rFont val="Times New Roman"/>
        <family val="1"/>
      </rPr>
      <t>20d</t>
    </r>
    <phoneticPr fontId="7" type="noConversion"/>
  </si>
  <si>
    <t>2-10d</t>
    <phoneticPr fontId="6" type="noConversion"/>
  </si>
  <si>
    <t>11-20d</t>
    <phoneticPr fontId="6" type="noConversion"/>
  </si>
  <si>
    <r>
      <rPr>
        <sz val="11"/>
        <rFont val="宋体"/>
        <family val="3"/>
        <charset val="134"/>
      </rPr>
      <t>＜</t>
    </r>
    <r>
      <rPr>
        <sz val="11"/>
        <rFont val="Times New Roman"/>
        <family val="1"/>
      </rPr>
      <t>2d</t>
    </r>
    <phoneticPr fontId="6" type="noConversion"/>
  </si>
  <si>
    <r>
      <rPr>
        <sz val="11"/>
        <rFont val="宋体"/>
        <family val="3"/>
        <charset val="134"/>
      </rPr>
      <t>＞</t>
    </r>
    <r>
      <rPr>
        <sz val="11"/>
        <rFont val="Times New Roman"/>
        <family val="1"/>
      </rPr>
      <t>20d</t>
    </r>
    <phoneticPr fontId="6" type="noConversion"/>
  </si>
  <si>
    <t>Figure 7</t>
    <phoneticPr fontId="6" type="noConversion"/>
  </si>
  <si>
    <t>Figure 8</t>
    <phoneticPr fontId="6" type="noConversion"/>
  </si>
  <si>
    <t>Figure 9</t>
    <phoneticPr fontId="6" type="noConversion"/>
  </si>
  <si>
    <t>Germination</t>
    <phoneticPr fontId="6" type="noConversion"/>
  </si>
  <si>
    <t>Point estimate</t>
  </si>
  <si>
    <t>changes%</t>
    <phoneticPr fontId="6" type="noConversion"/>
  </si>
  <si>
    <t>Root length</t>
    <phoneticPr fontId="6" type="noConversion"/>
  </si>
  <si>
    <t>Fresh weight</t>
    <phoneticPr fontId="6" type="noConversion"/>
  </si>
  <si>
    <t>Treatment media</t>
    <phoneticPr fontId="6" type="noConversion"/>
  </si>
  <si>
    <t>Other</t>
    <phoneticPr fontId="6" type="noConversion"/>
  </si>
  <si>
    <t>Donor genus</t>
  </si>
  <si>
    <t>Fraxinus</t>
    <phoneticPr fontId="6" type="noConversion"/>
  </si>
  <si>
    <t>Scutellaria</t>
    <phoneticPr fontId="6" type="noConversion"/>
  </si>
  <si>
    <t>Liquid</t>
    <phoneticPr fontId="6" type="noConversion"/>
  </si>
  <si>
    <t>Other</t>
    <phoneticPr fontId="6" type="noConversion"/>
  </si>
  <si>
    <t>Solid</t>
    <phoneticPr fontId="6" type="noConversion"/>
  </si>
  <si>
    <t>Recipient genus</t>
    <phoneticPr fontId="6" type="noConversion"/>
  </si>
  <si>
    <t>Nicotiana tabacum</t>
    <phoneticPr fontId="6" type="noConversion"/>
  </si>
  <si>
    <t>Donor genus</t>
    <phoneticPr fontId="6" type="noConversion"/>
  </si>
  <si>
    <t>Malus domesica</t>
    <phoneticPr fontId="6" type="noConversion"/>
  </si>
  <si>
    <t>Donor type</t>
  </si>
  <si>
    <t>Monocot</t>
    <phoneticPr fontId="6" type="noConversion"/>
  </si>
  <si>
    <t>Oryza sativa</t>
    <phoneticPr fontId="6" type="noConversion"/>
  </si>
  <si>
    <t>Dicot</t>
    <phoneticPr fontId="6" type="noConversion"/>
  </si>
  <si>
    <t>Donor and recipient genus same</t>
    <phoneticPr fontId="6" type="noConversion"/>
  </si>
  <si>
    <t>Yes</t>
    <phoneticPr fontId="6" type="noConversion"/>
  </si>
  <si>
    <t>Recipient genus</t>
    <phoneticPr fontId="6" type="noConversion"/>
  </si>
  <si>
    <t>No</t>
    <phoneticPr fontId="6" type="noConversion"/>
  </si>
  <si>
    <t>Stress severity</t>
    <phoneticPr fontId="6" type="noConversion"/>
  </si>
  <si>
    <t>High</t>
    <phoneticPr fontId="6" type="noConversion"/>
  </si>
  <si>
    <t>Medium</t>
    <phoneticPr fontId="6" type="noConversion"/>
  </si>
  <si>
    <t>Nicotiana</t>
    <phoneticPr fontId="6" type="noConversion"/>
  </si>
  <si>
    <t>Low</t>
    <phoneticPr fontId="6" type="noConversion"/>
  </si>
  <si>
    <t>Stress time</t>
    <phoneticPr fontId="6" type="noConversion"/>
  </si>
  <si>
    <t>2-10d</t>
    <phoneticPr fontId="6" type="noConversion"/>
  </si>
  <si>
    <t>yes</t>
  </si>
  <si>
    <t>11-20d</t>
    <phoneticPr fontId="6" type="noConversion"/>
  </si>
  <si>
    <r>
      <rPr>
        <sz val="11"/>
        <rFont val="宋体"/>
        <family val="3"/>
        <charset val="134"/>
      </rPr>
      <t>＞</t>
    </r>
    <r>
      <rPr>
        <sz val="11"/>
        <rFont val="Times New Roman"/>
        <family val="1"/>
      </rPr>
      <t>20d</t>
    </r>
    <phoneticPr fontId="6" type="noConversion"/>
  </si>
  <si>
    <t>changes%</t>
    <phoneticPr fontId="8" type="noConversion"/>
  </si>
  <si>
    <t>Donor genus</t>
    <phoneticPr fontId="10" type="noConversion"/>
  </si>
  <si>
    <t xml:space="preserve"> Donor type</t>
    <phoneticPr fontId="10" type="noConversion"/>
  </si>
  <si>
    <t>Recipient type</t>
    <phoneticPr fontId="10" type="noConversion"/>
  </si>
  <si>
    <t>Donor and recipient  genus same</t>
    <phoneticPr fontId="10" type="noConversion"/>
  </si>
  <si>
    <t>Triticum aestivum</t>
  </si>
  <si>
    <t xml:space="preserve">Survival </t>
    <phoneticPr fontId="7" type="noConversion"/>
  </si>
  <si>
    <t>ln R             germination</t>
    <phoneticPr fontId="7" type="noConversion"/>
  </si>
  <si>
    <t xml:space="preserve">variance          germination </t>
    <phoneticPr fontId="7" type="noConversion"/>
  </si>
  <si>
    <t>ln R      root length</t>
    <phoneticPr fontId="7" type="noConversion"/>
  </si>
  <si>
    <t>ln R             plant height</t>
    <phoneticPr fontId="7" type="noConversion"/>
  </si>
  <si>
    <t>variance          plant height</t>
    <phoneticPr fontId="7" type="noConversion"/>
  </si>
  <si>
    <t>MDA content</t>
    <phoneticPr fontId="7" type="noConversion"/>
  </si>
  <si>
    <t>ln R              MDA content</t>
    <phoneticPr fontId="7" type="noConversion"/>
  </si>
  <si>
    <t>variance           MDA content</t>
    <phoneticPr fontId="7" type="noConversion"/>
  </si>
  <si>
    <t xml:space="preserve">ln R fresh weight              </t>
    <phoneticPr fontId="7" type="noConversion"/>
  </si>
  <si>
    <t>variance           fresh weight</t>
    <phoneticPr fontId="7" type="noConversion"/>
  </si>
  <si>
    <t>SOD activity (U,g/FW)</t>
    <phoneticPr fontId="7" type="noConversion"/>
  </si>
  <si>
    <t xml:space="preserve">variance SOD activity            </t>
    <phoneticPr fontId="7" type="noConversion"/>
  </si>
  <si>
    <t xml:space="preserve">variance POD activity           </t>
    <phoneticPr fontId="7" type="noConversion"/>
  </si>
  <si>
    <t>variance CAT  activity</t>
    <phoneticPr fontId="7" type="noConversion"/>
  </si>
  <si>
    <t>CAT activity (U, g/FW)</t>
    <phoneticPr fontId="7" type="noConversion"/>
  </si>
  <si>
    <t>Salt stress (mM)</t>
    <phoneticPr fontId="7" type="noConversion"/>
  </si>
  <si>
    <t>POD activity (103U, g/FW)</t>
    <phoneticPr fontId="7" type="noConversion"/>
  </si>
  <si>
    <t>Shoot fresh weight (g)</t>
    <phoneticPr fontId="7" type="noConversion"/>
  </si>
  <si>
    <t>Proline content (ug/mg FW)</t>
    <phoneticPr fontId="7" type="noConversion"/>
  </si>
  <si>
    <t>ln R      proline  content</t>
    <phoneticPr fontId="7" type="noConversion"/>
  </si>
  <si>
    <t>variance          proline  content</t>
    <phoneticPr fontId="7" type="noConversion"/>
  </si>
  <si>
    <t>Soluble sugar content (ug/mg  FW)</t>
    <phoneticPr fontId="7" type="noConversion"/>
  </si>
  <si>
    <t>Gene recipient</t>
    <phoneticPr fontId="10" type="noConversion"/>
  </si>
  <si>
    <t>Recipient genus</t>
    <phoneticPr fontId="10" type="noConversion"/>
  </si>
  <si>
    <t xml:space="preserve">Survival </t>
    <phoneticPr fontId="6" type="noConversion"/>
  </si>
  <si>
    <t>ln R             germination</t>
    <phoneticPr fontId="6" type="noConversion"/>
  </si>
  <si>
    <t xml:space="preserve">variance          germination </t>
    <phoneticPr fontId="6" type="noConversion"/>
  </si>
  <si>
    <t xml:space="preserve">variance CAT activity </t>
    <phoneticPr fontId="6" type="noConversion"/>
  </si>
  <si>
    <t xml:space="preserve">variance POD activity            </t>
    <phoneticPr fontId="6" type="noConversion"/>
  </si>
  <si>
    <t>POD activity (103U, g/FW)</t>
    <phoneticPr fontId="6" type="noConversion"/>
  </si>
  <si>
    <t>CAT activity (U, g/FW)</t>
    <phoneticPr fontId="6" type="noConversion"/>
  </si>
  <si>
    <r>
      <t>Photosynhetic rate (umol CO</t>
    </r>
    <r>
      <rPr>
        <vertAlign val="subscript"/>
        <sz val="11"/>
        <rFont val="Times New Roman"/>
        <family val="1"/>
      </rPr>
      <t>2</t>
    </r>
    <r>
      <rPr>
        <sz val="11"/>
        <rFont val="Times New Roman"/>
        <family val="1"/>
      </rPr>
      <t>/m</t>
    </r>
    <r>
      <rPr>
        <vertAlign val="superscript"/>
        <sz val="11"/>
        <rFont val="Times New Roman"/>
        <family val="1"/>
      </rPr>
      <t>2</t>
    </r>
    <r>
      <rPr>
        <sz val="11"/>
        <rFont val="Times New Roman"/>
        <family val="1"/>
      </rPr>
      <t>*s)</t>
    </r>
    <phoneticPr fontId="6" type="noConversion"/>
  </si>
  <si>
    <t>SOD activity (U, g/FW)</t>
    <phoneticPr fontId="6" type="noConversion"/>
  </si>
  <si>
    <t xml:space="preserve">variance SOD activity            </t>
    <phoneticPr fontId="6" type="noConversion"/>
  </si>
  <si>
    <t>variance           fresh weight</t>
    <phoneticPr fontId="6" type="noConversion"/>
  </si>
  <si>
    <t>MDA content</t>
    <phoneticPr fontId="6" type="noConversion"/>
  </si>
  <si>
    <t>ln R              MDA content</t>
    <phoneticPr fontId="6" type="noConversion"/>
  </si>
  <si>
    <t>variance           MDA content</t>
    <phoneticPr fontId="6" type="noConversion"/>
  </si>
  <si>
    <t>ln R             plant height</t>
    <phoneticPr fontId="6" type="noConversion"/>
  </si>
  <si>
    <t>variance          plant height</t>
    <phoneticPr fontId="6" type="noConversion"/>
  </si>
  <si>
    <t>Proline content (ug/mg FW)</t>
    <phoneticPr fontId="6" type="noConversion"/>
  </si>
  <si>
    <t xml:space="preserve">variance proline  content </t>
    <phoneticPr fontId="6" type="noConversion"/>
  </si>
  <si>
    <t>Shoot fresh weight (g)</t>
    <phoneticPr fontId="6" type="noConversion"/>
  </si>
  <si>
    <r>
      <t xml:space="preserve">Glycine </t>
    </r>
    <r>
      <rPr>
        <sz val="11"/>
        <rFont val="Times New Roman"/>
        <family val="1"/>
      </rPr>
      <t>max</t>
    </r>
    <phoneticPr fontId="6" type="noConversion"/>
  </si>
  <si>
    <r>
      <t xml:space="preserve">Glycine </t>
    </r>
    <r>
      <rPr>
        <sz val="11"/>
        <rFont val="Times New Roman"/>
        <family val="1"/>
      </rPr>
      <t>max</t>
    </r>
    <phoneticPr fontId="6" type="noConversion"/>
  </si>
  <si>
    <r>
      <t>Photosynhetic rate (umol CO</t>
    </r>
    <r>
      <rPr>
        <vertAlign val="subscript"/>
        <sz val="11"/>
        <rFont val="Times New Roman"/>
        <family val="1"/>
      </rPr>
      <t>2</t>
    </r>
    <r>
      <rPr>
        <sz val="11"/>
        <rFont val="Times New Roman"/>
        <family val="1"/>
      </rPr>
      <t>/m</t>
    </r>
    <r>
      <rPr>
        <vertAlign val="superscript"/>
        <sz val="11"/>
        <rFont val="Times New Roman"/>
        <family val="1"/>
      </rPr>
      <t>2</t>
    </r>
    <r>
      <rPr>
        <sz val="11"/>
        <rFont val="Times New Roman"/>
        <family val="1"/>
      </rPr>
      <t>*s)</t>
    </r>
    <phoneticPr fontId="7" type="noConversion"/>
  </si>
  <si>
    <t>Stress severity</t>
    <phoneticPr fontId="7" type="noConversion"/>
  </si>
  <si>
    <t>Time</t>
    <phoneticPr fontId="7" type="noConversion"/>
  </si>
  <si>
    <t>Mean         non-trans</t>
    <phoneticPr fontId="7" type="noConversion"/>
  </si>
  <si>
    <t>ln R     SOD activity</t>
    <phoneticPr fontId="7" type="noConversion"/>
  </si>
  <si>
    <t>ln R     POD activity</t>
    <phoneticPr fontId="7" type="noConversion"/>
  </si>
  <si>
    <t>ln R     CAT  activity</t>
    <phoneticPr fontId="7" type="noConversion"/>
  </si>
  <si>
    <t>Salt stress (mM)</t>
    <phoneticPr fontId="6" type="noConversion"/>
  </si>
  <si>
    <t>Time</t>
    <phoneticPr fontId="6" type="noConversion"/>
  </si>
  <si>
    <t>Mean        non-trans</t>
    <phoneticPr fontId="6" type="noConversion"/>
  </si>
  <si>
    <t>Mean           non-trans</t>
    <phoneticPr fontId="6" type="noConversion"/>
  </si>
  <si>
    <t xml:space="preserve">Mean          trans </t>
    <phoneticPr fontId="6" type="noConversion"/>
  </si>
  <si>
    <t>ln R             root length</t>
    <phoneticPr fontId="6" type="noConversion"/>
  </si>
  <si>
    <t>variance     root length</t>
    <phoneticPr fontId="6" type="noConversion"/>
  </si>
  <si>
    <t xml:space="preserve">ln R          shoot fresh weight </t>
    <phoneticPr fontId="6" type="noConversion"/>
  </si>
  <si>
    <t>variance    shoot fresh weight</t>
    <phoneticPr fontId="6" type="noConversion"/>
  </si>
  <si>
    <t>ln R         shoot length</t>
    <phoneticPr fontId="6" type="noConversion"/>
  </si>
  <si>
    <t xml:space="preserve">variance   shoot length </t>
    <phoneticPr fontId="6" type="noConversion"/>
  </si>
  <si>
    <t xml:space="preserve">ln R       proline  content </t>
    <phoneticPr fontId="6" type="noConversion"/>
  </si>
  <si>
    <t>ln R             soluble sugar content</t>
    <phoneticPr fontId="6" type="noConversion"/>
  </si>
  <si>
    <t>variance   soluble sugar content</t>
    <phoneticPr fontId="6" type="noConversion"/>
  </si>
  <si>
    <t xml:space="preserve">ln R       fresh weight              </t>
    <phoneticPr fontId="6" type="noConversion"/>
  </si>
  <si>
    <t>Fresh weight</t>
    <phoneticPr fontId="6" type="noConversion"/>
  </si>
  <si>
    <t>ln R     SOD activity</t>
    <phoneticPr fontId="6" type="noConversion"/>
  </si>
  <si>
    <t>ln R     POD activity</t>
    <phoneticPr fontId="6" type="noConversion"/>
  </si>
  <si>
    <t xml:space="preserve">ln R     CAT activity </t>
    <phoneticPr fontId="6" type="noConversion"/>
  </si>
  <si>
    <t>Fresh weight</t>
    <phoneticPr fontId="7" type="noConversion"/>
  </si>
  <si>
    <t>Supporting Information 4.  Details on the MYB-overexpression studies used in the meta-analyses under salt stress conditions, including each of the moderators used for categorical analyses, the transgenic and untransformed control means, sample sizes (n) and the value of the natural log (ln) of the response ratio with corresponding non-parametric variances.</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</si>
</sst>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0_ "/>
    <numFmt numFmtId="177" formatCode="0.00_ "/>
    <numFmt numFmtId="178" formatCode="0.000"/>
    <numFmt numFmtId="179" formatCode="0.00_);\(0.00\)"/>
    <numFmt numFmtId="180" formatCode="0_);\(0\)"/>
    <numFmt numFmtId="181" formatCode="0.00000000_ "/>
    <numFmt numFmtId="182" formatCode="0.000_);[Red]\(0.000\)"/>
    <numFmt numFmtId="183" formatCode="0_ "/>
    <numFmt numFmtId="184" formatCode="0.000_ ;[Red]\-0.000\ "/>
  </numFmts>
  <fonts count="14" x14ac:knownFonts="1">
    <font>
      <sz val="11"/>
      <color theme="1"/>
      <name val="宋体"/>
      <charset val="134"/>
      <scheme val="minor"/>
    </font>
    <font>
      <sz val="11"/>
      <name val="Times New Roman"/>
      <family val="1"/>
    </font>
    <font>
      <i/>
      <sz val="11"/>
      <name val="Times New Roman"/>
      <family val="1"/>
    </font>
    <font>
      <b/>
      <sz val="11"/>
      <name val="Times New Roman"/>
      <family val="1"/>
    </font>
    <font>
      <sz val="11"/>
      <color theme="1"/>
      <name val="宋体"/>
      <family val="3"/>
      <charset val="134"/>
      <scheme val="minor"/>
    </font>
    <font>
      <sz val="11"/>
      <name val="宋体"/>
      <family val="3"/>
      <charset val="134"/>
    </font>
    <font>
      <sz val="9"/>
      <name val="宋体"/>
      <family val="3"/>
      <charset val="134"/>
      <scheme val="minor"/>
    </font>
    <font>
      <sz val="9"/>
      <name val="宋体"/>
      <family val="3"/>
      <charset val="134"/>
      <scheme val="minor"/>
    </font>
    <font>
      <sz val="9"/>
      <name val="宋体"/>
      <family val="3"/>
      <charset val="134"/>
      <scheme val="minor"/>
    </font>
    <font>
      <sz val="11"/>
      <color theme="1"/>
      <name val="Times New Roman"/>
      <family val="1"/>
    </font>
    <font>
      <sz val="9"/>
      <name val="Tahoma"/>
      <family val="2"/>
    </font>
    <font>
      <vertAlign val="superscript"/>
      <sz val="11"/>
      <name val="Times New Roman"/>
      <family val="1"/>
    </font>
    <font>
      <sz val="11"/>
      <color indexed="8"/>
      <name val="Times New Roman"/>
      <family val="1"/>
    </font>
    <font>
      <vertAlign val="subscript"/>
      <sz val="11"/>
      <name val="Times New Roman"/>
      <family val="1"/>
    </font>
  </fonts>
  <fills count="2">
    <fill>
      <patternFill patternType="none"/>
    </fill>
    <fill>
      <patternFill patternType="gray125"/>
    </fill>
  </fills>
  <borders count="2">
    <border>
      <left/>
      <right/>
      <top/>
      <bottom/>
      <diagonal/>
    </border>
    <border>
      <left/>
      <right/>
      <top/>
      <bottom style="thin">
        <color auto="1"/>
      </bottom>
      <diagonal/>
    </border>
  </borders>
  <cellStyleXfs count="12">
    <xf numFmtId="0" fontId="0"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cellStyleXfs>
  <cellXfs count="73">
    <xf numFmtId="0" fontId="0" fillId="0" borderId="0" xfId="0">
      <alignment vertical="center"/>
    </xf>
    <xf numFmtId="0" fontId="1" fillId="0" borderId="1" xfId="3" applyFont="1" applyFill="1" applyBorder="1" applyAlignment="1">
      <alignment horizontal="center" vertical="center" wrapText="1"/>
    </xf>
    <xf numFmtId="0" fontId="2" fillId="0" borderId="1" xfId="3" applyFont="1" applyFill="1" applyBorder="1" applyAlignment="1">
      <alignment horizontal="center" vertical="center" wrapText="1"/>
    </xf>
    <xf numFmtId="0" fontId="1" fillId="0" borderId="1" xfId="3" applyFont="1" applyFill="1" applyBorder="1" applyAlignment="1">
      <alignment horizontal="center" vertical="center"/>
    </xf>
    <xf numFmtId="178" fontId="1" fillId="0" borderId="1" xfId="3" applyNumberFormat="1" applyFont="1" applyFill="1" applyBorder="1" applyAlignment="1">
      <alignment horizontal="center" vertical="center" wrapText="1"/>
    </xf>
    <xf numFmtId="0" fontId="1" fillId="0" borderId="0" xfId="6"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Font="1" applyFill="1" applyAlignment="1"/>
    <xf numFmtId="0" fontId="2" fillId="0" borderId="0" xfId="0" applyFont="1" applyFill="1" applyAlignment="1">
      <alignment horizontal="center" vertical="center"/>
    </xf>
    <xf numFmtId="0" fontId="1" fillId="0" borderId="0" xfId="3" applyFont="1" applyFill="1" applyAlignment="1">
      <alignment horizontal="center" vertical="center" wrapText="1"/>
    </xf>
    <xf numFmtId="0" fontId="1" fillId="0" borderId="0" xfId="5" applyFont="1" applyFill="1" applyAlignment="1">
      <alignment horizontal="center" vertical="center"/>
    </xf>
    <xf numFmtId="0" fontId="2" fillId="0" borderId="0" xfId="1" applyFont="1" applyFill="1" applyAlignment="1">
      <alignment horizontal="center" vertical="center"/>
    </xf>
    <xf numFmtId="0" fontId="2" fillId="0" borderId="0" xfId="6" applyFont="1" applyFill="1" applyAlignment="1">
      <alignment horizontal="center" vertical="center"/>
    </xf>
    <xf numFmtId="0" fontId="1" fillId="0" borderId="0" xfId="2" applyFont="1" applyFill="1" applyAlignment="1">
      <alignment horizontal="center" vertical="center"/>
    </xf>
    <xf numFmtId="0" fontId="2" fillId="0" borderId="0" xfId="5" applyFont="1" applyFill="1" applyAlignment="1">
      <alignment horizontal="center" vertical="center"/>
    </xf>
    <xf numFmtId="0" fontId="2" fillId="0" borderId="0" xfId="2" applyFont="1" applyFill="1" applyAlignment="1">
      <alignment horizontal="center" vertical="center"/>
    </xf>
    <xf numFmtId="176" fontId="1" fillId="0" borderId="0" xfId="0" applyNumberFormat="1" applyFont="1" applyFill="1" applyBorder="1" applyAlignment="1" applyProtection="1">
      <alignment horizontal="center" vertical="center"/>
      <protection locked="0"/>
    </xf>
    <xf numFmtId="0" fontId="1" fillId="0" borderId="0" xfId="0" applyFont="1" applyFill="1" applyAlignment="1">
      <alignment horizontal="center" vertical="center" wrapText="1"/>
    </xf>
    <xf numFmtId="0" fontId="1" fillId="0" borderId="0" xfId="4" applyFont="1" applyFill="1" applyAlignment="1">
      <alignment horizontal="center" vertical="center"/>
    </xf>
    <xf numFmtId="0" fontId="1" fillId="0" borderId="0" xfId="6" applyNumberFormat="1" applyFont="1" applyFill="1" applyBorder="1" applyAlignment="1" applyProtection="1">
      <alignment horizontal="center" vertical="center"/>
    </xf>
    <xf numFmtId="0" fontId="1" fillId="0" borderId="0" xfId="0" applyFont="1" applyFill="1" applyBorder="1" applyAlignment="1">
      <alignment horizontal="center" vertical="center"/>
    </xf>
    <xf numFmtId="180" fontId="1" fillId="0" borderId="0" xfId="5" applyNumberFormat="1" applyFont="1" applyFill="1" applyAlignment="1">
      <alignment horizontal="center" vertical="center"/>
    </xf>
    <xf numFmtId="49" fontId="1" fillId="0" borderId="0" xfId="5" applyNumberFormat="1" applyFont="1" applyFill="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xf>
    <xf numFmtId="10" fontId="1" fillId="0" borderId="0" xfId="6" applyNumberFormat="1" applyFont="1" applyFill="1" applyAlignment="1">
      <alignment horizontal="center" vertical="center"/>
    </xf>
    <xf numFmtId="9" fontId="1" fillId="0" borderId="0" xfId="6" applyNumberFormat="1" applyFont="1" applyFill="1" applyAlignment="1">
      <alignment horizontal="center" vertical="center"/>
    </xf>
    <xf numFmtId="10" fontId="1" fillId="0" borderId="0" xfId="4" applyNumberFormat="1" applyFont="1" applyFill="1" applyAlignment="1">
      <alignment horizontal="center" vertical="center"/>
    </xf>
    <xf numFmtId="9" fontId="1" fillId="0" borderId="0" xfId="4" applyNumberFormat="1" applyFont="1" applyFill="1" applyAlignment="1">
      <alignment horizontal="center" vertical="center"/>
    </xf>
    <xf numFmtId="179" fontId="1" fillId="0" borderId="0" xfId="5" applyNumberFormat="1" applyFont="1" applyFill="1" applyAlignment="1">
      <alignment horizontal="center" vertical="center"/>
    </xf>
    <xf numFmtId="179" fontId="1" fillId="0" borderId="0" xfId="5" applyNumberFormat="1" applyFont="1" applyFill="1" applyAlignment="1" applyProtection="1">
      <alignment horizontal="center" vertical="center"/>
      <protection locked="0"/>
    </xf>
    <xf numFmtId="182" fontId="1" fillId="0" borderId="0" xfId="5" applyNumberFormat="1" applyFont="1" applyFill="1" applyAlignment="1" applyProtection="1">
      <alignment horizontal="center" vertical="center"/>
      <protection locked="0"/>
    </xf>
    <xf numFmtId="0" fontId="1" fillId="0" borderId="0" xfId="7" applyFont="1" applyFill="1" applyAlignment="1">
      <alignment horizontal="center" vertical="center"/>
    </xf>
    <xf numFmtId="0" fontId="1" fillId="0" borderId="0" xfId="3" applyFont="1" applyFill="1" applyAlignment="1">
      <alignment horizontal="center" vertical="center"/>
    </xf>
    <xf numFmtId="0" fontId="1" fillId="0" borderId="0" xfId="0" applyFont="1" applyFill="1" applyAlignment="1">
      <alignment horizontal="center" vertical="center"/>
    </xf>
    <xf numFmtId="0" fontId="1" fillId="0" borderId="0" xfId="6" applyNumberFormat="1" applyFont="1" applyFill="1" applyAlignment="1" applyProtection="1">
      <alignment horizontal="center" vertical="center"/>
    </xf>
    <xf numFmtId="177" fontId="1" fillId="0" borderId="0" xfId="5" applyNumberFormat="1" applyFont="1"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181" fontId="1" fillId="0" borderId="0" xfId="0" applyNumberFormat="1" applyFont="1" applyFill="1" applyBorder="1" applyAlignment="1" applyProtection="1">
      <alignment horizontal="center" vertical="center"/>
      <protection locked="0"/>
    </xf>
    <xf numFmtId="10" fontId="1" fillId="0" borderId="0" xfId="0" applyNumberFormat="1" applyFont="1" applyFill="1" applyAlignment="1"/>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3" fillId="0" borderId="0" xfId="2" applyFont="1" applyFill="1" applyAlignment="1">
      <alignment horizontal="center" vertical="center"/>
    </xf>
    <xf numFmtId="0" fontId="3" fillId="0" borderId="0" xfId="0" applyFont="1" applyAlignment="1">
      <alignment horizontal="center" vertical="center"/>
    </xf>
    <xf numFmtId="0" fontId="1" fillId="0" borderId="0" xfId="0" applyFont="1" applyAlignment="1"/>
    <xf numFmtId="0" fontId="3" fillId="0" borderId="0" xfId="0" applyFont="1" applyAlignment="1">
      <alignment horizontal="center" vertical="center"/>
    </xf>
    <xf numFmtId="0" fontId="1" fillId="0" borderId="0" xfId="0" applyFont="1" applyAlignment="1">
      <alignment horizontal="center" vertical="center"/>
    </xf>
    <xf numFmtId="183" fontId="1" fillId="0" borderId="0" xfId="0" applyNumberFormat="1" applyFont="1" applyAlignment="1">
      <alignment horizontal="center" vertical="center"/>
    </xf>
    <xf numFmtId="9" fontId="1" fillId="0" borderId="0" xfId="0" applyNumberFormat="1" applyFont="1" applyAlignment="1"/>
    <xf numFmtId="0" fontId="2" fillId="0" borderId="0" xfId="0" applyFont="1" applyAlignment="1"/>
    <xf numFmtId="9" fontId="1" fillId="0" borderId="0" xfId="0" applyNumberFormat="1" applyFont="1" applyAlignment="1">
      <alignment horizontal="center"/>
    </xf>
    <xf numFmtId="0" fontId="1" fillId="0" borderId="0" xfId="1" applyFont="1" applyFill="1">
      <alignment vertical="center"/>
    </xf>
    <xf numFmtId="0" fontId="1" fillId="0" borderId="0" xfId="9" applyFont="1" applyFill="1">
      <alignment vertical="center"/>
    </xf>
    <xf numFmtId="0" fontId="2" fillId="0" borderId="0" xfId="1" applyFont="1" applyFill="1">
      <alignment vertical="center"/>
    </xf>
    <xf numFmtId="0" fontId="1" fillId="0" borderId="0" xfId="0" applyFont="1" applyAlignment="1">
      <alignment horizontal="center"/>
    </xf>
    <xf numFmtId="0" fontId="1" fillId="0" borderId="0" xfId="8" applyFont="1" applyFill="1" applyAlignment="1">
      <alignment vertical="center" wrapText="1"/>
    </xf>
    <xf numFmtId="0" fontId="1" fillId="0" borderId="0" xfId="10" applyFont="1" applyFill="1">
      <alignment vertical="center"/>
    </xf>
    <xf numFmtId="0" fontId="1" fillId="0" borderId="0" xfId="8" applyFont="1" applyAlignment="1">
      <alignment vertical="center"/>
    </xf>
    <xf numFmtId="183" fontId="9" fillId="0" borderId="0" xfId="0" applyNumberFormat="1" applyFont="1" applyAlignment="1">
      <alignment horizontal="center" vertical="center"/>
    </xf>
    <xf numFmtId="0" fontId="0" fillId="0" borderId="0" xfId="0" applyAlignment="1">
      <alignment horizontal="center" vertical="center"/>
    </xf>
    <xf numFmtId="184" fontId="12" fillId="0" borderId="1" xfId="11" applyNumberFormat="1" applyFont="1" applyFill="1" applyBorder="1" applyAlignment="1">
      <alignment horizontal="center" vertical="center" wrapText="1"/>
    </xf>
    <xf numFmtId="0" fontId="3" fillId="0" borderId="0" xfId="3" applyFont="1" applyFill="1" applyAlignment="1">
      <alignment horizontal="center" vertical="center" wrapText="1"/>
    </xf>
    <xf numFmtId="178" fontId="3" fillId="0" borderId="0" xfId="3" applyNumberFormat="1" applyFont="1" applyFill="1" applyAlignment="1">
      <alignment horizontal="center" vertical="center"/>
    </xf>
    <xf numFmtId="0" fontId="1" fillId="0" borderId="0" xfId="3" applyFont="1" applyFill="1" applyAlignment="1">
      <alignment horizontal="center" vertical="center"/>
    </xf>
    <xf numFmtId="178" fontId="1" fillId="0" borderId="0" xfId="3" applyNumberFormat="1" applyFont="1" applyFill="1" applyAlignment="1">
      <alignment horizontal="center" vertical="center"/>
    </xf>
    <xf numFmtId="178" fontId="1" fillId="0" borderId="0" xfId="3" applyNumberFormat="1" applyFont="1" applyFill="1" applyAlignment="1">
      <alignment horizontal="center" vertical="center" wrapText="1"/>
    </xf>
    <xf numFmtId="0" fontId="1" fillId="0" borderId="0" xfId="0" applyFont="1" applyFill="1" applyAlignment="1">
      <alignment horizontal="center" vertical="center"/>
    </xf>
    <xf numFmtId="0" fontId="1" fillId="0" borderId="0" xfId="8" applyFont="1" applyFill="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1" fillId="0" borderId="0" xfId="0" applyFont="1" applyAlignment="1">
      <alignment horizontal="center" vertical="center"/>
    </xf>
  </cellXfs>
  <cellStyles count="12">
    <cellStyle name="常规" xfId="0" builtinId="0"/>
    <cellStyle name="常规 13" xfId="6" xr:uid="{00000000-0005-0000-0000-000001000000}"/>
    <cellStyle name="常规 13 2" xfId="1" xr:uid="{00000000-0005-0000-0000-000002000000}"/>
    <cellStyle name="常规 13 2 2" xfId="4" xr:uid="{00000000-0005-0000-0000-000003000000}"/>
    <cellStyle name="常规 13 2 3" xfId="9" xr:uid="{00000000-0005-0000-0000-000004000000}"/>
    <cellStyle name="常规 2 2 2" xfId="8" xr:uid="{00000000-0005-0000-0000-000005000000}"/>
    <cellStyle name="常规 3 2" xfId="11" xr:uid="{00000000-0005-0000-0000-000006000000}"/>
    <cellStyle name="常规 4" xfId="7" xr:uid="{00000000-0005-0000-0000-000007000000}"/>
    <cellStyle name="常规 4 2" xfId="5" xr:uid="{00000000-0005-0000-0000-000008000000}"/>
    <cellStyle name="常规 5 2" xfId="2" xr:uid="{00000000-0005-0000-0000-000009000000}"/>
    <cellStyle name="常规 5 2 2" xfId="10" xr:uid="{00000000-0005-0000-0000-00000A000000}"/>
    <cellStyle name="常规 9"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Z87"/>
  <sheetViews>
    <sheetView tabSelected="1" topLeftCell="A16" workbookViewId="0"/>
  </sheetViews>
  <sheetFormatPr defaultColWidth="9" defaultRowHeight="15" x14ac:dyDescent="0.15"/>
  <cols>
    <col min="1" max="1" width="14.625" style="37" customWidth="1"/>
    <col min="2" max="2" width="22.125" style="37" customWidth="1"/>
    <col min="3" max="3" width="23.125" style="37" customWidth="1"/>
    <col min="4" max="4" width="9.125" style="37" bestFit="1" customWidth="1"/>
    <col min="5" max="5" width="9" style="37"/>
    <col min="6" max="6" width="25.875" style="37" customWidth="1"/>
    <col min="7" max="7" width="9" style="37"/>
    <col min="8" max="8" width="24.625" style="37" customWidth="1"/>
    <col min="9" max="10" width="9" style="37"/>
    <col min="11" max="11" width="17.875" style="37" customWidth="1"/>
    <col min="12" max="13" width="9" style="37"/>
    <col min="14" max="14" width="20.875" style="37" customWidth="1"/>
    <col min="15" max="24" width="9.125" style="37" bestFit="1" customWidth="1"/>
    <col min="25" max="25" width="10" style="37" customWidth="1"/>
    <col min="26" max="26" width="9.125" style="37" bestFit="1" customWidth="1"/>
    <col min="27" max="27" width="13.875" style="37" customWidth="1"/>
    <col min="28" max="28" width="9.125" style="37" bestFit="1" customWidth="1"/>
    <col min="29" max="29" width="12" style="37" customWidth="1"/>
    <col min="30" max="40" width="9.125" style="37" bestFit="1" customWidth="1"/>
    <col min="41" max="41" width="9.5" style="37" bestFit="1" customWidth="1"/>
    <col min="42" max="82" width="9.125" style="37" bestFit="1" customWidth="1"/>
    <col min="83" max="83" width="10.375" style="37" bestFit="1" customWidth="1"/>
    <col min="84" max="104" width="9.125" style="37" bestFit="1" customWidth="1"/>
    <col min="105" max="16380" width="9" style="37"/>
    <col min="16381" max="16384" width="9" style="41"/>
  </cols>
  <sheetData>
    <row r="1" spans="1:104" s="37" customFormat="1" x14ac:dyDescent="0.25">
      <c r="A1" s="6" t="s">
        <v>227</v>
      </c>
      <c r="B1" s="7"/>
      <c r="C1" s="34"/>
      <c r="D1" s="7"/>
      <c r="E1" s="7"/>
      <c r="F1" s="8"/>
      <c r="G1" s="7"/>
      <c r="H1" s="8"/>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row>
    <row r="2" spans="1:104" s="37" customFormat="1" x14ac:dyDescent="0.25">
      <c r="A2" s="9"/>
      <c r="B2" s="9"/>
      <c r="C2" s="63" t="s">
        <v>0</v>
      </c>
      <c r="D2" s="63"/>
      <c r="E2" s="63"/>
      <c r="F2" s="63"/>
      <c r="G2" s="63"/>
      <c r="H2" s="63"/>
      <c r="I2" s="63"/>
      <c r="J2" s="63"/>
      <c r="K2" s="63"/>
      <c r="L2" s="63"/>
      <c r="M2" s="63"/>
      <c r="N2" s="63"/>
      <c r="O2" s="64" t="s">
        <v>1</v>
      </c>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row>
    <row r="3" spans="1:104" s="37" customFormat="1" ht="18" x14ac:dyDescent="0.15">
      <c r="A3" s="33"/>
      <c r="B3" s="33"/>
      <c r="C3" s="65" t="s">
        <v>2</v>
      </c>
      <c r="D3" s="65"/>
      <c r="E3" s="65"/>
      <c r="F3" s="65" t="s">
        <v>3</v>
      </c>
      <c r="G3" s="65"/>
      <c r="H3" s="65" t="s">
        <v>177</v>
      </c>
      <c r="I3" s="65"/>
      <c r="J3" s="65"/>
      <c r="K3" s="65" t="s">
        <v>4</v>
      </c>
      <c r="L3" s="65"/>
      <c r="M3" s="65"/>
      <c r="N3" s="33" t="s">
        <v>5</v>
      </c>
      <c r="O3" s="65" t="s">
        <v>154</v>
      </c>
      <c r="P3" s="65"/>
      <c r="Q3" s="65"/>
      <c r="R3" s="65"/>
      <c r="S3" s="65"/>
      <c r="T3" s="65"/>
      <c r="U3" s="65" t="s">
        <v>6</v>
      </c>
      <c r="V3" s="65"/>
      <c r="W3" s="65"/>
      <c r="X3" s="65"/>
      <c r="Y3" s="65"/>
      <c r="Z3" s="65"/>
      <c r="AA3" s="66" t="s">
        <v>7</v>
      </c>
      <c r="AB3" s="66"/>
      <c r="AC3" s="66"/>
      <c r="AD3" s="66"/>
      <c r="AE3" s="66"/>
      <c r="AF3" s="66"/>
      <c r="AG3" s="66" t="s">
        <v>172</v>
      </c>
      <c r="AH3" s="66"/>
      <c r="AI3" s="66"/>
      <c r="AJ3" s="66"/>
      <c r="AK3" s="66"/>
      <c r="AL3" s="66"/>
      <c r="AM3" s="66" t="s">
        <v>8</v>
      </c>
      <c r="AN3" s="66"/>
      <c r="AO3" s="66"/>
      <c r="AP3" s="66"/>
      <c r="AQ3" s="66"/>
      <c r="AR3" s="66"/>
      <c r="AS3" s="67" t="s">
        <v>173</v>
      </c>
      <c r="AT3" s="66"/>
      <c r="AU3" s="66"/>
      <c r="AV3" s="66"/>
      <c r="AW3" s="66"/>
      <c r="AX3" s="66"/>
      <c r="AY3" s="67" t="s">
        <v>9</v>
      </c>
      <c r="AZ3" s="67"/>
      <c r="BA3" s="67"/>
      <c r="BB3" s="67"/>
      <c r="BC3" s="67"/>
      <c r="BD3" s="67"/>
      <c r="BE3" s="66" t="s">
        <v>176</v>
      </c>
      <c r="BF3" s="66"/>
      <c r="BG3" s="66"/>
      <c r="BH3" s="66"/>
      <c r="BI3" s="66"/>
      <c r="BJ3" s="66"/>
      <c r="BK3" s="65" t="s">
        <v>11</v>
      </c>
      <c r="BL3" s="65"/>
      <c r="BM3" s="65"/>
      <c r="BN3" s="65"/>
      <c r="BO3" s="65"/>
      <c r="BP3" s="65"/>
      <c r="BQ3" s="68" t="s">
        <v>160</v>
      </c>
      <c r="BR3" s="68"/>
      <c r="BS3" s="68"/>
      <c r="BT3" s="68"/>
      <c r="BU3" s="68"/>
      <c r="BV3" s="68"/>
      <c r="BW3" s="68" t="s">
        <v>226</v>
      </c>
      <c r="BX3" s="68"/>
      <c r="BY3" s="68"/>
      <c r="BZ3" s="68"/>
      <c r="CA3" s="68"/>
      <c r="CB3" s="68"/>
      <c r="CC3" s="68" t="s">
        <v>165</v>
      </c>
      <c r="CD3" s="68"/>
      <c r="CE3" s="68"/>
      <c r="CF3" s="68"/>
      <c r="CG3" s="68"/>
      <c r="CH3" s="68"/>
      <c r="CI3" s="68" t="s">
        <v>171</v>
      </c>
      <c r="CJ3" s="68"/>
      <c r="CK3" s="68"/>
      <c r="CL3" s="68"/>
      <c r="CM3" s="68"/>
      <c r="CN3" s="68"/>
      <c r="CO3" s="68" t="s">
        <v>169</v>
      </c>
      <c r="CP3" s="68"/>
      <c r="CQ3" s="68"/>
      <c r="CR3" s="68"/>
      <c r="CS3" s="68"/>
      <c r="CT3" s="68"/>
      <c r="CU3" s="68" t="s">
        <v>200</v>
      </c>
      <c r="CV3" s="68"/>
      <c r="CW3" s="68"/>
      <c r="CX3" s="68"/>
      <c r="CY3" s="68"/>
      <c r="CZ3" s="68"/>
    </row>
    <row r="4" spans="1:104" s="37" customFormat="1" ht="60" x14ac:dyDescent="0.15">
      <c r="A4" s="1" t="s">
        <v>12</v>
      </c>
      <c r="B4" s="1" t="s">
        <v>13</v>
      </c>
      <c r="C4" s="1" t="s">
        <v>99</v>
      </c>
      <c r="D4" s="1" t="s">
        <v>14</v>
      </c>
      <c r="E4" s="1" t="s">
        <v>100</v>
      </c>
      <c r="F4" s="2" t="s">
        <v>149</v>
      </c>
      <c r="G4" s="1" t="s">
        <v>150</v>
      </c>
      <c r="H4" s="2" t="s">
        <v>178</v>
      </c>
      <c r="I4" s="1" t="s">
        <v>151</v>
      </c>
      <c r="J4" s="1" t="s">
        <v>152</v>
      </c>
      <c r="K4" s="3" t="s">
        <v>170</v>
      </c>
      <c r="L4" s="1" t="s">
        <v>201</v>
      </c>
      <c r="M4" s="3" t="s">
        <v>202</v>
      </c>
      <c r="N4" s="1" t="s">
        <v>15</v>
      </c>
      <c r="O4" s="62" t="s">
        <v>16</v>
      </c>
      <c r="P4" s="62" t="s">
        <v>22</v>
      </c>
      <c r="Q4" s="62" t="s">
        <v>17</v>
      </c>
      <c r="R4" s="62" t="s">
        <v>20</v>
      </c>
      <c r="S4" s="4" t="s">
        <v>18</v>
      </c>
      <c r="T4" s="4" t="s">
        <v>19</v>
      </c>
      <c r="U4" s="62" t="s">
        <v>16</v>
      </c>
      <c r="V4" s="62" t="s">
        <v>22</v>
      </c>
      <c r="W4" s="62" t="s">
        <v>17</v>
      </c>
      <c r="X4" s="62" t="s">
        <v>20</v>
      </c>
      <c r="Y4" s="4" t="s">
        <v>155</v>
      </c>
      <c r="Z4" s="4" t="s">
        <v>156</v>
      </c>
      <c r="AA4" s="62" t="s">
        <v>16</v>
      </c>
      <c r="AB4" s="62" t="s">
        <v>22</v>
      </c>
      <c r="AC4" s="62" t="s">
        <v>203</v>
      </c>
      <c r="AD4" s="62" t="s">
        <v>20</v>
      </c>
      <c r="AE4" s="4" t="s">
        <v>157</v>
      </c>
      <c r="AF4" s="4" t="s">
        <v>21</v>
      </c>
      <c r="AG4" s="62" t="s">
        <v>16</v>
      </c>
      <c r="AH4" s="62" t="s">
        <v>22</v>
      </c>
      <c r="AI4" s="62" t="s">
        <v>17</v>
      </c>
      <c r="AJ4" s="62" t="s">
        <v>20</v>
      </c>
      <c r="AK4" s="4" t="s">
        <v>23</v>
      </c>
      <c r="AL4" s="4" t="s">
        <v>24</v>
      </c>
      <c r="AM4" s="62" t="s">
        <v>16</v>
      </c>
      <c r="AN4" s="62" t="s">
        <v>22</v>
      </c>
      <c r="AO4" s="62" t="s">
        <v>17</v>
      </c>
      <c r="AP4" s="62" t="s">
        <v>20</v>
      </c>
      <c r="AQ4" s="4" t="s">
        <v>25</v>
      </c>
      <c r="AR4" s="4" t="s">
        <v>26</v>
      </c>
      <c r="AS4" s="62" t="s">
        <v>16</v>
      </c>
      <c r="AT4" s="62" t="s">
        <v>22</v>
      </c>
      <c r="AU4" s="62" t="s">
        <v>17</v>
      </c>
      <c r="AV4" s="62" t="s">
        <v>20</v>
      </c>
      <c r="AW4" s="4" t="s">
        <v>174</v>
      </c>
      <c r="AX4" s="4" t="s">
        <v>175</v>
      </c>
      <c r="AY4" s="62" t="s">
        <v>16</v>
      </c>
      <c r="AZ4" s="62" t="s">
        <v>22</v>
      </c>
      <c r="BA4" s="62" t="s">
        <v>17</v>
      </c>
      <c r="BB4" s="62" t="s">
        <v>20</v>
      </c>
      <c r="BC4" s="4" t="s">
        <v>27</v>
      </c>
      <c r="BD4" s="4" t="s">
        <v>28</v>
      </c>
      <c r="BE4" s="62" t="s">
        <v>16</v>
      </c>
      <c r="BF4" s="62" t="s">
        <v>22</v>
      </c>
      <c r="BG4" s="62" t="s">
        <v>17</v>
      </c>
      <c r="BH4" s="62" t="s">
        <v>20</v>
      </c>
      <c r="BI4" s="4" t="s">
        <v>29</v>
      </c>
      <c r="BJ4" s="4" t="s">
        <v>30</v>
      </c>
      <c r="BK4" s="62" t="s">
        <v>16</v>
      </c>
      <c r="BL4" s="62" t="s">
        <v>22</v>
      </c>
      <c r="BM4" s="62" t="s">
        <v>17</v>
      </c>
      <c r="BN4" s="62" t="s">
        <v>20</v>
      </c>
      <c r="BO4" s="4" t="s">
        <v>158</v>
      </c>
      <c r="BP4" s="4" t="s">
        <v>159</v>
      </c>
      <c r="BQ4" s="62" t="s">
        <v>16</v>
      </c>
      <c r="BR4" s="62" t="s">
        <v>22</v>
      </c>
      <c r="BS4" s="62" t="s">
        <v>17</v>
      </c>
      <c r="BT4" s="62" t="s">
        <v>20</v>
      </c>
      <c r="BU4" s="4" t="s">
        <v>161</v>
      </c>
      <c r="BV4" s="4" t="s">
        <v>162</v>
      </c>
      <c r="BW4" s="62" t="s">
        <v>16</v>
      </c>
      <c r="BX4" s="62" t="s">
        <v>22</v>
      </c>
      <c r="BY4" s="62" t="s">
        <v>17</v>
      </c>
      <c r="BZ4" s="62" t="s">
        <v>20</v>
      </c>
      <c r="CA4" s="4" t="s">
        <v>163</v>
      </c>
      <c r="CB4" s="4" t="s">
        <v>164</v>
      </c>
      <c r="CC4" s="62" t="s">
        <v>16</v>
      </c>
      <c r="CD4" s="62" t="s">
        <v>22</v>
      </c>
      <c r="CE4" s="62" t="s">
        <v>17</v>
      </c>
      <c r="CF4" s="62" t="s">
        <v>20</v>
      </c>
      <c r="CG4" s="4" t="s">
        <v>204</v>
      </c>
      <c r="CH4" s="4" t="s">
        <v>166</v>
      </c>
      <c r="CI4" s="62" t="s">
        <v>16</v>
      </c>
      <c r="CJ4" s="62" t="s">
        <v>22</v>
      </c>
      <c r="CK4" s="62" t="s">
        <v>17</v>
      </c>
      <c r="CL4" s="62" t="s">
        <v>20</v>
      </c>
      <c r="CM4" s="4" t="s">
        <v>205</v>
      </c>
      <c r="CN4" s="4" t="s">
        <v>167</v>
      </c>
      <c r="CO4" s="62" t="s">
        <v>16</v>
      </c>
      <c r="CP4" s="62" t="s">
        <v>22</v>
      </c>
      <c r="CQ4" s="62" t="s">
        <v>17</v>
      </c>
      <c r="CR4" s="62" t="s">
        <v>20</v>
      </c>
      <c r="CS4" s="4" t="s">
        <v>206</v>
      </c>
      <c r="CT4" s="4" t="s">
        <v>168</v>
      </c>
      <c r="CU4" s="62" t="s">
        <v>16</v>
      </c>
      <c r="CV4" s="62" t="s">
        <v>22</v>
      </c>
      <c r="CW4" s="62" t="s">
        <v>17</v>
      </c>
      <c r="CX4" s="62" t="s">
        <v>20</v>
      </c>
      <c r="CY4" s="4" t="s">
        <v>31</v>
      </c>
      <c r="CZ4" s="4" t="s">
        <v>32</v>
      </c>
    </row>
    <row r="5" spans="1:104" s="37" customFormat="1" x14ac:dyDescent="0.25">
      <c r="A5" s="32">
        <v>1</v>
      </c>
      <c r="B5" s="5" t="s">
        <v>33</v>
      </c>
      <c r="C5" s="11" t="s">
        <v>34</v>
      </c>
      <c r="D5" s="5">
        <v>1</v>
      </c>
      <c r="E5" s="5" t="s">
        <v>35</v>
      </c>
      <c r="F5" s="12" t="s">
        <v>36</v>
      </c>
      <c r="G5" s="5" t="s">
        <v>37</v>
      </c>
      <c r="H5" s="12" t="s">
        <v>38</v>
      </c>
      <c r="I5" s="5" t="s">
        <v>37</v>
      </c>
      <c r="J5" s="5" t="s">
        <v>39</v>
      </c>
      <c r="K5" s="34">
        <v>150</v>
      </c>
      <c r="L5" s="10" t="s">
        <v>40</v>
      </c>
      <c r="M5" s="5" t="s">
        <v>103</v>
      </c>
      <c r="N5" s="10" t="s">
        <v>40</v>
      </c>
      <c r="O5" s="5"/>
      <c r="P5" s="5"/>
      <c r="Q5" s="5"/>
      <c r="R5" s="5"/>
      <c r="S5" s="5"/>
      <c r="T5" s="5"/>
      <c r="U5" s="5">
        <v>0</v>
      </c>
      <c r="V5" s="5">
        <v>50</v>
      </c>
      <c r="W5" s="5">
        <v>0</v>
      </c>
      <c r="X5" s="5">
        <v>50</v>
      </c>
      <c r="Y5" s="5">
        <v>0</v>
      </c>
      <c r="Z5" s="5">
        <f t="shared" ref="Z5:Z11" si="0">(V5+X5)/(V5*X5)</f>
        <v>0.04</v>
      </c>
      <c r="AA5" s="5"/>
      <c r="AB5" s="34"/>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5"/>
      <c r="CZ5" s="5"/>
    </row>
    <row r="6" spans="1:104" s="37" customFormat="1" x14ac:dyDescent="0.25">
      <c r="A6" s="32">
        <v>2</v>
      </c>
      <c r="B6" s="5" t="s">
        <v>33</v>
      </c>
      <c r="C6" s="11" t="s">
        <v>34</v>
      </c>
      <c r="D6" s="5">
        <v>1</v>
      </c>
      <c r="E6" s="5" t="s">
        <v>35</v>
      </c>
      <c r="F6" s="12" t="s">
        <v>36</v>
      </c>
      <c r="G6" s="5" t="s">
        <v>37</v>
      </c>
      <c r="H6" s="12" t="s">
        <v>38</v>
      </c>
      <c r="I6" s="5" t="s">
        <v>37</v>
      </c>
      <c r="J6" s="5" t="s">
        <v>39</v>
      </c>
      <c r="K6" s="34">
        <v>150</v>
      </c>
      <c r="L6" s="10" t="s">
        <v>40</v>
      </c>
      <c r="M6" s="5" t="s">
        <v>101</v>
      </c>
      <c r="N6" s="10" t="s">
        <v>40</v>
      </c>
      <c r="O6" s="5"/>
      <c r="P6" s="5"/>
      <c r="Q6" s="5"/>
      <c r="R6" s="5"/>
      <c r="S6" s="5"/>
      <c r="T6" s="5"/>
      <c r="U6" s="5">
        <v>0</v>
      </c>
      <c r="V6" s="5">
        <v>50</v>
      </c>
      <c r="W6" s="5">
        <v>0</v>
      </c>
      <c r="X6" s="5">
        <v>50</v>
      </c>
      <c r="Y6" s="5">
        <v>0</v>
      </c>
      <c r="Z6" s="5">
        <f t="shared" si="0"/>
        <v>0.04</v>
      </c>
      <c r="AA6" s="5"/>
      <c r="AB6" s="34"/>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5"/>
      <c r="CZ6" s="5"/>
    </row>
    <row r="7" spans="1:104" s="37" customFormat="1" x14ac:dyDescent="0.25">
      <c r="A7" s="32">
        <v>3</v>
      </c>
      <c r="B7" s="5" t="s">
        <v>33</v>
      </c>
      <c r="C7" s="11" t="s">
        <v>34</v>
      </c>
      <c r="D7" s="5">
        <v>1</v>
      </c>
      <c r="E7" s="5" t="s">
        <v>35</v>
      </c>
      <c r="F7" s="12" t="s">
        <v>36</v>
      </c>
      <c r="G7" s="5" t="s">
        <v>37</v>
      </c>
      <c r="H7" s="12" t="s">
        <v>38</v>
      </c>
      <c r="I7" s="5" t="s">
        <v>37</v>
      </c>
      <c r="J7" s="5" t="s">
        <v>39</v>
      </c>
      <c r="K7" s="34">
        <v>150</v>
      </c>
      <c r="L7" s="10" t="s">
        <v>40</v>
      </c>
      <c r="M7" s="5" t="s">
        <v>101</v>
      </c>
      <c r="N7" s="10" t="s">
        <v>40</v>
      </c>
      <c r="O7" s="5"/>
      <c r="P7" s="5"/>
      <c r="Q7" s="5"/>
      <c r="R7" s="5"/>
      <c r="S7" s="5"/>
      <c r="T7" s="5"/>
      <c r="U7" s="5">
        <v>15.796178343949</v>
      </c>
      <c r="V7" s="5">
        <v>50</v>
      </c>
      <c r="W7" s="5">
        <v>0</v>
      </c>
      <c r="X7" s="5">
        <v>50</v>
      </c>
      <c r="Y7" s="5">
        <v>0</v>
      </c>
      <c r="Z7" s="5">
        <f t="shared" si="0"/>
        <v>0.04</v>
      </c>
      <c r="AA7" s="5"/>
      <c r="AB7" s="34"/>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5"/>
      <c r="CZ7" s="5"/>
    </row>
    <row r="8" spans="1:104" s="37" customFormat="1" x14ac:dyDescent="0.25">
      <c r="A8" s="32">
        <v>4</v>
      </c>
      <c r="B8" s="5" t="s">
        <v>33</v>
      </c>
      <c r="C8" s="11" t="s">
        <v>34</v>
      </c>
      <c r="D8" s="5">
        <v>1</v>
      </c>
      <c r="E8" s="5" t="s">
        <v>35</v>
      </c>
      <c r="F8" s="12" t="s">
        <v>36</v>
      </c>
      <c r="G8" s="5" t="s">
        <v>37</v>
      </c>
      <c r="H8" s="12" t="s">
        <v>38</v>
      </c>
      <c r="I8" s="5" t="s">
        <v>37</v>
      </c>
      <c r="J8" s="5" t="s">
        <v>39</v>
      </c>
      <c r="K8" s="34">
        <v>150</v>
      </c>
      <c r="L8" s="10" t="s">
        <v>40</v>
      </c>
      <c r="M8" s="5" t="s">
        <v>101</v>
      </c>
      <c r="N8" s="10" t="s">
        <v>40</v>
      </c>
      <c r="O8" s="5"/>
      <c r="P8" s="5"/>
      <c r="Q8" s="5"/>
      <c r="R8" s="5"/>
      <c r="S8" s="5"/>
      <c r="T8" s="5"/>
      <c r="U8" s="5">
        <v>53.885350318471303</v>
      </c>
      <c r="V8" s="5">
        <v>50</v>
      </c>
      <c r="W8" s="5">
        <v>9.1719745222929898</v>
      </c>
      <c r="X8" s="5">
        <v>50</v>
      </c>
      <c r="Y8" s="5">
        <f t="shared" ref="Y8:Y11" si="1">LN(U8/W8)</f>
        <v>1.7707060600302225</v>
      </c>
      <c r="Z8" s="5">
        <f t="shared" si="0"/>
        <v>0.04</v>
      </c>
      <c r="AA8" s="5"/>
      <c r="AB8" s="34"/>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5"/>
      <c r="CZ8" s="5"/>
    </row>
    <row r="9" spans="1:104" s="37" customFormat="1" x14ac:dyDescent="0.25">
      <c r="A9" s="32">
        <v>5</v>
      </c>
      <c r="B9" s="5" t="s">
        <v>33</v>
      </c>
      <c r="C9" s="11" t="s">
        <v>34</v>
      </c>
      <c r="D9" s="5">
        <v>1</v>
      </c>
      <c r="E9" s="5" t="s">
        <v>35</v>
      </c>
      <c r="F9" s="12" t="s">
        <v>36</v>
      </c>
      <c r="G9" s="5" t="s">
        <v>37</v>
      </c>
      <c r="H9" s="12" t="s">
        <v>38</v>
      </c>
      <c r="I9" s="5" t="s">
        <v>37</v>
      </c>
      <c r="J9" s="5" t="s">
        <v>39</v>
      </c>
      <c r="K9" s="34">
        <v>150</v>
      </c>
      <c r="L9" s="10" t="s">
        <v>40</v>
      </c>
      <c r="M9" s="5" t="s">
        <v>101</v>
      </c>
      <c r="N9" s="10" t="s">
        <v>40</v>
      </c>
      <c r="O9" s="5"/>
      <c r="P9" s="5"/>
      <c r="Q9" s="5"/>
      <c r="R9" s="5"/>
      <c r="S9" s="5"/>
      <c r="T9" s="5"/>
      <c r="U9" s="5">
        <v>85.732484076433096</v>
      </c>
      <c r="V9" s="5">
        <v>50</v>
      </c>
      <c r="W9" s="5">
        <v>55.031847133757999</v>
      </c>
      <c r="X9" s="5">
        <v>50</v>
      </c>
      <c r="Y9" s="5">
        <f t="shared" si="1"/>
        <v>0.44331974140061653</v>
      </c>
      <c r="Z9" s="5">
        <f t="shared" si="0"/>
        <v>0.04</v>
      </c>
      <c r="AA9" s="5"/>
      <c r="AB9" s="34"/>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5"/>
      <c r="CZ9" s="5"/>
    </row>
    <row r="10" spans="1:104" s="37" customFormat="1" x14ac:dyDescent="0.25">
      <c r="A10" s="32">
        <v>6</v>
      </c>
      <c r="B10" s="5" t="s">
        <v>33</v>
      </c>
      <c r="C10" s="11" t="s">
        <v>34</v>
      </c>
      <c r="D10" s="5">
        <v>1</v>
      </c>
      <c r="E10" s="5" t="s">
        <v>35</v>
      </c>
      <c r="F10" s="12" t="s">
        <v>36</v>
      </c>
      <c r="G10" s="5" t="s">
        <v>37</v>
      </c>
      <c r="H10" s="12" t="s">
        <v>38</v>
      </c>
      <c r="I10" s="5" t="s">
        <v>37</v>
      </c>
      <c r="J10" s="5" t="s">
        <v>39</v>
      </c>
      <c r="K10" s="34">
        <v>150</v>
      </c>
      <c r="L10" s="10" t="s">
        <v>40</v>
      </c>
      <c r="M10" s="5" t="s">
        <v>101</v>
      </c>
      <c r="N10" s="10" t="s">
        <v>40</v>
      </c>
      <c r="O10" s="5"/>
      <c r="P10" s="5"/>
      <c r="Q10" s="5"/>
      <c r="R10" s="5"/>
      <c r="S10" s="5"/>
      <c r="T10" s="5"/>
      <c r="U10" s="5">
        <v>88.917197452229303</v>
      </c>
      <c r="V10" s="5">
        <v>50</v>
      </c>
      <c r="W10" s="20">
        <v>59.617834394904499</v>
      </c>
      <c r="X10" s="5">
        <v>50</v>
      </c>
      <c r="Y10" s="5">
        <f t="shared" si="1"/>
        <v>0.39975080684472514</v>
      </c>
      <c r="Z10" s="5">
        <f t="shared" si="0"/>
        <v>0.04</v>
      </c>
      <c r="AA10" s="5"/>
      <c r="AB10" s="34"/>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5"/>
      <c r="CZ10" s="5"/>
    </row>
    <row r="11" spans="1:104" s="37" customFormat="1" x14ac:dyDescent="0.25">
      <c r="A11" s="32">
        <v>7</v>
      </c>
      <c r="B11" s="5" t="s">
        <v>33</v>
      </c>
      <c r="C11" s="11" t="s">
        <v>34</v>
      </c>
      <c r="D11" s="5">
        <v>1</v>
      </c>
      <c r="E11" s="5" t="s">
        <v>35</v>
      </c>
      <c r="F11" s="12" t="s">
        <v>36</v>
      </c>
      <c r="G11" s="5" t="s">
        <v>37</v>
      </c>
      <c r="H11" s="12" t="s">
        <v>38</v>
      </c>
      <c r="I11" s="5" t="s">
        <v>37</v>
      </c>
      <c r="J11" s="5" t="s">
        <v>39</v>
      </c>
      <c r="K11" s="34">
        <v>150</v>
      </c>
      <c r="L11" s="10" t="s">
        <v>40</v>
      </c>
      <c r="M11" s="5" t="s">
        <v>101</v>
      </c>
      <c r="N11" s="10" t="s">
        <v>40</v>
      </c>
      <c r="O11" s="5"/>
      <c r="P11" s="5"/>
      <c r="Q11" s="5"/>
      <c r="R11" s="5"/>
      <c r="S11" s="5"/>
      <c r="T11" s="5"/>
      <c r="U11" s="5">
        <v>89.299363057324797</v>
      </c>
      <c r="V11" s="5">
        <v>50</v>
      </c>
      <c r="W11" s="5">
        <v>60.764331210191102</v>
      </c>
      <c r="X11" s="5">
        <v>50</v>
      </c>
      <c r="Y11" s="5">
        <f t="shared" si="1"/>
        <v>0.38499139614624811</v>
      </c>
      <c r="Z11" s="5">
        <f t="shared" si="0"/>
        <v>0.04</v>
      </c>
      <c r="AA11" s="5"/>
      <c r="AB11" s="34"/>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5"/>
      <c r="CZ11" s="5"/>
    </row>
    <row r="12" spans="1:104" s="37" customFormat="1" x14ac:dyDescent="0.25">
      <c r="A12" s="32">
        <v>8</v>
      </c>
      <c r="B12" s="5" t="s">
        <v>33</v>
      </c>
      <c r="C12" s="11" t="s">
        <v>34</v>
      </c>
      <c r="D12" s="5">
        <v>1</v>
      </c>
      <c r="E12" s="5" t="s">
        <v>35</v>
      </c>
      <c r="F12" s="12" t="s">
        <v>36</v>
      </c>
      <c r="G12" s="5" t="s">
        <v>37</v>
      </c>
      <c r="H12" s="12" t="s">
        <v>38</v>
      </c>
      <c r="I12" s="5" t="s">
        <v>37</v>
      </c>
      <c r="J12" s="5" t="s">
        <v>39</v>
      </c>
      <c r="K12" s="34">
        <v>150</v>
      </c>
      <c r="L12" s="10" t="s">
        <v>40</v>
      </c>
      <c r="M12" s="5" t="s">
        <v>101</v>
      </c>
      <c r="N12" s="10" t="s">
        <v>40</v>
      </c>
      <c r="O12" s="5"/>
      <c r="P12" s="5"/>
      <c r="Q12" s="5"/>
      <c r="R12" s="5"/>
      <c r="S12" s="5"/>
      <c r="T12" s="5"/>
      <c r="U12" s="5"/>
      <c r="V12" s="5"/>
      <c r="W12" s="5"/>
      <c r="X12" s="5"/>
      <c r="Y12" s="5"/>
      <c r="Z12" s="5"/>
      <c r="AA12" s="5">
        <v>1.6447688564476901</v>
      </c>
      <c r="AB12" s="34">
        <v>3</v>
      </c>
      <c r="AC12" s="5">
        <v>0.87591240875912402</v>
      </c>
      <c r="AD12" s="5">
        <v>3</v>
      </c>
      <c r="AE12" s="5">
        <f>LN(AA12/AC12)</f>
        <v>0.63008904459280946</v>
      </c>
      <c r="AF12" s="5">
        <f>(AB12+AD12)/(AB12*AD12)</f>
        <v>0.66666666666666663</v>
      </c>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5"/>
      <c r="CZ12" s="5"/>
    </row>
    <row r="13" spans="1:104" s="37" customFormat="1" x14ac:dyDescent="0.25">
      <c r="A13" s="32">
        <v>9</v>
      </c>
      <c r="B13" s="5" t="s">
        <v>33</v>
      </c>
      <c r="C13" s="11" t="s">
        <v>34</v>
      </c>
      <c r="D13" s="5">
        <v>1</v>
      </c>
      <c r="E13" s="5" t="s">
        <v>35</v>
      </c>
      <c r="F13" s="12" t="s">
        <v>36</v>
      </c>
      <c r="G13" s="5" t="s">
        <v>37</v>
      </c>
      <c r="H13" s="12" t="s">
        <v>38</v>
      </c>
      <c r="I13" s="5" t="s">
        <v>37</v>
      </c>
      <c r="J13" s="5" t="s">
        <v>39</v>
      </c>
      <c r="K13" s="34">
        <v>400</v>
      </c>
      <c r="L13" s="10" t="s">
        <v>41</v>
      </c>
      <c r="M13" s="5" t="s">
        <v>102</v>
      </c>
      <c r="N13" s="5" t="s">
        <v>42</v>
      </c>
      <c r="O13" s="25">
        <v>0.86792452830188704</v>
      </c>
      <c r="P13" s="34">
        <v>20</v>
      </c>
      <c r="Q13" s="26">
        <v>0.2</v>
      </c>
      <c r="R13" s="5">
        <v>20</v>
      </c>
      <c r="S13" s="5">
        <f>LN(O13/Q13)</f>
        <v>1.4677873953710738</v>
      </c>
      <c r="T13" s="5">
        <f>(P13+R13)/(P13*R13)</f>
        <v>0.1</v>
      </c>
      <c r="U13" s="34"/>
      <c r="V13" s="10"/>
      <c r="W13" s="5"/>
      <c r="X13" s="5"/>
      <c r="Y13" s="5"/>
      <c r="Z13" s="5"/>
      <c r="AA13" s="5"/>
      <c r="AB13" s="5"/>
      <c r="AC13" s="5"/>
      <c r="AD13" s="5"/>
      <c r="AE13" s="5"/>
      <c r="AF13" s="5"/>
      <c r="AG13" s="5"/>
      <c r="AH13" s="5"/>
      <c r="AI13" s="5"/>
      <c r="AJ13" s="5"/>
      <c r="AK13" s="5"/>
      <c r="AL13" s="5"/>
      <c r="AM13" s="5"/>
      <c r="AN13" s="5"/>
      <c r="AO13" s="5"/>
      <c r="AP13" s="5"/>
      <c r="AQ13" s="5"/>
      <c r="AR13" s="5"/>
      <c r="AS13" s="5">
        <v>455.17241379310298</v>
      </c>
      <c r="AT13" s="34">
        <v>3</v>
      </c>
      <c r="AU13" s="19">
        <v>221.67487684729099</v>
      </c>
      <c r="AV13" s="34">
        <v>3</v>
      </c>
      <c r="AW13" s="5">
        <f>LN(AS13/AU13)</f>
        <v>0.71946448887731607</v>
      </c>
      <c r="AX13" s="5">
        <f>(AT13+AV13)/(AT13*AV13)</f>
        <v>0.66666666666666663</v>
      </c>
      <c r="AY13" s="5"/>
      <c r="AZ13" s="5"/>
      <c r="BA13" s="5"/>
      <c r="BB13" s="5"/>
      <c r="BC13" s="5"/>
      <c r="BD13" s="5"/>
      <c r="BE13" s="5"/>
      <c r="BF13" s="5"/>
      <c r="BG13" s="5"/>
      <c r="BH13" s="5"/>
      <c r="BI13" s="5"/>
      <c r="BJ13" s="5"/>
      <c r="BK13" s="7"/>
      <c r="BL13" s="7"/>
      <c r="BM13" s="7"/>
      <c r="BN13" s="7"/>
      <c r="BO13" s="7"/>
      <c r="BP13" s="7"/>
      <c r="BQ13" s="5">
        <v>42.7860696517413</v>
      </c>
      <c r="BR13" s="34">
        <v>3</v>
      </c>
      <c r="BS13" s="5">
        <v>55.223880597014897</v>
      </c>
      <c r="BT13" s="34">
        <v>3</v>
      </c>
      <c r="BU13" s="34">
        <f>LN(BQ13/BS13)</f>
        <v>-0.25518290505882574</v>
      </c>
      <c r="BV13" s="34">
        <f>(BR13+BT13)/(BR13*BT13)</f>
        <v>0.66666666666666663</v>
      </c>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row>
    <row r="14" spans="1:104" s="37" customFormat="1" x14ac:dyDescent="0.25">
      <c r="A14" s="32">
        <v>10</v>
      </c>
      <c r="B14" s="5" t="s">
        <v>43</v>
      </c>
      <c r="C14" s="11" t="s">
        <v>44</v>
      </c>
      <c r="D14" s="34">
        <v>1</v>
      </c>
      <c r="E14" s="5" t="s">
        <v>35</v>
      </c>
      <c r="F14" s="12" t="s">
        <v>45</v>
      </c>
      <c r="G14" s="5" t="s">
        <v>46</v>
      </c>
      <c r="H14" s="12" t="s">
        <v>45</v>
      </c>
      <c r="I14" s="5" t="s">
        <v>46</v>
      </c>
      <c r="J14" s="5" t="s">
        <v>47</v>
      </c>
      <c r="K14" s="34">
        <v>150</v>
      </c>
      <c r="L14" s="10" t="s">
        <v>40</v>
      </c>
      <c r="M14" s="5" t="s">
        <v>101</v>
      </c>
      <c r="N14" s="10" t="s">
        <v>40</v>
      </c>
      <c r="O14" s="5"/>
      <c r="P14" s="5"/>
      <c r="Q14" s="5"/>
      <c r="R14" s="5"/>
      <c r="S14" s="5"/>
      <c r="T14" s="5"/>
      <c r="U14" s="10"/>
      <c r="V14" s="29"/>
      <c r="W14" s="10"/>
      <c r="X14" s="5"/>
      <c r="Y14" s="5"/>
      <c r="Z14" s="5"/>
      <c r="AA14" s="10"/>
      <c r="AB14" s="10"/>
      <c r="AC14" s="10"/>
      <c r="AD14" s="10"/>
      <c r="AE14" s="5"/>
      <c r="AF14" s="5"/>
      <c r="AK14" s="5"/>
      <c r="AL14" s="5"/>
      <c r="AM14" s="20">
        <v>36.4640883977901</v>
      </c>
      <c r="AN14" s="5">
        <v>30</v>
      </c>
      <c r="AO14" s="16">
        <v>27.6243093922652</v>
      </c>
      <c r="AP14" s="5">
        <v>30</v>
      </c>
      <c r="AQ14" s="5">
        <f>LN(AM14/AO14)</f>
        <v>0.27763173659828055</v>
      </c>
      <c r="AR14" s="5">
        <f>(AN14+AP14)/(AN14*AP14)</f>
        <v>6.6666666666666666E-2</v>
      </c>
      <c r="AS14" s="5"/>
      <c r="AT14" s="5"/>
      <c r="AU14" s="5"/>
      <c r="AV14" s="5"/>
      <c r="AW14" s="5"/>
      <c r="AX14" s="5"/>
      <c r="AY14" s="5"/>
      <c r="AZ14" s="5"/>
      <c r="BA14" s="5"/>
      <c r="BB14" s="5"/>
      <c r="BC14" s="5"/>
      <c r="BD14" s="5"/>
      <c r="BE14" s="7"/>
      <c r="BF14" s="7"/>
      <c r="BG14" s="7"/>
      <c r="BH14" s="7"/>
      <c r="BI14" s="7"/>
      <c r="BJ14" s="7"/>
      <c r="BK14" s="7"/>
      <c r="BL14" s="7"/>
      <c r="BM14" s="7"/>
      <c r="BN14" s="7"/>
      <c r="BO14" s="7"/>
      <c r="BP14" s="7"/>
      <c r="BQ14" s="7"/>
      <c r="BR14" s="7"/>
      <c r="BS14" s="7"/>
      <c r="BT14" s="7"/>
      <c r="BU14" s="34"/>
      <c r="BV14" s="34"/>
      <c r="BW14" s="5">
        <v>44.7368421052632</v>
      </c>
      <c r="BX14" s="5">
        <v>30</v>
      </c>
      <c r="BY14" s="5">
        <v>31.2631578947368</v>
      </c>
      <c r="BZ14" s="5">
        <v>30</v>
      </c>
      <c r="CA14" s="5">
        <f>LN(BW14/BY14)</f>
        <v>0.35835703012171954</v>
      </c>
      <c r="CB14" s="5">
        <f>(BX14+BZ14)/(BX14*BZ14)</f>
        <v>6.6666666666666666E-2</v>
      </c>
      <c r="CC14" s="7"/>
      <c r="CD14" s="7"/>
      <c r="CE14" s="7"/>
      <c r="CF14" s="7"/>
      <c r="CG14" s="7"/>
      <c r="CH14" s="7"/>
      <c r="CI14" s="7"/>
      <c r="CJ14" s="7"/>
      <c r="CK14" s="7"/>
      <c r="CL14" s="7"/>
      <c r="CM14" s="7"/>
      <c r="CN14" s="7"/>
      <c r="CO14" s="7"/>
      <c r="CP14" s="7"/>
      <c r="CQ14" s="7"/>
      <c r="CR14" s="7"/>
      <c r="CS14" s="7"/>
      <c r="CT14" s="7"/>
      <c r="CU14" s="7"/>
      <c r="CV14" s="7"/>
      <c r="CW14" s="7"/>
      <c r="CX14" s="7"/>
      <c r="CY14" s="7"/>
      <c r="CZ14" s="7"/>
    </row>
    <row r="15" spans="1:104" s="37" customFormat="1" x14ac:dyDescent="0.25">
      <c r="A15" s="32">
        <v>11</v>
      </c>
      <c r="B15" s="5" t="s">
        <v>48</v>
      </c>
      <c r="C15" s="11" t="s">
        <v>49</v>
      </c>
      <c r="D15" s="34">
        <v>1</v>
      </c>
      <c r="E15" s="5" t="s">
        <v>35</v>
      </c>
      <c r="F15" s="12" t="s">
        <v>153</v>
      </c>
      <c r="G15" s="5" t="s">
        <v>46</v>
      </c>
      <c r="H15" s="12" t="s">
        <v>38</v>
      </c>
      <c r="I15" s="5" t="s">
        <v>37</v>
      </c>
      <c r="J15" s="5" t="s">
        <v>39</v>
      </c>
      <c r="K15" s="10">
        <v>50</v>
      </c>
      <c r="L15" s="10" t="s">
        <v>50</v>
      </c>
      <c r="M15" s="5" t="s">
        <v>101</v>
      </c>
      <c r="N15" s="10" t="s">
        <v>40</v>
      </c>
      <c r="O15" s="5"/>
      <c r="P15" s="5"/>
      <c r="Q15" s="5"/>
      <c r="R15" s="5"/>
      <c r="S15" s="5"/>
      <c r="T15" s="5"/>
      <c r="U15" s="10"/>
      <c r="V15" s="29"/>
      <c r="W15" s="10"/>
      <c r="X15" s="5"/>
      <c r="Y15" s="5"/>
      <c r="Z15" s="5"/>
      <c r="AA15" s="10">
        <v>1.9143356643356599</v>
      </c>
      <c r="AB15" s="10">
        <v>3</v>
      </c>
      <c r="AC15" s="10">
        <v>1.57342657342657</v>
      </c>
      <c r="AD15" s="10">
        <v>3</v>
      </c>
      <c r="AE15" s="5">
        <f t="shared" ref="AE15:AE20" si="2">LN(AA15/AC15)</f>
        <v>0.19611487892629037</v>
      </c>
      <c r="AF15" s="5">
        <f t="shared" ref="AF15:AF20" si="3">(AB15+AD15)/(AB15*AD15)</f>
        <v>0.66666666666666663</v>
      </c>
      <c r="AG15" s="5"/>
      <c r="AH15" s="5"/>
      <c r="AI15" s="5"/>
      <c r="AJ15" s="5"/>
      <c r="AK15" s="5"/>
      <c r="AL15" s="5"/>
      <c r="AM15" s="5"/>
      <c r="AN15" s="5"/>
      <c r="AO15" s="5"/>
      <c r="AP15" s="5"/>
      <c r="AQ15" s="5"/>
      <c r="AR15" s="5"/>
      <c r="AS15" s="5"/>
      <c r="AT15" s="5"/>
      <c r="AU15" s="5"/>
      <c r="AV15" s="5"/>
      <c r="AW15" s="5"/>
      <c r="AX15" s="5"/>
      <c r="AY15" s="5"/>
      <c r="AZ15" s="5"/>
      <c r="BA15" s="5"/>
      <c r="BB15" s="5"/>
      <c r="BC15" s="5"/>
      <c r="BD15" s="5"/>
      <c r="BE15" s="7"/>
      <c r="BF15" s="7"/>
      <c r="BG15" s="7"/>
      <c r="BH15" s="7"/>
      <c r="BI15" s="7"/>
      <c r="BJ15" s="7"/>
      <c r="BK15" s="7"/>
      <c r="BL15" s="7"/>
      <c r="BM15" s="7"/>
      <c r="BN15" s="7"/>
      <c r="BO15" s="7"/>
      <c r="BP15" s="7"/>
      <c r="BQ15" s="7"/>
      <c r="BR15" s="7"/>
      <c r="BS15" s="7"/>
      <c r="BT15" s="7"/>
      <c r="BU15" s="34"/>
      <c r="BV15" s="34"/>
      <c r="BW15" s="7"/>
      <c r="BX15" s="7"/>
      <c r="BY15" s="7"/>
      <c r="BZ15" s="7"/>
      <c r="CA15" s="5"/>
      <c r="CB15" s="5"/>
      <c r="CC15" s="7"/>
      <c r="CD15" s="7"/>
      <c r="CE15" s="7"/>
      <c r="CF15" s="7"/>
      <c r="CG15" s="7"/>
      <c r="CH15" s="7"/>
      <c r="CI15" s="7"/>
      <c r="CJ15" s="7"/>
      <c r="CK15" s="7"/>
      <c r="CL15" s="7"/>
      <c r="CM15" s="7"/>
      <c r="CN15" s="7"/>
      <c r="CO15" s="7"/>
      <c r="CP15" s="7"/>
      <c r="CQ15" s="7"/>
      <c r="CR15" s="7"/>
      <c r="CS15" s="7"/>
      <c r="CT15" s="7"/>
      <c r="CU15" s="7"/>
      <c r="CV15" s="7"/>
      <c r="CW15" s="7"/>
      <c r="CX15" s="7"/>
      <c r="CY15" s="7"/>
      <c r="CZ15" s="7"/>
    </row>
    <row r="16" spans="1:104" s="37" customFormat="1" x14ac:dyDescent="0.25">
      <c r="A16" s="32">
        <v>12</v>
      </c>
      <c r="B16" s="5" t="s">
        <v>48</v>
      </c>
      <c r="C16" s="11" t="s">
        <v>49</v>
      </c>
      <c r="D16" s="34">
        <v>1</v>
      </c>
      <c r="E16" s="5" t="s">
        <v>35</v>
      </c>
      <c r="F16" s="12" t="s">
        <v>153</v>
      </c>
      <c r="G16" s="5" t="s">
        <v>46</v>
      </c>
      <c r="H16" s="12" t="s">
        <v>38</v>
      </c>
      <c r="I16" s="5" t="s">
        <v>37</v>
      </c>
      <c r="J16" s="5" t="s">
        <v>39</v>
      </c>
      <c r="K16" s="10">
        <v>10</v>
      </c>
      <c r="L16" s="10" t="s">
        <v>50</v>
      </c>
      <c r="M16" s="5" t="s">
        <v>101</v>
      </c>
      <c r="N16" s="10" t="s">
        <v>40</v>
      </c>
      <c r="O16" s="5"/>
      <c r="P16" s="5"/>
      <c r="Q16" s="5"/>
      <c r="R16" s="5"/>
      <c r="S16" s="5"/>
      <c r="T16" s="5"/>
      <c r="U16" s="10"/>
      <c r="V16" s="29"/>
      <c r="W16" s="10"/>
      <c r="X16" s="5"/>
      <c r="Y16" s="5"/>
      <c r="Z16" s="5"/>
      <c r="AA16" s="10">
        <v>1.6751700680272099</v>
      </c>
      <c r="AB16" s="10">
        <v>3</v>
      </c>
      <c r="AC16" s="10">
        <v>1.59863945578231</v>
      </c>
      <c r="AD16" s="10">
        <v>3</v>
      </c>
      <c r="AE16" s="5">
        <f t="shared" si="2"/>
        <v>4.6761765908040556E-2</v>
      </c>
      <c r="AF16" s="5">
        <f t="shared" si="3"/>
        <v>0.66666666666666663</v>
      </c>
      <c r="AG16" s="5"/>
      <c r="AH16" s="5"/>
      <c r="AI16" s="5"/>
      <c r="AJ16" s="5"/>
      <c r="AK16" s="5"/>
      <c r="AL16" s="5"/>
      <c r="AM16" s="5"/>
      <c r="AN16" s="5"/>
      <c r="AO16" s="5"/>
      <c r="AP16" s="5"/>
      <c r="AQ16" s="5"/>
      <c r="AR16" s="5"/>
      <c r="AS16" s="5"/>
      <c r="AT16" s="5"/>
      <c r="AU16" s="5"/>
      <c r="AV16" s="5"/>
      <c r="AW16" s="5"/>
      <c r="AX16" s="5"/>
      <c r="AY16" s="5"/>
      <c r="AZ16" s="5"/>
      <c r="BA16" s="5"/>
      <c r="BB16" s="5"/>
      <c r="BC16" s="5"/>
      <c r="BD16" s="5"/>
      <c r="BE16" s="7"/>
      <c r="BF16" s="7"/>
      <c r="BG16" s="7"/>
      <c r="BH16" s="7"/>
      <c r="BI16" s="7"/>
      <c r="BJ16" s="7"/>
      <c r="BK16" s="7"/>
      <c r="BL16" s="7"/>
      <c r="BM16" s="7"/>
      <c r="BN16" s="7"/>
      <c r="BO16" s="7"/>
      <c r="BP16" s="7"/>
      <c r="BQ16" s="7"/>
      <c r="BR16" s="7"/>
      <c r="BS16" s="7"/>
      <c r="BT16" s="7"/>
      <c r="BU16" s="34"/>
      <c r="BV16" s="34"/>
      <c r="BW16" s="7"/>
      <c r="BX16" s="7"/>
      <c r="BY16" s="7"/>
      <c r="BZ16" s="7"/>
      <c r="CA16" s="5"/>
      <c r="CB16" s="5"/>
      <c r="CC16" s="7"/>
      <c r="CD16" s="7"/>
      <c r="CE16" s="7"/>
      <c r="CF16" s="7"/>
      <c r="CG16" s="7"/>
      <c r="CH16" s="7"/>
      <c r="CI16" s="7"/>
      <c r="CJ16" s="7"/>
      <c r="CK16" s="7"/>
      <c r="CL16" s="7"/>
      <c r="CM16" s="7"/>
      <c r="CN16" s="7"/>
      <c r="CO16" s="7"/>
      <c r="CP16" s="7"/>
      <c r="CQ16" s="7"/>
      <c r="CR16" s="7"/>
      <c r="CS16" s="7"/>
      <c r="CT16" s="7"/>
      <c r="CU16" s="7"/>
      <c r="CV16" s="7"/>
      <c r="CW16" s="7"/>
      <c r="CX16" s="7"/>
      <c r="CY16" s="7"/>
      <c r="CZ16" s="7"/>
    </row>
    <row r="17" spans="1:104" s="37" customFormat="1" ht="15.75" customHeight="1" x14ac:dyDescent="0.25">
      <c r="A17" s="32">
        <v>13</v>
      </c>
      <c r="B17" s="5" t="s">
        <v>48</v>
      </c>
      <c r="C17" s="11" t="s">
        <v>49</v>
      </c>
      <c r="D17" s="34">
        <v>1</v>
      </c>
      <c r="E17" s="5" t="s">
        <v>35</v>
      </c>
      <c r="F17" s="12" t="s">
        <v>153</v>
      </c>
      <c r="G17" s="5" t="s">
        <v>46</v>
      </c>
      <c r="H17" s="12" t="s">
        <v>38</v>
      </c>
      <c r="I17" s="5" t="s">
        <v>37</v>
      </c>
      <c r="J17" s="5" t="s">
        <v>39</v>
      </c>
      <c r="K17" s="10">
        <v>100</v>
      </c>
      <c r="L17" s="10" t="s">
        <v>40</v>
      </c>
      <c r="M17" s="5" t="s">
        <v>101</v>
      </c>
      <c r="N17" s="10" t="s">
        <v>40</v>
      </c>
      <c r="O17" s="5"/>
      <c r="P17" s="5"/>
      <c r="Q17" s="5"/>
      <c r="R17" s="5"/>
      <c r="S17" s="5"/>
      <c r="T17" s="5"/>
      <c r="U17" s="10"/>
      <c r="V17" s="29"/>
      <c r="W17" s="10"/>
      <c r="X17" s="5"/>
      <c r="Y17" s="5"/>
      <c r="Z17" s="5"/>
      <c r="AA17" s="10">
        <v>1.69827586206897</v>
      </c>
      <c r="AB17" s="10">
        <v>3</v>
      </c>
      <c r="AC17" s="10">
        <v>1.7413793103448301</v>
      </c>
      <c r="AD17" s="10">
        <v>3</v>
      </c>
      <c r="AE17" s="5">
        <f t="shared" si="2"/>
        <v>-2.5063968663215024E-2</v>
      </c>
      <c r="AF17" s="5">
        <f t="shared" si="3"/>
        <v>0.66666666666666663</v>
      </c>
      <c r="AG17" s="5"/>
      <c r="AH17" s="5"/>
      <c r="AI17" s="5"/>
      <c r="AJ17" s="5"/>
      <c r="AK17" s="5"/>
      <c r="AL17" s="5"/>
      <c r="AM17" s="5"/>
      <c r="AN17" s="5"/>
      <c r="AO17" s="5"/>
      <c r="AP17" s="5"/>
      <c r="AQ17" s="5"/>
      <c r="AR17" s="5"/>
      <c r="AS17" s="5"/>
      <c r="AT17" s="5"/>
      <c r="AU17" s="5"/>
      <c r="AV17" s="5"/>
      <c r="AW17" s="5"/>
      <c r="AX17" s="5"/>
      <c r="AY17" s="5"/>
      <c r="AZ17" s="5"/>
      <c r="BA17" s="5"/>
      <c r="BB17" s="5"/>
      <c r="BC17" s="5"/>
      <c r="BD17" s="5"/>
      <c r="BE17" s="7"/>
      <c r="BF17" s="7"/>
      <c r="BG17" s="7"/>
      <c r="BH17" s="7"/>
      <c r="BI17" s="7"/>
      <c r="BJ17" s="7"/>
      <c r="BK17" s="7"/>
      <c r="BL17" s="7"/>
      <c r="BM17" s="7"/>
      <c r="BN17" s="7"/>
      <c r="BO17" s="7"/>
      <c r="BP17" s="7"/>
      <c r="BQ17" s="7"/>
      <c r="BR17" s="7"/>
      <c r="BS17" s="7"/>
      <c r="BT17" s="7"/>
      <c r="BU17" s="34"/>
      <c r="BV17" s="34"/>
      <c r="BW17" s="7"/>
      <c r="BX17" s="7"/>
      <c r="BY17" s="7"/>
      <c r="BZ17" s="7"/>
      <c r="CA17" s="5"/>
      <c r="CB17" s="5"/>
      <c r="CC17" s="7"/>
      <c r="CD17" s="7"/>
      <c r="CE17" s="7"/>
      <c r="CF17" s="7"/>
      <c r="CG17" s="7"/>
      <c r="CH17" s="7"/>
      <c r="CI17" s="7"/>
      <c r="CJ17" s="7"/>
      <c r="CK17" s="7"/>
      <c r="CL17" s="7"/>
      <c r="CM17" s="7"/>
      <c r="CN17" s="7"/>
      <c r="CO17" s="7"/>
      <c r="CP17" s="7"/>
      <c r="CQ17" s="7"/>
      <c r="CR17" s="7"/>
      <c r="CS17" s="7"/>
      <c r="CT17" s="7"/>
      <c r="CU17" s="7"/>
      <c r="CV17" s="7"/>
      <c r="CW17" s="7"/>
      <c r="CX17" s="7"/>
      <c r="CY17" s="7"/>
      <c r="CZ17" s="7"/>
    </row>
    <row r="18" spans="1:104" s="37" customFormat="1" x14ac:dyDescent="0.25">
      <c r="A18" s="32">
        <v>14</v>
      </c>
      <c r="B18" s="34" t="s">
        <v>51</v>
      </c>
      <c r="C18" s="11" t="s">
        <v>52</v>
      </c>
      <c r="D18" s="34">
        <v>1</v>
      </c>
      <c r="E18" s="5" t="s">
        <v>35</v>
      </c>
      <c r="F18" s="12" t="s">
        <v>53</v>
      </c>
      <c r="G18" s="5" t="s">
        <v>46</v>
      </c>
      <c r="H18" s="12" t="s">
        <v>38</v>
      </c>
      <c r="I18" s="5" t="s">
        <v>37</v>
      </c>
      <c r="J18" s="5" t="s">
        <v>39</v>
      </c>
      <c r="K18" s="10">
        <v>75</v>
      </c>
      <c r="L18" s="10" t="s">
        <v>50</v>
      </c>
      <c r="M18" s="5" t="s">
        <v>101</v>
      </c>
      <c r="N18" s="10" t="s">
        <v>40</v>
      </c>
      <c r="O18" s="5"/>
      <c r="P18" s="5"/>
      <c r="Q18" s="5"/>
      <c r="R18" s="5"/>
      <c r="S18" s="5"/>
      <c r="T18" s="5"/>
      <c r="U18" s="10"/>
      <c r="V18" s="29"/>
      <c r="W18" s="10"/>
      <c r="X18" s="5"/>
      <c r="Y18" s="5"/>
      <c r="Z18" s="5"/>
      <c r="AA18" s="10">
        <v>2.4347826086956501</v>
      </c>
      <c r="AB18" s="10">
        <v>3</v>
      </c>
      <c r="AC18" s="10">
        <v>1.1884057971014499</v>
      </c>
      <c r="AD18" s="10">
        <v>3</v>
      </c>
      <c r="AE18" s="5">
        <f t="shared" si="2"/>
        <v>0.71724473213900453</v>
      </c>
      <c r="AF18" s="5">
        <f t="shared" si="3"/>
        <v>0.66666666666666663</v>
      </c>
      <c r="AG18" s="5"/>
      <c r="AH18" s="5"/>
      <c r="AI18" s="5"/>
      <c r="AJ18" s="5"/>
      <c r="AK18" s="5"/>
      <c r="AL18" s="5"/>
      <c r="AM18" s="5"/>
      <c r="AN18" s="5"/>
      <c r="AO18" s="5"/>
      <c r="AP18" s="5"/>
      <c r="AQ18" s="5"/>
      <c r="AR18" s="5"/>
      <c r="AS18" s="5"/>
      <c r="AT18" s="5"/>
      <c r="AU18" s="5"/>
      <c r="AV18" s="5"/>
      <c r="AW18" s="5"/>
      <c r="AX18" s="5"/>
      <c r="AY18" s="5"/>
      <c r="AZ18" s="5"/>
      <c r="BA18" s="5"/>
      <c r="BB18" s="5"/>
      <c r="BC18" s="5"/>
      <c r="BD18" s="5"/>
      <c r="BE18" s="7"/>
      <c r="BF18" s="7"/>
      <c r="BG18" s="7"/>
      <c r="BH18" s="7"/>
      <c r="BI18" s="7"/>
      <c r="BJ18" s="7"/>
      <c r="BK18" s="7"/>
      <c r="BL18" s="7"/>
      <c r="BM18" s="7"/>
      <c r="BN18" s="7"/>
      <c r="BO18" s="7"/>
      <c r="BP18" s="7"/>
      <c r="BQ18" s="7"/>
      <c r="BR18" s="7"/>
      <c r="BS18" s="7"/>
      <c r="BT18" s="7"/>
      <c r="BU18" s="34"/>
      <c r="BV18" s="34"/>
      <c r="BW18" s="7"/>
      <c r="BX18" s="7"/>
      <c r="BY18" s="7"/>
      <c r="BZ18" s="7"/>
      <c r="CA18" s="5"/>
      <c r="CB18" s="5"/>
      <c r="CC18" s="7"/>
      <c r="CD18" s="7"/>
      <c r="CE18" s="7"/>
      <c r="CF18" s="7"/>
      <c r="CG18" s="7"/>
      <c r="CH18" s="7"/>
      <c r="CI18" s="7"/>
      <c r="CJ18" s="7"/>
      <c r="CK18" s="7"/>
      <c r="CL18" s="7"/>
      <c r="CM18" s="7"/>
      <c r="CN18" s="7"/>
      <c r="CO18" s="7"/>
      <c r="CP18" s="7"/>
      <c r="CQ18" s="7"/>
      <c r="CR18" s="7"/>
      <c r="CS18" s="7"/>
      <c r="CT18" s="7"/>
      <c r="CU18" s="7"/>
      <c r="CV18" s="7"/>
      <c r="CW18" s="7"/>
      <c r="CX18" s="7"/>
      <c r="CY18" s="7"/>
      <c r="CZ18" s="7"/>
    </row>
    <row r="19" spans="1:104" s="37" customFormat="1" x14ac:dyDescent="0.25">
      <c r="A19" s="32">
        <v>15</v>
      </c>
      <c r="B19" s="34" t="s">
        <v>51</v>
      </c>
      <c r="C19" s="11" t="s">
        <v>52</v>
      </c>
      <c r="D19" s="34">
        <v>1</v>
      </c>
      <c r="E19" s="5" t="s">
        <v>35</v>
      </c>
      <c r="F19" s="12" t="s">
        <v>53</v>
      </c>
      <c r="G19" s="5" t="s">
        <v>46</v>
      </c>
      <c r="H19" s="12" t="s">
        <v>38</v>
      </c>
      <c r="I19" s="5" t="s">
        <v>37</v>
      </c>
      <c r="J19" s="5" t="s">
        <v>39</v>
      </c>
      <c r="K19" s="10">
        <v>100</v>
      </c>
      <c r="L19" s="10" t="s">
        <v>40</v>
      </c>
      <c r="M19" s="5" t="s">
        <v>101</v>
      </c>
      <c r="N19" s="10" t="s">
        <v>40</v>
      </c>
      <c r="O19" s="5"/>
      <c r="P19" s="5"/>
      <c r="Q19" s="5"/>
      <c r="R19" s="5"/>
      <c r="S19" s="5"/>
      <c r="T19" s="5"/>
      <c r="U19" s="10"/>
      <c r="V19" s="29"/>
      <c r="W19" s="10"/>
      <c r="X19" s="5"/>
      <c r="Y19" s="5"/>
      <c r="Z19" s="5"/>
      <c r="AA19" s="10">
        <v>2.1111111111111098</v>
      </c>
      <c r="AB19" s="10">
        <v>3</v>
      </c>
      <c r="AC19" s="10">
        <v>1.0434782608695701</v>
      </c>
      <c r="AD19" s="10">
        <v>3</v>
      </c>
      <c r="AE19" s="5">
        <f t="shared" si="2"/>
        <v>0.70465478741141996</v>
      </c>
      <c r="AF19" s="5">
        <f t="shared" si="3"/>
        <v>0.66666666666666663</v>
      </c>
      <c r="AG19" s="5"/>
      <c r="AH19" s="5"/>
      <c r="AI19" s="5"/>
      <c r="AJ19" s="5"/>
      <c r="AK19" s="5"/>
      <c r="AL19" s="5"/>
      <c r="AM19" s="5"/>
      <c r="AN19" s="5"/>
      <c r="AO19" s="5"/>
      <c r="AP19" s="5"/>
      <c r="AQ19" s="5"/>
      <c r="AR19" s="5"/>
      <c r="AS19" s="5"/>
      <c r="AT19" s="5"/>
      <c r="AU19" s="5"/>
      <c r="AV19" s="5"/>
      <c r="AW19" s="5"/>
      <c r="AX19" s="5"/>
      <c r="AY19" s="5"/>
      <c r="AZ19" s="5"/>
      <c r="BA19" s="5"/>
      <c r="BB19" s="5"/>
      <c r="BC19" s="5"/>
      <c r="BD19" s="5"/>
      <c r="BE19" s="7"/>
      <c r="BF19" s="7"/>
      <c r="BG19" s="7"/>
      <c r="BH19" s="7"/>
      <c r="BI19" s="7"/>
      <c r="BJ19" s="7"/>
      <c r="BK19" s="7"/>
      <c r="BL19" s="7"/>
      <c r="BM19" s="7"/>
      <c r="BN19" s="7"/>
      <c r="BO19" s="7"/>
      <c r="BP19" s="7"/>
      <c r="BQ19" s="7"/>
      <c r="BR19" s="7"/>
      <c r="BS19" s="7"/>
      <c r="BT19" s="7"/>
      <c r="BU19" s="34"/>
      <c r="BV19" s="34"/>
      <c r="BW19" s="7"/>
      <c r="BX19" s="7"/>
      <c r="BY19" s="7"/>
      <c r="BZ19" s="7"/>
      <c r="CA19" s="5"/>
      <c r="CB19" s="5"/>
      <c r="CC19" s="7"/>
      <c r="CD19" s="7"/>
      <c r="CE19" s="7"/>
      <c r="CF19" s="7"/>
      <c r="CG19" s="7"/>
      <c r="CH19" s="7"/>
      <c r="CI19" s="7"/>
      <c r="CJ19" s="7"/>
      <c r="CK19" s="7"/>
      <c r="CL19" s="7"/>
      <c r="CM19" s="7"/>
      <c r="CN19" s="7"/>
      <c r="CO19" s="7"/>
      <c r="CP19" s="7"/>
      <c r="CQ19" s="7"/>
      <c r="CR19" s="7"/>
      <c r="CS19" s="7"/>
      <c r="CT19" s="7"/>
      <c r="CU19" s="7"/>
      <c r="CV19" s="7"/>
      <c r="CW19" s="7"/>
      <c r="CX19" s="7"/>
      <c r="CY19" s="7"/>
      <c r="CZ19" s="7"/>
    </row>
    <row r="20" spans="1:104" s="37" customFormat="1" x14ac:dyDescent="0.25">
      <c r="A20" s="32">
        <v>16</v>
      </c>
      <c r="B20" s="34" t="s">
        <v>51</v>
      </c>
      <c r="C20" s="11" t="s">
        <v>52</v>
      </c>
      <c r="D20" s="34">
        <v>1</v>
      </c>
      <c r="E20" s="5" t="s">
        <v>35</v>
      </c>
      <c r="F20" s="12" t="s">
        <v>53</v>
      </c>
      <c r="G20" s="5" t="s">
        <v>46</v>
      </c>
      <c r="H20" s="12" t="s">
        <v>38</v>
      </c>
      <c r="I20" s="5" t="s">
        <v>37</v>
      </c>
      <c r="J20" s="5" t="s">
        <v>39</v>
      </c>
      <c r="K20" s="10">
        <v>150</v>
      </c>
      <c r="L20" s="10" t="s">
        <v>40</v>
      </c>
      <c r="M20" s="5" t="s">
        <v>101</v>
      </c>
      <c r="N20" s="10" t="s">
        <v>40</v>
      </c>
      <c r="O20" s="5"/>
      <c r="P20" s="5"/>
      <c r="Q20" s="5"/>
      <c r="R20" s="5"/>
      <c r="S20" s="5"/>
      <c r="T20" s="5"/>
      <c r="U20" s="10"/>
      <c r="V20" s="29"/>
      <c r="W20" s="10"/>
      <c r="X20" s="5"/>
      <c r="Y20" s="5"/>
      <c r="Z20" s="5"/>
      <c r="AA20" s="10">
        <v>1.28019323671498</v>
      </c>
      <c r="AB20" s="10">
        <v>3</v>
      </c>
      <c r="AC20" s="10">
        <v>0.34782608695652201</v>
      </c>
      <c r="AD20" s="10">
        <v>3</v>
      </c>
      <c r="AE20" s="5">
        <f t="shared" si="2"/>
        <v>1.3030637069701694</v>
      </c>
      <c r="AF20" s="5">
        <f t="shared" si="3"/>
        <v>0.66666666666666663</v>
      </c>
      <c r="AG20" s="5"/>
      <c r="AH20" s="5"/>
      <c r="AI20" s="5"/>
      <c r="AJ20" s="5"/>
      <c r="AK20" s="5"/>
      <c r="AL20" s="5"/>
      <c r="AM20" s="5"/>
      <c r="AN20" s="5"/>
      <c r="AO20" s="5"/>
      <c r="AP20" s="5"/>
      <c r="AQ20" s="5"/>
      <c r="AR20" s="5"/>
      <c r="AS20" s="5"/>
      <c r="AT20" s="5"/>
      <c r="AU20" s="5"/>
      <c r="AV20" s="5"/>
      <c r="AW20" s="5"/>
      <c r="AX20" s="5"/>
      <c r="AY20" s="5"/>
      <c r="AZ20" s="5"/>
      <c r="BA20" s="5"/>
      <c r="BB20" s="5"/>
      <c r="BC20" s="5"/>
      <c r="BD20" s="5"/>
      <c r="BE20" s="7"/>
      <c r="BF20" s="7"/>
      <c r="BG20" s="7"/>
      <c r="BH20" s="7"/>
      <c r="BI20" s="7"/>
      <c r="BJ20" s="7"/>
      <c r="BK20" s="7"/>
      <c r="BL20" s="7"/>
      <c r="BM20" s="7"/>
      <c r="BN20" s="7"/>
      <c r="BO20" s="7"/>
      <c r="BP20" s="7"/>
      <c r="BQ20" s="7"/>
      <c r="BR20" s="7"/>
      <c r="BS20" s="7"/>
      <c r="BT20" s="7"/>
      <c r="BU20" s="34"/>
      <c r="BV20" s="34"/>
      <c r="BW20" s="7"/>
      <c r="BX20" s="7"/>
      <c r="BY20" s="7"/>
      <c r="BZ20" s="7"/>
      <c r="CA20" s="5"/>
      <c r="CB20" s="5"/>
      <c r="CC20" s="7"/>
      <c r="CD20" s="7"/>
      <c r="CE20" s="7"/>
      <c r="CF20" s="7"/>
      <c r="CG20" s="7"/>
      <c r="CH20" s="7"/>
      <c r="CI20" s="7"/>
      <c r="CJ20" s="7"/>
      <c r="CK20" s="7"/>
      <c r="CL20" s="7"/>
      <c r="CM20" s="7"/>
      <c r="CN20" s="7"/>
      <c r="CO20" s="7"/>
      <c r="CP20" s="7"/>
      <c r="CQ20" s="7"/>
      <c r="CR20" s="7"/>
      <c r="CS20" s="7"/>
      <c r="CT20" s="7"/>
      <c r="CU20" s="7"/>
      <c r="CV20" s="7"/>
      <c r="CW20" s="7"/>
      <c r="CX20" s="7"/>
      <c r="CY20" s="7"/>
      <c r="CZ20" s="7"/>
    </row>
    <row r="21" spans="1:104" s="37" customFormat="1" ht="12.75" customHeight="1" x14ac:dyDescent="0.25">
      <c r="A21" s="32">
        <v>17</v>
      </c>
      <c r="B21" s="34" t="s">
        <v>51</v>
      </c>
      <c r="C21" s="11" t="s">
        <v>52</v>
      </c>
      <c r="D21" s="34">
        <v>1</v>
      </c>
      <c r="E21" s="5" t="s">
        <v>35</v>
      </c>
      <c r="F21" s="12" t="s">
        <v>53</v>
      </c>
      <c r="G21" s="5" t="s">
        <v>46</v>
      </c>
      <c r="H21" s="12" t="s">
        <v>38</v>
      </c>
      <c r="I21" s="5" t="s">
        <v>37</v>
      </c>
      <c r="J21" s="5" t="s">
        <v>39</v>
      </c>
      <c r="K21" s="20">
        <v>50</v>
      </c>
      <c r="L21" s="10" t="s">
        <v>50</v>
      </c>
      <c r="M21" s="5" t="s">
        <v>103</v>
      </c>
      <c r="N21" s="10" t="s">
        <v>40</v>
      </c>
      <c r="O21" s="5"/>
      <c r="P21" s="5"/>
      <c r="Q21" s="5"/>
      <c r="R21" s="5"/>
      <c r="S21" s="5"/>
      <c r="T21" s="5"/>
      <c r="U21" s="10">
        <v>0</v>
      </c>
      <c r="V21" s="10">
        <v>50</v>
      </c>
      <c r="W21" s="10">
        <v>0</v>
      </c>
      <c r="X21" s="10">
        <v>50</v>
      </c>
      <c r="Y21" s="5">
        <v>0</v>
      </c>
      <c r="Z21" s="5">
        <f t="shared" ref="Z21:Z36" si="4">(V21+X21)/(V21*X21)</f>
        <v>0.04</v>
      </c>
      <c r="AA21" s="10"/>
      <c r="AB21" s="10"/>
      <c r="AC21" s="10"/>
      <c r="AD21" s="10"/>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7"/>
      <c r="BF21" s="7"/>
      <c r="BG21" s="7"/>
      <c r="BH21" s="7"/>
      <c r="BI21" s="7"/>
      <c r="BJ21" s="7"/>
      <c r="BK21" s="7"/>
      <c r="BL21" s="7"/>
      <c r="BM21" s="7"/>
      <c r="BN21" s="7"/>
      <c r="BO21" s="7"/>
      <c r="BP21" s="7"/>
      <c r="BQ21" s="7"/>
      <c r="BR21" s="7"/>
      <c r="BS21" s="7"/>
      <c r="BT21" s="7"/>
      <c r="BU21" s="34"/>
      <c r="BV21" s="34"/>
      <c r="BW21" s="7"/>
      <c r="BX21" s="7"/>
      <c r="BY21" s="7"/>
      <c r="BZ21" s="7"/>
      <c r="CA21" s="5"/>
      <c r="CB21" s="5"/>
      <c r="CC21" s="7"/>
      <c r="CD21" s="7"/>
      <c r="CE21" s="7"/>
      <c r="CF21" s="7"/>
      <c r="CG21" s="7"/>
      <c r="CH21" s="7"/>
      <c r="CI21" s="7"/>
      <c r="CJ21" s="7"/>
      <c r="CK21" s="7"/>
      <c r="CL21" s="7"/>
      <c r="CM21" s="7"/>
      <c r="CN21" s="7"/>
      <c r="CO21" s="7"/>
      <c r="CP21" s="7"/>
      <c r="CQ21" s="7"/>
      <c r="CR21" s="7"/>
      <c r="CS21" s="7"/>
      <c r="CT21" s="7"/>
      <c r="CU21" s="7"/>
      <c r="CV21" s="7"/>
      <c r="CW21" s="7"/>
      <c r="CX21" s="7"/>
      <c r="CY21" s="7"/>
      <c r="CZ21" s="7"/>
    </row>
    <row r="22" spans="1:104" s="37" customFormat="1" ht="13.5" customHeight="1" x14ac:dyDescent="0.25">
      <c r="A22" s="32">
        <v>18</v>
      </c>
      <c r="B22" s="34" t="s">
        <v>51</v>
      </c>
      <c r="C22" s="11" t="s">
        <v>52</v>
      </c>
      <c r="D22" s="34">
        <v>1</v>
      </c>
      <c r="E22" s="5" t="s">
        <v>35</v>
      </c>
      <c r="F22" s="12" t="s">
        <v>53</v>
      </c>
      <c r="G22" s="5" t="s">
        <v>46</v>
      </c>
      <c r="H22" s="12" t="s">
        <v>38</v>
      </c>
      <c r="I22" s="5" t="s">
        <v>37</v>
      </c>
      <c r="J22" s="5" t="s">
        <v>39</v>
      </c>
      <c r="K22" s="20">
        <v>50</v>
      </c>
      <c r="L22" s="10" t="s">
        <v>50</v>
      </c>
      <c r="M22" s="5" t="s">
        <v>101</v>
      </c>
      <c r="N22" s="10" t="s">
        <v>40</v>
      </c>
      <c r="O22" s="5"/>
      <c r="P22" s="5"/>
      <c r="Q22" s="5"/>
      <c r="R22" s="5"/>
      <c r="S22" s="5"/>
      <c r="T22" s="5"/>
      <c r="U22" s="10">
        <v>83.724569640062597</v>
      </c>
      <c r="V22" s="10">
        <v>50</v>
      </c>
      <c r="W22" s="10">
        <v>34.741784037558702</v>
      </c>
      <c r="X22" s="10">
        <v>50</v>
      </c>
      <c r="Y22" s="5">
        <f t="shared" ref="Y22:Y25" si="5">LN(U22/W22)</f>
        <v>0.87958936502372653</v>
      </c>
      <c r="Z22" s="5">
        <f t="shared" si="4"/>
        <v>0.04</v>
      </c>
      <c r="AA22" s="10"/>
      <c r="AB22" s="10"/>
      <c r="AC22" s="10"/>
      <c r="AD22" s="10"/>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7"/>
      <c r="BF22" s="7"/>
      <c r="BG22" s="7"/>
      <c r="BH22" s="7"/>
      <c r="BI22" s="7"/>
      <c r="BJ22" s="7"/>
      <c r="BK22" s="7"/>
      <c r="BL22" s="7"/>
      <c r="BM22" s="7"/>
      <c r="BN22" s="7"/>
      <c r="BO22" s="7"/>
      <c r="BP22" s="7"/>
      <c r="BQ22" s="7"/>
      <c r="BR22" s="7"/>
      <c r="BS22" s="7"/>
      <c r="BT22" s="7"/>
      <c r="BU22" s="34"/>
      <c r="BV22" s="34"/>
      <c r="BW22" s="7"/>
      <c r="BX22" s="7"/>
      <c r="BY22" s="7"/>
      <c r="BZ22" s="7"/>
      <c r="CA22" s="5"/>
      <c r="CB22" s="5"/>
      <c r="CC22" s="7"/>
      <c r="CD22" s="7"/>
      <c r="CE22" s="7"/>
      <c r="CF22" s="7"/>
      <c r="CG22" s="7"/>
      <c r="CH22" s="7"/>
      <c r="CI22" s="7"/>
      <c r="CJ22" s="7"/>
      <c r="CK22" s="7"/>
      <c r="CL22" s="7"/>
      <c r="CM22" s="7"/>
      <c r="CN22" s="7"/>
      <c r="CO22" s="7"/>
      <c r="CP22" s="7"/>
      <c r="CQ22" s="7"/>
      <c r="CR22" s="7"/>
      <c r="CS22" s="7"/>
      <c r="CT22" s="7"/>
      <c r="CU22" s="7"/>
      <c r="CV22" s="7"/>
      <c r="CW22" s="7"/>
      <c r="CX22" s="7"/>
      <c r="CY22" s="7"/>
      <c r="CZ22" s="7"/>
    </row>
    <row r="23" spans="1:104" s="37" customFormat="1" ht="17.25" customHeight="1" x14ac:dyDescent="0.25">
      <c r="A23" s="32">
        <v>19</v>
      </c>
      <c r="B23" s="34" t="s">
        <v>51</v>
      </c>
      <c r="C23" s="11" t="s">
        <v>52</v>
      </c>
      <c r="D23" s="34">
        <v>1</v>
      </c>
      <c r="E23" s="5" t="s">
        <v>35</v>
      </c>
      <c r="F23" s="12" t="s">
        <v>53</v>
      </c>
      <c r="G23" s="5" t="s">
        <v>46</v>
      </c>
      <c r="H23" s="12" t="s">
        <v>38</v>
      </c>
      <c r="I23" s="5" t="s">
        <v>37</v>
      </c>
      <c r="J23" s="5" t="s">
        <v>39</v>
      </c>
      <c r="K23" s="20">
        <v>50</v>
      </c>
      <c r="L23" s="10" t="s">
        <v>50</v>
      </c>
      <c r="M23" s="5" t="s">
        <v>101</v>
      </c>
      <c r="N23" s="10" t="s">
        <v>40</v>
      </c>
      <c r="O23" s="5"/>
      <c r="P23" s="5"/>
      <c r="Q23" s="5"/>
      <c r="R23" s="5"/>
      <c r="S23" s="5"/>
      <c r="T23" s="5"/>
      <c r="U23" s="10">
        <v>95.931142410015696</v>
      </c>
      <c r="V23" s="10">
        <v>50</v>
      </c>
      <c r="W23" s="10">
        <v>54.9295774647887</v>
      </c>
      <c r="X23" s="10">
        <v>50</v>
      </c>
      <c r="Y23" s="5">
        <f t="shared" si="5"/>
        <v>0.55757871247034663</v>
      </c>
      <c r="Z23" s="5">
        <f t="shared" si="4"/>
        <v>0.04</v>
      </c>
      <c r="AA23" s="10"/>
      <c r="AB23" s="10"/>
      <c r="AC23" s="10"/>
      <c r="AD23" s="10"/>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7"/>
      <c r="BF23" s="7"/>
      <c r="BG23" s="7"/>
      <c r="BH23" s="7"/>
      <c r="BI23" s="7"/>
      <c r="BJ23" s="7"/>
      <c r="BK23" s="7"/>
      <c r="BL23" s="7"/>
      <c r="BM23" s="7"/>
      <c r="BN23" s="7"/>
      <c r="BO23" s="7"/>
      <c r="BP23" s="7"/>
      <c r="BQ23" s="7"/>
      <c r="BR23" s="7"/>
      <c r="BS23" s="7"/>
      <c r="BT23" s="7"/>
      <c r="BU23" s="34"/>
      <c r="BV23" s="34"/>
      <c r="BW23" s="7"/>
      <c r="BX23" s="7"/>
      <c r="BY23" s="7"/>
      <c r="BZ23" s="7"/>
      <c r="CA23" s="5"/>
      <c r="CB23" s="5"/>
      <c r="CC23" s="7"/>
      <c r="CD23" s="7"/>
      <c r="CE23" s="7"/>
      <c r="CF23" s="7"/>
      <c r="CG23" s="7"/>
      <c r="CH23" s="7"/>
      <c r="CI23" s="7"/>
      <c r="CJ23" s="7"/>
      <c r="CK23" s="7"/>
      <c r="CL23" s="7"/>
      <c r="CM23" s="7"/>
      <c r="CN23" s="7"/>
      <c r="CO23" s="7"/>
      <c r="CP23" s="7"/>
      <c r="CQ23" s="7"/>
      <c r="CR23" s="7"/>
      <c r="CS23" s="7"/>
      <c r="CT23" s="7"/>
      <c r="CU23" s="7"/>
      <c r="CV23" s="7"/>
      <c r="CW23" s="7"/>
      <c r="CX23" s="7"/>
      <c r="CY23" s="7"/>
      <c r="CZ23" s="7"/>
    </row>
    <row r="24" spans="1:104" s="37" customFormat="1" x14ac:dyDescent="0.25">
      <c r="A24" s="32">
        <v>20</v>
      </c>
      <c r="B24" s="34" t="s">
        <v>51</v>
      </c>
      <c r="C24" s="11" t="s">
        <v>52</v>
      </c>
      <c r="D24" s="34">
        <v>1</v>
      </c>
      <c r="E24" s="5" t="s">
        <v>35</v>
      </c>
      <c r="F24" s="12" t="s">
        <v>53</v>
      </c>
      <c r="G24" s="5" t="s">
        <v>46</v>
      </c>
      <c r="H24" s="12" t="s">
        <v>38</v>
      </c>
      <c r="I24" s="5" t="s">
        <v>37</v>
      </c>
      <c r="J24" s="5" t="s">
        <v>39</v>
      </c>
      <c r="K24" s="20">
        <v>50</v>
      </c>
      <c r="L24" s="10" t="s">
        <v>50</v>
      </c>
      <c r="M24" s="5" t="s">
        <v>101</v>
      </c>
      <c r="N24" s="10" t="s">
        <v>40</v>
      </c>
      <c r="O24" s="5"/>
      <c r="P24" s="5"/>
      <c r="Q24" s="5"/>
      <c r="R24" s="5"/>
      <c r="S24" s="5"/>
      <c r="T24" s="5"/>
      <c r="U24" s="10">
        <v>98.278560250391195</v>
      </c>
      <c r="V24" s="10">
        <v>50</v>
      </c>
      <c r="W24" s="10">
        <v>62.441314553990601</v>
      </c>
      <c r="X24" s="10">
        <v>50</v>
      </c>
      <c r="Y24" s="5">
        <f t="shared" si="5"/>
        <v>0.45357874957833488</v>
      </c>
      <c r="Z24" s="5">
        <f t="shared" si="4"/>
        <v>0.04</v>
      </c>
      <c r="AA24" s="10"/>
      <c r="AB24" s="10"/>
      <c r="AC24" s="10"/>
      <c r="AD24" s="10"/>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7"/>
      <c r="BF24" s="7"/>
      <c r="BG24" s="7"/>
      <c r="BH24" s="7"/>
      <c r="BI24" s="7"/>
      <c r="BJ24" s="7"/>
      <c r="BK24" s="7"/>
      <c r="BL24" s="7"/>
      <c r="BM24" s="7"/>
      <c r="BN24" s="7"/>
      <c r="BO24" s="7"/>
      <c r="BP24" s="7"/>
      <c r="BQ24" s="7"/>
      <c r="BR24" s="7"/>
      <c r="BS24" s="7"/>
      <c r="BT24" s="7"/>
      <c r="BU24" s="34"/>
      <c r="BV24" s="34"/>
      <c r="BW24" s="7"/>
      <c r="BX24" s="7"/>
      <c r="BY24" s="7"/>
      <c r="BZ24" s="7"/>
      <c r="CA24" s="5"/>
      <c r="CB24" s="5"/>
      <c r="CC24" s="7"/>
      <c r="CD24" s="7"/>
      <c r="CE24" s="7"/>
      <c r="CF24" s="7"/>
      <c r="CG24" s="7"/>
      <c r="CH24" s="7"/>
      <c r="CI24" s="7"/>
      <c r="CJ24" s="7"/>
      <c r="CK24" s="7"/>
      <c r="CL24" s="7"/>
      <c r="CM24" s="7"/>
      <c r="CN24" s="7"/>
      <c r="CO24" s="7"/>
      <c r="CP24" s="7"/>
      <c r="CQ24" s="7"/>
      <c r="CR24" s="7"/>
      <c r="CS24" s="7"/>
      <c r="CT24" s="7"/>
      <c r="CU24" s="7"/>
      <c r="CV24" s="7"/>
      <c r="CW24" s="7"/>
      <c r="CX24" s="7"/>
      <c r="CY24" s="7"/>
      <c r="CZ24" s="7"/>
    </row>
    <row r="25" spans="1:104" s="37" customFormat="1" x14ac:dyDescent="0.25">
      <c r="A25" s="32">
        <v>21</v>
      </c>
      <c r="B25" s="34" t="s">
        <v>51</v>
      </c>
      <c r="C25" s="11" t="s">
        <v>52</v>
      </c>
      <c r="D25" s="34">
        <v>1</v>
      </c>
      <c r="E25" s="5" t="s">
        <v>35</v>
      </c>
      <c r="F25" s="12" t="s">
        <v>53</v>
      </c>
      <c r="G25" s="5" t="s">
        <v>46</v>
      </c>
      <c r="H25" s="12" t="s">
        <v>38</v>
      </c>
      <c r="I25" s="5" t="s">
        <v>37</v>
      </c>
      <c r="J25" s="5" t="s">
        <v>39</v>
      </c>
      <c r="K25" s="20">
        <v>50</v>
      </c>
      <c r="L25" s="10" t="s">
        <v>50</v>
      </c>
      <c r="M25" s="5" t="s">
        <v>101</v>
      </c>
      <c r="N25" s="10" t="s">
        <v>40</v>
      </c>
      <c r="O25" s="5"/>
      <c r="P25" s="5"/>
      <c r="Q25" s="5"/>
      <c r="R25" s="5"/>
      <c r="S25" s="5"/>
      <c r="T25" s="5"/>
      <c r="U25" s="10">
        <v>100</v>
      </c>
      <c r="V25" s="10">
        <v>50</v>
      </c>
      <c r="W25" s="10">
        <v>69.953051643192495</v>
      </c>
      <c r="X25" s="10">
        <v>50</v>
      </c>
      <c r="Y25" s="5">
        <f t="shared" si="5"/>
        <v>0.35734585976396582</v>
      </c>
      <c r="Z25" s="5">
        <f t="shared" si="4"/>
        <v>0.04</v>
      </c>
      <c r="AA25" s="10"/>
      <c r="AB25" s="10"/>
      <c r="AC25" s="10"/>
      <c r="AD25" s="10"/>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7"/>
      <c r="BF25" s="7"/>
      <c r="BG25" s="7"/>
      <c r="BH25" s="7"/>
      <c r="BI25" s="7"/>
      <c r="BJ25" s="7"/>
      <c r="BK25" s="7"/>
      <c r="BL25" s="7"/>
      <c r="BM25" s="7"/>
      <c r="BN25" s="7"/>
      <c r="BO25" s="7"/>
      <c r="BP25" s="7"/>
      <c r="BQ25" s="7"/>
      <c r="BR25" s="7"/>
      <c r="BS25" s="7"/>
      <c r="BT25" s="7"/>
      <c r="BU25" s="34"/>
      <c r="BV25" s="34"/>
      <c r="BW25" s="7"/>
      <c r="BX25" s="7"/>
      <c r="BY25" s="7"/>
      <c r="BZ25" s="7"/>
      <c r="CA25" s="5"/>
      <c r="CB25" s="5"/>
      <c r="CC25" s="7"/>
      <c r="CD25" s="7"/>
      <c r="CE25" s="7"/>
      <c r="CF25" s="7"/>
      <c r="CG25" s="7"/>
      <c r="CH25" s="7"/>
      <c r="CI25" s="7"/>
      <c r="CJ25" s="7"/>
      <c r="CK25" s="7"/>
      <c r="CL25" s="7"/>
      <c r="CM25" s="7"/>
      <c r="CN25" s="7"/>
      <c r="CO25" s="7"/>
      <c r="CP25" s="7"/>
      <c r="CQ25" s="7"/>
      <c r="CR25" s="7"/>
      <c r="CS25" s="7"/>
      <c r="CT25" s="7"/>
      <c r="CU25" s="7"/>
      <c r="CV25" s="7"/>
      <c r="CW25" s="7"/>
      <c r="CX25" s="7"/>
      <c r="CY25" s="7"/>
      <c r="CZ25" s="7"/>
    </row>
    <row r="26" spans="1:104" s="37" customFormat="1" x14ac:dyDescent="0.25">
      <c r="A26" s="32">
        <v>22</v>
      </c>
      <c r="B26" s="34" t="s">
        <v>51</v>
      </c>
      <c r="C26" s="11" t="s">
        <v>52</v>
      </c>
      <c r="D26" s="34">
        <v>1</v>
      </c>
      <c r="E26" s="5" t="s">
        <v>35</v>
      </c>
      <c r="F26" s="12" t="s">
        <v>53</v>
      </c>
      <c r="G26" s="5" t="s">
        <v>46</v>
      </c>
      <c r="H26" s="12" t="s">
        <v>38</v>
      </c>
      <c r="I26" s="5" t="s">
        <v>37</v>
      </c>
      <c r="J26" s="5" t="s">
        <v>39</v>
      </c>
      <c r="K26" s="10">
        <v>75</v>
      </c>
      <c r="L26" s="10" t="s">
        <v>50</v>
      </c>
      <c r="M26" s="5" t="s">
        <v>103</v>
      </c>
      <c r="N26" s="10" t="s">
        <v>40</v>
      </c>
      <c r="O26" s="5"/>
      <c r="P26" s="5"/>
      <c r="Q26" s="5"/>
      <c r="R26" s="5"/>
      <c r="S26" s="5"/>
      <c r="T26" s="5"/>
      <c r="U26" s="10">
        <v>0</v>
      </c>
      <c r="V26" s="10">
        <v>50</v>
      </c>
      <c r="W26" s="10">
        <v>0</v>
      </c>
      <c r="X26" s="10">
        <v>50</v>
      </c>
      <c r="Y26" s="5">
        <v>0</v>
      </c>
      <c r="Z26" s="5">
        <f t="shared" si="4"/>
        <v>0.04</v>
      </c>
      <c r="AA26" s="10"/>
      <c r="AB26" s="10"/>
      <c r="AC26" s="10"/>
      <c r="AD26" s="10"/>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7"/>
      <c r="BF26" s="7"/>
      <c r="BG26" s="7"/>
      <c r="BH26" s="7"/>
      <c r="BI26" s="7"/>
      <c r="BJ26" s="7"/>
      <c r="BK26" s="7"/>
      <c r="BL26" s="7"/>
      <c r="BM26" s="7"/>
      <c r="BN26" s="7"/>
      <c r="BO26" s="7"/>
      <c r="BP26" s="7"/>
      <c r="BQ26" s="7"/>
      <c r="BR26" s="7"/>
      <c r="BS26" s="7"/>
      <c r="BT26" s="7"/>
      <c r="BU26" s="34"/>
      <c r="BV26" s="34"/>
      <c r="BW26" s="7"/>
      <c r="BX26" s="7"/>
      <c r="BY26" s="7"/>
      <c r="BZ26" s="7"/>
      <c r="CA26" s="5"/>
      <c r="CB26" s="5"/>
      <c r="CC26" s="7"/>
      <c r="CD26" s="7"/>
      <c r="CE26" s="7"/>
      <c r="CF26" s="7"/>
      <c r="CG26" s="7"/>
      <c r="CH26" s="7"/>
      <c r="CI26" s="7"/>
      <c r="CJ26" s="7"/>
      <c r="CK26" s="7"/>
      <c r="CL26" s="7"/>
      <c r="CM26" s="7"/>
      <c r="CN26" s="7"/>
      <c r="CO26" s="7"/>
      <c r="CP26" s="7"/>
      <c r="CQ26" s="7"/>
      <c r="CR26" s="7"/>
      <c r="CS26" s="7"/>
      <c r="CT26" s="7"/>
      <c r="CU26" s="7"/>
      <c r="CV26" s="7"/>
      <c r="CW26" s="7"/>
      <c r="CX26" s="7"/>
      <c r="CY26" s="7"/>
      <c r="CZ26" s="7"/>
    </row>
    <row r="27" spans="1:104" s="37" customFormat="1" x14ac:dyDescent="0.25">
      <c r="A27" s="32">
        <v>23</v>
      </c>
      <c r="B27" s="34" t="s">
        <v>51</v>
      </c>
      <c r="C27" s="11" t="s">
        <v>52</v>
      </c>
      <c r="D27" s="34">
        <v>1</v>
      </c>
      <c r="E27" s="5" t="s">
        <v>35</v>
      </c>
      <c r="F27" s="12" t="s">
        <v>53</v>
      </c>
      <c r="G27" s="5" t="s">
        <v>46</v>
      </c>
      <c r="H27" s="12" t="s">
        <v>38</v>
      </c>
      <c r="I27" s="5" t="s">
        <v>37</v>
      </c>
      <c r="J27" s="5" t="s">
        <v>39</v>
      </c>
      <c r="K27" s="10">
        <v>75</v>
      </c>
      <c r="L27" s="10" t="s">
        <v>50</v>
      </c>
      <c r="M27" s="5" t="s">
        <v>101</v>
      </c>
      <c r="N27" s="10" t="s">
        <v>40</v>
      </c>
      <c r="O27" s="5"/>
      <c r="P27" s="5"/>
      <c r="Q27" s="5"/>
      <c r="R27" s="5"/>
      <c r="S27" s="5"/>
      <c r="T27" s="5"/>
      <c r="U27" s="10">
        <v>0</v>
      </c>
      <c r="V27" s="10">
        <v>50</v>
      </c>
      <c r="W27" s="10">
        <v>0</v>
      </c>
      <c r="X27" s="10">
        <v>50</v>
      </c>
      <c r="Y27" s="5">
        <v>0</v>
      </c>
      <c r="Z27" s="5">
        <f t="shared" si="4"/>
        <v>0.04</v>
      </c>
      <c r="AA27" s="10"/>
      <c r="AB27" s="10"/>
      <c r="AC27" s="10"/>
      <c r="AD27" s="10"/>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7"/>
      <c r="BF27" s="7"/>
      <c r="BG27" s="7"/>
      <c r="BH27" s="7"/>
      <c r="BI27" s="7"/>
      <c r="BJ27" s="7"/>
      <c r="BK27" s="7"/>
      <c r="BL27" s="7"/>
      <c r="BM27" s="7"/>
      <c r="BN27" s="7"/>
      <c r="BO27" s="7"/>
      <c r="BP27" s="7"/>
      <c r="BQ27" s="7"/>
      <c r="BR27" s="7"/>
      <c r="BS27" s="7"/>
      <c r="BT27" s="7"/>
      <c r="BU27" s="34"/>
      <c r="BV27" s="34"/>
      <c r="BW27" s="7"/>
      <c r="BX27" s="7"/>
      <c r="BY27" s="7"/>
      <c r="BZ27" s="7"/>
      <c r="CA27" s="5"/>
      <c r="CB27" s="5"/>
      <c r="CC27" s="7"/>
      <c r="CD27" s="7"/>
      <c r="CE27" s="7"/>
      <c r="CF27" s="7"/>
      <c r="CG27" s="7"/>
      <c r="CH27" s="7"/>
      <c r="CI27" s="7"/>
      <c r="CJ27" s="7"/>
      <c r="CK27" s="7"/>
      <c r="CL27" s="7"/>
      <c r="CM27" s="7"/>
      <c r="CN27" s="7"/>
      <c r="CO27" s="7"/>
      <c r="CP27" s="7"/>
      <c r="CQ27" s="7"/>
      <c r="CR27" s="7"/>
      <c r="CS27" s="7"/>
      <c r="CT27" s="7"/>
      <c r="CU27" s="7"/>
      <c r="CV27" s="7"/>
      <c r="CW27" s="7"/>
      <c r="CX27" s="7"/>
      <c r="CY27" s="7"/>
      <c r="CZ27" s="7"/>
    </row>
    <row r="28" spans="1:104" s="37" customFormat="1" x14ac:dyDescent="0.25">
      <c r="A28" s="32">
        <v>24</v>
      </c>
      <c r="B28" s="34" t="s">
        <v>51</v>
      </c>
      <c r="C28" s="11" t="s">
        <v>52</v>
      </c>
      <c r="D28" s="34">
        <v>1</v>
      </c>
      <c r="E28" s="5" t="s">
        <v>35</v>
      </c>
      <c r="F28" s="12" t="s">
        <v>53</v>
      </c>
      <c r="G28" s="5" t="s">
        <v>46</v>
      </c>
      <c r="H28" s="12" t="s">
        <v>38</v>
      </c>
      <c r="I28" s="5" t="s">
        <v>37</v>
      </c>
      <c r="J28" s="5" t="s">
        <v>39</v>
      </c>
      <c r="K28" s="10">
        <v>75</v>
      </c>
      <c r="L28" s="10" t="s">
        <v>50</v>
      </c>
      <c r="M28" s="5" t="s">
        <v>101</v>
      </c>
      <c r="N28" s="10" t="s">
        <v>40</v>
      </c>
      <c r="O28" s="5"/>
      <c r="P28" s="5"/>
      <c r="Q28" s="5"/>
      <c r="R28" s="5"/>
      <c r="S28" s="5"/>
      <c r="T28" s="5"/>
      <c r="U28" s="10">
        <v>63.149847094801203</v>
      </c>
      <c r="V28" s="10">
        <v>50</v>
      </c>
      <c r="W28" s="10">
        <v>37.155963302752298</v>
      </c>
      <c r="X28" s="10">
        <v>50</v>
      </c>
      <c r="Y28" s="5">
        <f>LN(U28/W28)</f>
        <v>0.53038614962048392</v>
      </c>
      <c r="Z28" s="5">
        <f t="shared" si="4"/>
        <v>0.04</v>
      </c>
      <c r="AA28" s="10"/>
      <c r="AB28" s="10"/>
      <c r="AC28" s="10"/>
      <c r="AD28" s="10"/>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7"/>
      <c r="BF28" s="7"/>
      <c r="BG28" s="7"/>
      <c r="BH28" s="7"/>
      <c r="BI28" s="7"/>
      <c r="BJ28" s="7"/>
      <c r="BK28" s="7"/>
      <c r="BL28" s="7"/>
      <c r="BM28" s="7"/>
      <c r="BN28" s="7"/>
      <c r="BO28" s="7"/>
      <c r="BP28" s="7"/>
      <c r="BQ28" s="7"/>
      <c r="BR28" s="7"/>
      <c r="BS28" s="7"/>
      <c r="BT28" s="7"/>
      <c r="BU28" s="34"/>
      <c r="BV28" s="34"/>
      <c r="BW28" s="7"/>
      <c r="BX28" s="7"/>
      <c r="BY28" s="7"/>
      <c r="BZ28" s="7"/>
      <c r="CA28" s="5"/>
      <c r="CB28" s="5"/>
      <c r="CC28" s="7"/>
      <c r="CD28" s="7"/>
      <c r="CE28" s="7"/>
      <c r="CF28" s="7"/>
      <c r="CG28" s="7"/>
      <c r="CH28" s="7"/>
      <c r="CI28" s="7"/>
      <c r="CJ28" s="7"/>
      <c r="CK28" s="7"/>
      <c r="CL28" s="7"/>
      <c r="CM28" s="7"/>
      <c r="CN28" s="7"/>
      <c r="CO28" s="7"/>
      <c r="CP28" s="7"/>
      <c r="CQ28" s="7"/>
      <c r="CR28" s="7"/>
      <c r="CS28" s="7"/>
      <c r="CT28" s="7"/>
      <c r="CU28" s="7"/>
      <c r="CV28" s="7"/>
      <c r="CW28" s="7"/>
      <c r="CX28" s="7"/>
      <c r="CY28" s="7"/>
      <c r="CZ28" s="7"/>
    </row>
    <row r="29" spans="1:104" s="37" customFormat="1" x14ac:dyDescent="0.25">
      <c r="A29" s="32">
        <v>25</v>
      </c>
      <c r="B29" s="34" t="s">
        <v>51</v>
      </c>
      <c r="C29" s="11" t="s">
        <v>52</v>
      </c>
      <c r="D29" s="34">
        <v>1</v>
      </c>
      <c r="E29" s="5" t="s">
        <v>35</v>
      </c>
      <c r="F29" s="12" t="s">
        <v>53</v>
      </c>
      <c r="G29" s="5" t="s">
        <v>46</v>
      </c>
      <c r="H29" s="12" t="s">
        <v>38</v>
      </c>
      <c r="I29" s="5" t="s">
        <v>37</v>
      </c>
      <c r="J29" s="5" t="s">
        <v>39</v>
      </c>
      <c r="K29" s="10">
        <v>75</v>
      </c>
      <c r="L29" s="10" t="s">
        <v>50</v>
      </c>
      <c r="M29" s="5" t="s">
        <v>101</v>
      </c>
      <c r="N29" s="10" t="s">
        <v>40</v>
      </c>
      <c r="O29" s="5"/>
      <c r="P29" s="5"/>
      <c r="Q29" s="5"/>
      <c r="R29" s="5"/>
      <c r="S29" s="5"/>
      <c r="T29" s="5"/>
      <c r="U29" s="10">
        <v>79.510703363914402</v>
      </c>
      <c r="V29" s="10">
        <v>50</v>
      </c>
      <c r="W29" s="10">
        <v>48.165137614678898</v>
      </c>
      <c r="X29" s="10">
        <v>50</v>
      </c>
      <c r="Y29" s="5">
        <f>LN(U29/W29)</f>
        <v>0.50125617274984036</v>
      </c>
      <c r="Z29" s="5">
        <f t="shared" si="4"/>
        <v>0.04</v>
      </c>
      <c r="AA29" s="10"/>
      <c r="AB29" s="10"/>
      <c r="AC29" s="10"/>
      <c r="AD29" s="10"/>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7"/>
      <c r="BF29" s="7"/>
      <c r="BG29" s="7"/>
      <c r="BH29" s="7"/>
      <c r="BI29" s="7"/>
      <c r="BJ29" s="7"/>
      <c r="BK29" s="7"/>
      <c r="BL29" s="7"/>
      <c r="BM29" s="7"/>
      <c r="BN29" s="7"/>
      <c r="BO29" s="7"/>
      <c r="BP29" s="7"/>
      <c r="BQ29" s="7"/>
      <c r="BR29" s="7"/>
      <c r="BS29" s="7"/>
      <c r="BT29" s="7"/>
      <c r="BU29" s="34"/>
      <c r="BV29" s="34"/>
      <c r="BW29" s="7"/>
      <c r="BX29" s="7"/>
      <c r="BY29" s="7"/>
      <c r="BZ29" s="7"/>
      <c r="CA29" s="5"/>
      <c r="CB29" s="5"/>
      <c r="CC29" s="7"/>
      <c r="CD29" s="7"/>
      <c r="CE29" s="7"/>
      <c r="CF29" s="7"/>
      <c r="CG29" s="7"/>
      <c r="CH29" s="7"/>
      <c r="CI29" s="7"/>
      <c r="CJ29" s="7"/>
      <c r="CK29" s="7"/>
      <c r="CL29" s="7"/>
      <c r="CM29" s="7"/>
      <c r="CN29" s="7"/>
      <c r="CO29" s="7"/>
      <c r="CP29" s="7"/>
      <c r="CQ29" s="7"/>
      <c r="CR29" s="7"/>
      <c r="CS29" s="7"/>
      <c r="CT29" s="7"/>
      <c r="CU29" s="7"/>
      <c r="CV29" s="7"/>
      <c r="CW29" s="7"/>
      <c r="CX29" s="7"/>
      <c r="CY29" s="7"/>
      <c r="CZ29" s="7"/>
    </row>
    <row r="30" spans="1:104" s="37" customFormat="1" x14ac:dyDescent="0.25">
      <c r="A30" s="32">
        <v>26</v>
      </c>
      <c r="B30" s="34" t="s">
        <v>51</v>
      </c>
      <c r="C30" s="11" t="s">
        <v>52</v>
      </c>
      <c r="D30" s="34">
        <v>1</v>
      </c>
      <c r="E30" s="5" t="s">
        <v>35</v>
      </c>
      <c r="F30" s="12" t="s">
        <v>53</v>
      </c>
      <c r="G30" s="5" t="s">
        <v>46</v>
      </c>
      <c r="H30" s="12" t="s">
        <v>38</v>
      </c>
      <c r="I30" s="5" t="s">
        <v>37</v>
      </c>
      <c r="J30" s="5" t="s">
        <v>39</v>
      </c>
      <c r="K30" s="10">
        <v>75</v>
      </c>
      <c r="L30" s="10" t="s">
        <v>50</v>
      </c>
      <c r="M30" s="5" t="s">
        <v>101</v>
      </c>
      <c r="N30" s="10" t="s">
        <v>40</v>
      </c>
      <c r="O30" s="5"/>
      <c r="P30" s="5"/>
      <c r="Q30" s="5"/>
      <c r="R30" s="5"/>
      <c r="S30" s="5"/>
      <c r="T30" s="5"/>
      <c r="U30" s="10">
        <v>90.366972477064195</v>
      </c>
      <c r="V30" s="10">
        <v>50</v>
      </c>
      <c r="W30" s="10">
        <v>55.045871559632999</v>
      </c>
      <c r="X30" s="10">
        <v>50</v>
      </c>
      <c r="Y30" s="5">
        <f>LN(U30/W30)</f>
        <v>0.49571198595594274</v>
      </c>
      <c r="Z30" s="5">
        <f t="shared" si="4"/>
        <v>0.04</v>
      </c>
      <c r="AA30" s="10"/>
      <c r="AB30" s="10"/>
      <c r="AC30" s="10"/>
      <c r="AD30" s="10"/>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7"/>
      <c r="BF30" s="7"/>
      <c r="BG30" s="7"/>
      <c r="BH30" s="7"/>
      <c r="BI30" s="7"/>
      <c r="BJ30" s="7"/>
      <c r="BK30" s="7"/>
      <c r="BL30" s="7"/>
      <c r="BM30" s="7"/>
      <c r="BN30" s="7"/>
      <c r="BO30" s="7"/>
      <c r="BP30" s="7"/>
      <c r="BQ30" s="7"/>
      <c r="BR30" s="7"/>
      <c r="BS30" s="7"/>
      <c r="BT30" s="7"/>
      <c r="BU30" s="34"/>
      <c r="BV30" s="34"/>
      <c r="BW30" s="7"/>
      <c r="BX30" s="7"/>
      <c r="BY30" s="7"/>
      <c r="BZ30" s="7"/>
      <c r="CA30" s="5"/>
      <c r="CB30" s="5"/>
      <c r="CC30" s="7"/>
      <c r="CD30" s="7"/>
      <c r="CE30" s="7"/>
      <c r="CF30" s="7"/>
      <c r="CG30" s="7"/>
      <c r="CH30" s="7"/>
      <c r="CI30" s="7"/>
      <c r="CJ30" s="7"/>
      <c r="CK30" s="7"/>
      <c r="CL30" s="7"/>
      <c r="CM30" s="7"/>
      <c r="CN30" s="7"/>
      <c r="CO30" s="7"/>
      <c r="CP30" s="7"/>
      <c r="CQ30" s="7"/>
      <c r="CR30" s="7"/>
      <c r="CS30" s="7"/>
      <c r="CT30" s="7"/>
      <c r="CU30" s="7"/>
      <c r="CV30" s="7"/>
      <c r="CW30" s="7"/>
      <c r="CX30" s="7"/>
      <c r="CY30" s="7"/>
      <c r="CZ30" s="7"/>
    </row>
    <row r="31" spans="1:104" s="37" customFormat="1" x14ac:dyDescent="0.25">
      <c r="A31" s="32">
        <v>27</v>
      </c>
      <c r="B31" s="34" t="s">
        <v>54</v>
      </c>
      <c r="C31" s="11" t="s">
        <v>55</v>
      </c>
      <c r="D31" s="34">
        <v>1</v>
      </c>
      <c r="E31" s="5" t="s">
        <v>35</v>
      </c>
      <c r="F31" s="12" t="s">
        <v>38</v>
      </c>
      <c r="G31" s="5" t="s">
        <v>37</v>
      </c>
      <c r="H31" s="12" t="s">
        <v>38</v>
      </c>
      <c r="I31" s="5" t="s">
        <v>37</v>
      </c>
      <c r="J31" s="5" t="s">
        <v>47</v>
      </c>
      <c r="K31" s="10">
        <v>200</v>
      </c>
      <c r="L31" s="10" t="s">
        <v>40</v>
      </c>
      <c r="M31" s="5" t="s">
        <v>101</v>
      </c>
      <c r="N31" s="10" t="s">
        <v>40</v>
      </c>
      <c r="O31" s="5"/>
      <c r="P31" s="5"/>
      <c r="Q31" s="5"/>
      <c r="R31" s="5"/>
      <c r="S31" s="5"/>
      <c r="T31" s="5"/>
      <c r="U31" s="10">
        <v>1.1811023622047201</v>
      </c>
      <c r="V31" s="21">
        <v>3</v>
      </c>
      <c r="W31" s="10">
        <v>4.7244094488188999</v>
      </c>
      <c r="X31" s="21">
        <v>3</v>
      </c>
      <c r="Y31" s="5">
        <f t="shared" ref="Y31:Y36" si="6">LN(U31/W31)</f>
        <v>-1.3862943611198948</v>
      </c>
      <c r="Z31" s="5">
        <f t="shared" si="4"/>
        <v>0.66666666666666663</v>
      </c>
      <c r="AA31" s="10"/>
      <c r="AB31" s="10"/>
      <c r="AC31" s="10"/>
      <c r="AD31" s="10"/>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7"/>
      <c r="BF31" s="7"/>
      <c r="BG31" s="7"/>
      <c r="BH31" s="7"/>
      <c r="BI31" s="7"/>
      <c r="BJ31" s="7"/>
      <c r="BK31" s="7"/>
      <c r="BL31" s="7"/>
      <c r="BM31" s="7"/>
      <c r="BN31" s="7"/>
      <c r="BO31" s="7"/>
      <c r="BP31" s="7"/>
      <c r="BQ31" s="7"/>
      <c r="BR31" s="7"/>
      <c r="BS31" s="7"/>
      <c r="BT31" s="7"/>
      <c r="BU31" s="34"/>
      <c r="BV31" s="34"/>
      <c r="BW31" s="7"/>
      <c r="BX31" s="7"/>
      <c r="BY31" s="7"/>
      <c r="BZ31" s="7"/>
      <c r="CA31" s="5"/>
      <c r="CB31" s="5"/>
      <c r="CC31" s="7"/>
      <c r="CD31" s="7"/>
      <c r="CE31" s="7"/>
      <c r="CF31" s="7"/>
      <c r="CG31" s="7"/>
      <c r="CH31" s="7"/>
      <c r="CI31" s="7"/>
      <c r="CJ31" s="7"/>
      <c r="CK31" s="7"/>
      <c r="CL31" s="7"/>
      <c r="CM31" s="7"/>
      <c r="CN31" s="7"/>
      <c r="CO31" s="7"/>
      <c r="CP31" s="7"/>
      <c r="CQ31" s="7"/>
      <c r="CR31" s="7"/>
      <c r="CS31" s="7"/>
      <c r="CT31" s="7"/>
      <c r="CU31" s="7"/>
      <c r="CV31" s="7"/>
      <c r="CW31" s="7"/>
      <c r="CX31" s="7"/>
      <c r="CY31" s="7"/>
      <c r="CZ31" s="7"/>
    </row>
    <row r="32" spans="1:104" s="37" customFormat="1" x14ac:dyDescent="0.25">
      <c r="A32" s="32">
        <v>28</v>
      </c>
      <c r="B32" s="34" t="s">
        <v>54</v>
      </c>
      <c r="C32" s="11" t="s">
        <v>55</v>
      </c>
      <c r="D32" s="34">
        <v>1</v>
      </c>
      <c r="E32" s="5" t="s">
        <v>35</v>
      </c>
      <c r="F32" s="12" t="s">
        <v>38</v>
      </c>
      <c r="G32" s="5" t="s">
        <v>37</v>
      </c>
      <c r="H32" s="12" t="s">
        <v>38</v>
      </c>
      <c r="I32" s="5" t="s">
        <v>37</v>
      </c>
      <c r="J32" s="5" t="s">
        <v>47</v>
      </c>
      <c r="K32" s="10">
        <v>200</v>
      </c>
      <c r="L32" s="10" t="s">
        <v>40</v>
      </c>
      <c r="M32" s="5" t="s">
        <v>101</v>
      </c>
      <c r="N32" s="10" t="s">
        <v>40</v>
      </c>
      <c r="O32" s="5"/>
      <c r="P32" s="5"/>
      <c r="Q32" s="5"/>
      <c r="R32" s="5"/>
      <c r="S32" s="5"/>
      <c r="T32" s="5"/>
      <c r="U32" s="10">
        <v>7.4803149606299204</v>
      </c>
      <c r="V32" s="21">
        <v>3</v>
      </c>
      <c r="W32" s="10">
        <v>9.8425196850393704</v>
      </c>
      <c r="X32" s="21">
        <v>3</v>
      </c>
      <c r="Y32" s="5">
        <f t="shared" si="6"/>
        <v>-0.27443684570176041</v>
      </c>
      <c r="Z32" s="5">
        <f t="shared" si="4"/>
        <v>0.66666666666666663</v>
      </c>
      <c r="AA32" s="10"/>
      <c r="AB32" s="10"/>
      <c r="AC32" s="10"/>
      <c r="AD32" s="10"/>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7"/>
      <c r="BF32" s="7"/>
      <c r="BG32" s="7"/>
      <c r="BH32" s="7"/>
      <c r="BI32" s="7"/>
      <c r="BJ32" s="7"/>
      <c r="BK32" s="7"/>
      <c r="BL32" s="7"/>
      <c r="BM32" s="7"/>
      <c r="BN32" s="7"/>
      <c r="BO32" s="7"/>
      <c r="BP32" s="7"/>
      <c r="BQ32" s="7"/>
      <c r="BR32" s="7"/>
      <c r="BS32" s="7"/>
      <c r="BT32" s="7"/>
      <c r="BU32" s="34"/>
      <c r="BV32" s="34"/>
      <c r="BW32" s="7"/>
      <c r="BX32" s="7"/>
      <c r="BY32" s="7"/>
      <c r="BZ32" s="7"/>
      <c r="CA32" s="5"/>
      <c r="CB32" s="5"/>
      <c r="CC32" s="7"/>
      <c r="CD32" s="7"/>
      <c r="CE32" s="7"/>
      <c r="CF32" s="7"/>
      <c r="CG32" s="7"/>
      <c r="CH32" s="7"/>
      <c r="CI32" s="7"/>
      <c r="CJ32" s="7"/>
      <c r="CK32" s="7"/>
      <c r="CL32" s="7"/>
      <c r="CM32" s="7"/>
      <c r="CN32" s="7"/>
      <c r="CO32" s="7"/>
      <c r="CP32" s="7"/>
      <c r="CQ32" s="7"/>
      <c r="CR32" s="7"/>
      <c r="CS32" s="7"/>
      <c r="CT32" s="7"/>
      <c r="CU32" s="7"/>
      <c r="CV32" s="7"/>
      <c r="CW32" s="7"/>
      <c r="CX32" s="7"/>
      <c r="CY32" s="7"/>
      <c r="CZ32" s="7"/>
    </row>
    <row r="33" spans="1:104" s="37" customFormat="1" x14ac:dyDescent="0.25">
      <c r="A33" s="32">
        <v>29</v>
      </c>
      <c r="B33" s="34" t="s">
        <v>54</v>
      </c>
      <c r="C33" s="11" t="s">
        <v>55</v>
      </c>
      <c r="D33" s="34">
        <v>1</v>
      </c>
      <c r="E33" s="5" t="s">
        <v>35</v>
      </c>
      <c r="F33" s="12" t="s">
        <v>38</v>
      </c>
      <c r="G33" s="5" t="s">
        <v>37</v>
      </c>
      <c r="H33" s="12" t="s">
        <v>38</v>
      </c>
      <c r="I33" s="5" t="s">
        <v>37</v>
      </c>
      <c r="J33" s="5" t="s">
        <v>47</v>
      </c>
      <c r="K33" s="10">
        <v>200</v>
      </c>
      <c r="L33" s="10" t="s">
        <v>40</v>
      </c>
      <c r="M33" s="5" t="s">
        <v>101</v>
      </c>
      <c r="N33" s="10" t="s">
        <v>40</v>
      </c>
      <c r="O33" s="5"/>
      <c r="P33" s="5"/>
      <c r="Q33" s="5"/>
      <c r="R33" s="5"/>
      <c r="S33" s="5"/>
      <c r="T33" s="5"/>
      <c r="U33" s="10">
        <v>22.0472440944882</v>
      </c>
      <c r="V33" s="21">
        <v>3</v>
      </c>
      <c r="W33" s="10">
        <v>12.204724409448801</v>
      </c>
      <c r="X33" s="21">
        <v>3</v>
      </c>
      <c r="Y33" s="5">
        <f t="shared" si="6"/>
        <v>0.59136448625000493</v>
      </c>
      <c r="Z33" s="5">
        <f t="shared" si="4"/>
        <v>0.66666666666666663</v>
      </c>
      <c r="AA33" s="10"/>
      <c r="AB33" s="10"/>
      <c r="AC33" s="10"/>
      <c r="AD33" s="10"/>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7"/>
      <c r="BF33" s="7"/>
      <c r="BG33" s="7"/>
      <c r="BH33" s="7"/>
      <c r="BI33" s="7"/>
      <c r="BJ33" s="7"/>
      <c r="BK33" s="7"/>
      <c r="BL33" s="7"/>
      <c r="BM33" s="7"/>
      <c r="BN33" s="7"/>
      <c r="BO33" s="7"/>
      <c r="BP33" s="7"/>
      <c r="BQ33" s="7"/>
      <c r="BR33" s="7"/>
      <c r="BS33" s="7"/>
      <c r="BT33" s="7"/>
      <c r="BU33" s="34"/>
      <c r="BV33" s="34"/>
      <c r="BW33" s="7"/>
      <c r="BX33" s="7"/>
      <c r="BY33" s="7"/>
      <c r="BZ33" s="7"/>
      <c r="CA33" s="5"/>
      <c r="CB33" s="5"/>
      <c r="CC33" s="7"/>
      <c r="CD33" s="7"/>
      <c r="CE33" s="7"/>
      <c r="CF33" s="7"/>
      <c r="CG33" s="7"/>
      <c r="CH33" s="7"/>
      <c r="CI33" s="7"/>
      <c r="CJ33" s="7"/>
      <c r="CK33" s="7"/>
      <c r="CL33" s="7"/>
      <c r="CM33" s="7"/>
      <c r="CN33" s="7"/>
      <c r="CO33" s="7"/>
      <c r="CP33" s="7"/>
      <c r="CQ33" s="7"/>
      <c r="CR33" s="7"/>
      <c r="CS33" s="7"/>
      <c r="CT33" s="7"/>
      <c r="CU33" s="7"/>
      <c r="CV33" s="7"/>
      <c r="CW33" s="7"/>
      <c r="CX33" s="7"/>
      <c r="CY33" s="7"/>
      <c r="CZ33" s="7"/>
    </row>
    <row r="34" spans="1:104" s="37" customFormat="1" x14ac:dyDescent="0.25">
      <c r="A34" s="32">
        <v>30</v>
      </c>
      <c r="B34" s="34" t="s">
        <v>54</v>
      </c>
      <c r="C34" s="11" t="s">
        <v>55</v>
      </c>
      <c r="D34" s="34">
        <v>1</v>
      </c>
      <c r="E34" s="5" t="s">
        <v>35</v>
      </c>
      <c r="F34" s="12" t="s">
        <v>38</v>
      </c>
      <c r="G34" s="5" t="s">
        <v>37</v>
      </c>
      <c r="H34" s="12" t="s">
        <v>38</v>
      </c>
      <c r="I34" s="5" t="s">
        <v>37</v>
      </c>
      <c r="J34" s="5" t="s">
        <v>47</v>
      </c>
      <c r="K34" s="10">
        <v>200</v>
      </c>
      <c r="L34" s="10" t="s">
        <v>40</v>
      </c>
      <c r="M34" s="5" t="s">
        <v>101</v>
      </c>
      <c r="N34" s="10" t="s">
        <v>40</v>
      </c>
      <c r="O34" s="5"/>
      <c r="P34" s="5"/>
      <c r="Q34" s="5"/>
      <c r="R34" s="5"/>
      <c r="S34" s="5"/>
      <c r="T34" s="5"/>
      <c r="U34" s="10">
        <v>30.905511811023601</v>
      </c>
      <c r="V34" s="21">
        <v>3</v>
      </c>
      <c r="W34" s="10">
        <v>19.291338582677199</v>
      </c>
      <c r="X34" s="21">
        <v>3</v>
      </c>
      <c r="Y34" s="5">
        <f t="shared" si="6"/>
        <v>0.47127832667773373</v>
      </c>
      <c r="Z34" s="5">
        <f t="shared" si="4"/>
        <v>0.66666666666666663</v>
      </c>
      <c r="AA34" s="10"/>
      <c r="AB34" s="10"/>
      <c r="AC34" s="10"/>
      <c r="AD34" s="10"/>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7"/>
      <c r="BF34" s="7"/>
      <c r="BG34" s="7"/>
      <c r="BH34" s="7"/>
      <c r="BI34" s="7"/>
      <c r="BJ34" s="7"/>
      <c r="BK34" s="7"/>
      <c r="BL34" s="7"/>
      <c r="BM34" s="7"/>
      <c r="BN34" s="7"/>
      <c r="BO34" s="7"/>
      <c r="BP34" s="7"/>
      <c r="BQ34" s="7"/>
      <c r="BR34" s="7"/>
      <c r="BS34" s="7"/>
      <c r="BT34" s="7"/>
      <c r="BU34" s="34"/>
      <c r="BV34" s="34"/>
      <c r="BW34" s="7"/>
      <c r="BX34" s="7"/>
      <c r="BY34" s="7"/>
      <c r="BZ34" s="7"/>
      <c r="CA34" s="5"/>
      <c r="CB34" s="5"/>
      <c r="CC34" s="7"/>
      <c r="CD34" s="7"/>
      <c r="CE34" s="7"/>
      <c r="CF34" s="7"/>
      <c r="CG34" s="7"/>
      <c r="CH34" s="7"/>
      <c r="CI34" s="7"/>
      <c r="CJ34" s="7"/>
      <c r="CK34" s="7"/>
      <c r="CL34" s="7"/>
      <c r="CM34" s="7"/>
      <c r="CN34" s="7"/>
      <c r="CO34" s="7"/>
      <c r="CP34" s="7"/>
      <c r="CQ34" s="7"/>
      <c r="CR34" s="7"/>
      <c r="CS34" s="7"/>
      <c r="CT34" s="7"/>
      <c r="CU34" s="7"/>
      <c r="CV34" s="7"/>
      <c r="CW34" s="7"/>
      <c r="CX34" s="7"/>
      <c r="CY34" s="7"/>
      <c r="CZ34" s="7"/>
    </row>
    <row r="35" spans="1:104" s="37" customFormat="1" x14ac:dyDescent="0.25">
      <c r="A35" s="32">
        <v>31</v>
      </c>
      <c r="B35" s="34" t="s">
        <v>54</v>
      </c>
      <c r="C35" s="11" t="s">
        <v>55</v>
      </c>
      <c r="D35" s="34">
        <v>1</v>
      </c>
      <c r="E35" s="5" t="s">
        <v>35</v>
      </c>
      <c r="F35" s="12" t="s">
        <v>38</v>
      </c>
      <c r="G35" s="5" t="s">
        <v>37</v>
      </c>
      <c r="H35" s="12" t="s">
        <v>38</v>
      </c>
      <c r="I35" s="5" t="s">
        <v>37</v>
      </c>
      <c r="J35" s="5" t="s">
        <v>47</v>
      </c>
      <c r="K35" s="10">
        <v>200</v>
      </c>
      <c r="L35" s="10" t="s">
        <v>40</v>
      </c>
      <c r="M35" s="5" t="s">
        <v>101</v>
      </c>
      <c r="N35" s="10" t="s">
        <v>40</v>
      </c>
      <c r="O35" s="5"/>
      <c r="P35" s="5"/>
      <c r="Q35" s="5"/>
      <c r="R35" s="5"/>
      <c r="S35" s="5"/>
      <c r="T35" s="5"/>
      <c r="U35" s="10">
        <v>39.763779527559102</v>
      </c>
      <c r="V35" s="21">
        <v>3</v>
      </c>
      <c r="W35" s="10">
        <v>21.259842519685002</v>
      </c>
      <c r="X35" s="21">
        <v>3</v>
      </c>
      <c r="Y35" s="5">
        <f t="shared" si="6"/>
        <v>0.62613647027698793</v>
      </c>
      <c r="Z35" s="5">
        <f t="shared" si="4"/>
        <v>0.66666666666666663</v>
      </c>
      <c r="AA35" s="10"/>
      <c r="AB35" s="10"/>
      <c r="AC35" s="10"/>
      <c r="AD35" s="10"/>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7"/>
      <c r="BF35" s="7"/>
      <c r="BG35" s="7"/>
      <c r="BH35" s="7"/>
      <c r="BI35" s="7"/>
      <c r="BJ35" s="7"/>
      <c r="BK35" s="7"/>
      <c r="BL35" s="7"/>
      <c r="BM35" s="7"/>
      <c r="BN35" s="7"/>
      <c r="BO35" s="7"/>
      <c r="BP35" s="7"/>
      <c r="BQ35" s="7"/>
      <c r="BR35" s="7"/>
      <c r="BS35" s="7"/>
      <c r="BT35" s="7"/>
      <c r="BU35" s="34"/>
      <c r="BV35" s="34"/>
      <c r="BW35" s="7"/>
      <c r="BX35" s="7"/>
      <c r="BY35" s="7"/>
      <c r="BZ35" s="7"/>
      <c r="CA35" s="5"/>
      <c r="CB35" s="5"/>
      <c r="CC35" s="7"/>
      <c r="CD35" s="7"/>
      <c r="CE35" s="7"/>
      <c r="CF35" s="7"/>
      <c r="CG35" s="7"/>
      <c r="CH35" s="7"/>
      <c r="CI35" s="7"/>
      <c r="CJ35" s="7"/>
      <c r="CK35" s="7"/>
      <c r="CL35" s="7"/>
      <c r="CM35" s="7"/>
      <c r="CN35" s="7"/>
      <c r="CO35" s="7"/>
      <c r="CP35" s="7"/>
      <c r="CQ35" s="7"/>
      <c r="CR35" s="7"/>
      <c r="CS35" s="7"/>
      <c r="CT35" s="7"/>
      <c r="CU35" s="7"/>
      <c r="CV35" s="7"/>
      <c r="CW35" s="7"/>
      <c r="CX35" s="7"/>
      <c r="CY35" s="7"/>
      <c r="CZ35" s="7"/>
    </row>
    <row r="36" spans="1:104" s="37" customFormat="1" x14ac:dyDescent="0.25">
      <c r="A36" s="32">
        <v>32</v>
      </c>
      <c r="B36" s="34" t="s">
        <v>54</v>
      </c>
      <c r="C36" s="11" t="s">
        <v>55</v>
      </c>
      <c r="D36" s="34">
        <v>1</v>
      </c>
      <c r="E36" s="5" t="s">
        <v>35</v>
      </c>
      <c r="F36" s="12" t="s">
        <v>38</v>
      </c>
      <c r="G36" s="5" t="s">
        <v>37</v>
      </c>
      <c r="H36" s="12" t="s">
        <v>38</v>
      </c>
      <c r="I36" s="5" t="s">
        <v>37</v>
      </c>
      <c r="J36" s="5" t="s">
        <v>47</v>
      </c>
      <c r="K36" s="10">
        <v>200</v>
      </c>
      <c r="L36" s="10" t="s">
        <v>40</v>
      </c>
      <c r="M36" s="5" t="s">
        <v>101</v>
      </c>
      <c r="N36" s="10" t="s">
        <v>40</v>
      </c>
      <c r="O36" s="5"/>
      <c r="P36" s="5"/>
      <c r="Q36" s="5"/>
      <c r="R36" s="5"/>
      <c r="S36" s="5"/>
      <c r="T36" s="5"/>
      <c r="U36" s="10">
        <v>41.535433070866098</v>
      </c>
      <c r="V36" s="21">
        <v>3</v>
      </c>
      <c r="W36" s="10">
        <v>22.440944881889799</v>
      </c>
      <c r="X36" s="21">
        <v>3</v>
      </c>
      <c r="Y36" s="5">
        <f t="shared" si="6"/>
        <v>0.61565968508156843</v>
      </c>
      <c r="Z36" s="5">
        <f t="shared" si="4"/>
        <v>0.66666666666666663</v>
      </c>
      <c r="AA36" s="10"/>
      <c r="AB36" s="10"/>
      <c r="AC36" s="10"/>
      <c r="AD36" s="10"/>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7"/>
      <c r="BF36" s="7"/>
      <c r="BG36" s="7"/>
      <c r="BH36" s="7"/>
      <c r="BI36" s="7"/>
      <c r="BJ36" s="7"/>
      <c r="BK36" s="7"/>
      <c r="BL36" s="7"/>
      <c r="BM36" s="7"/>
      <c r="BN36" s="7"/>
      <c r="BO36" s="7"/>
      <c r="BP36" s="7"/>
      <c r="BQ36" s="7"/>
      <c r="BR36" s="7"/>
      <c r="BS36" s="7"/>
      <c r="BT36" s="7"/>
      <c r="BU36" s="34"/>
      <c r="BV36" s="34"/>
      <c r="BW36" s="7"/>
      <c r="BX36" s="7"/>
      <c r="BY36" s="7"/>
      <c r="BZ36" s="7"/>
      <c r="CA36" s="5"/>
      <c r="CB36" s="5"/>
      <c r="CC36" s="7"/>
      <c r="CD36" s="7"/>
      <c r="CE36" s="7"/>
      <c r="CF36" s="7"/>
      <c r="CG36" s="7"/>
      <c r="CH36" s="7"/>
      <c r="CI36" s="7"/>
      <c r="CJ36" s="7"/>
      <c r="CK36" s="7"/>
      <c r="CL36" s="7"/>
      <c r="CM36" s="7"/>
      <c r="CN36" s="7"/>
      <c r="CO36" s="7"/>
      <c r="CP36" s="7"/>
      <c r="CQ36" s="7"/>
      <c r="CR36" s="7"/>
      <c r="CS36" s="7"/>
      <c r="CT36" s="7"/>
      <c r="CU36" s="7"/>
      <c r="CV36" s="7"/>
      <c r="CW36" s="7"/>
      <c r="CX36" s="7"/>
      <c r="CY36" s="7"/>
      <c r="CZ36" s="7"/>
    </row>
    <row r="37" spans="1:104" s="37" customFormat="1" x14ac:dyDescent="0.25">
      <c r="A37" s="32">
        <v>33</v>
      </c>
      <c r="B37" s="34" t="s">
        <v>54</v>
      </c>
      <c r="C37" s="11" t="s">
        <v>55</v>
      </c>
      <c r="D37" s="34">
        <v>1</v>
      </c>
      <c r="E37" s="5" t="s">
        <v>35</v>
      </c>
      <c r="F37" s="12" t="s">
        <v>38</v>
      </c>
      <c r="G37" s="5" t="s">
        <v>37</v>
      </c>
      <c r="H37" s="12" t="s">
        <v>38</v>
      </c>
      <c r="I37" s="5" t="s">
        <v>37</v>
      </c>
      <c r="J37" s="5" t="s">
        <v>47</v>
      </c>
      <c r="K37" s="10">
        <v>100</v>
      </c>
      <c r="L37" s="10" t="s">
        <v>40</v>
      </c>
      <c r="M37" s="5" t="s">
        <v>102</v>
      </c>
      <c r="N37" s="10" t="s">
        <v>40</v>
      </c>
      <c r="O37" s="5"/>
      <c r="P37" s="5"/>
      <c r="Q37" s="5"/>
      <c r="R37" s="5"/>
      <c r="S37" s="5"/>
      <c r="T37" s="5"/>
      <c r="U37" s="10"/>
      <c r="V37" s="29"/>
      <c r="W37" s="10"/>
      <c r="X37" s="5"/>
      <c r="Y37" s="5"/>
      <c r="Z37" s="5"/>
      <c r="AA37" s="10">
        <v>5.2513966480446896</v>
      </c>
      <c r="AB37" s="10">
        <v>15</v>
      </c>
      <c r="AC37" s="10">
        <v>6.43575418994413</v>
      </c>
      <c r="AD37" s="10">
        <v>15</v>
      </c>
      <c r="AE37" s="5">
        <f>LN(AA37/AC37)</f>
        <v>-0.20337496599178698</v>
      </c>
      <c r="AF37" s="5">
        <f>(AB37+AD37)/(AB37*AD37)</f>
        <v>0.13333333333333333</v>
      </c>
      <c r="AG37" s="5"/>
      <c r="AH37" s="5"/>
      <c r="AI37" s="5"/>
      <c r="AJ37" s="5"/>
      <c r="AK37" s="5"/>
      <c r="AL37" s="5"/>
      <c r="AM37" s="5"/>
      <c r="AN37" s="5"/>
      <c r="AO37" s="5"/>
      <c r="AP37" s="5"/>
      <c r="AQ37" s="5"/>
      <c r="AR37" s="5"/>
      <c r="AS37" s="5"/>
      <c r="AT37" s="5"/>
      <c r="AU37" s="5"/>
      <c r="AV37" s="5"/>
      <c r="AW37" s="5"/>
      <c r="AX37" s="5"/>
      <c r="AY37" s="5"/>
      <c r="AZ37" s="5"/>
      <c r="BA37" s="5"/>
      <c r="BB37" s="5"/>
      <c r="BC37" s="5"/>
      <c r="BD37" s="5"/>
      <c r="BE37" s="7"/>
      <c r="BF37" s="7"/>
      <c r="BG37" s="7"/>
      <c r="BH37" s="7"/>
      <c r="BI37" s="7"/>
      <c r="BJ37" s="7"/>
      <c r="BK37" s="7"/>
      <c r="BL37" s="7"/>
      <c r="BM37" s="7"/>
      <c r="BN37" s="7"/>
      <c r="BO37" s="7"/>
      <c r="BP37" s="7"/>
      <c r="BQ37" s="7"/>
      <c r="BR37" s="7"/>
      <c r="BS37" s="7"/>
      <c r="BT37" s="7"/>
      <c r="BU37" s="34"/>
      <c r="BV37" s="34"/>
      <c r="BW37" s="34">
        <v>7.3408239700374498</v>
      </c>
      <c r="BX37" s="34">
        <v>15</v>
      </c>
      <c r="BY37" s="34">
        <v>9.2415730337078603</v>
      </c>
      <c r="BZ37" s="34">
        <v>15</v>
      </c>
      <c r="CA37" s="5">
        <f>LN(BW37/BY37)</f>
        <v>-0.2302610190830737</v>
      </c>
      <c r="CB37" s="5">
        <f>(BX37+BZ37)/(BX37*BZ37)</f>
        <v>0.13333333333333333</v>
      </c>
      <c r="CC37" s="7"/>
      <c r="CD37" s="7"/>
      <c r="CE37" s="7"/>
      <c r="CF37" s="7"/>
      <c r="CG37" s="7"/>
      <c r="CH37" s="7"/>
      <c r="CI37" s="7"/>
      <c r="CJ37" s="7"/>
      <c r="CK37" s="7"/>
      <c r="CL37" s="7"/>
      <c r="CM37" s="7"/>
      <c r="CN37" s="7"/>
      <c r="CO37" s="7"/>
      <c r="CP37" s="7"/>
      <c r="CQ37" s="7"/>
      <c r="CR37" s="7"/>
      <c r="CS37" s="7"/>
      <c r="CT37" s="7"/>
      <c r="CU37" s="7"/>
      <c r="CV37" s="7"/>
      <c r="CW37" s="7"/>
      <c r="CX37" s="7"/>
      <c r="CY37" s="7"/>
      <c r="CZ37" s="7"/>
    </row>
    <row r="38" spans="1:104" s="37" customFormat="1" x14ac:dyDescent="0.25">
      <c r="A38" s="32">
        <v>34</v>
      </c>
      <c r="B38" s="34" t="s">
        <v>54</v>
      </c>
      <c r="C38" s="11" t="s">
        <v>55</v>
      </c>
      <c r="D38" s="34">
        <v>1</v>
      </c>
      <c r="E38" s="5" t="s">
        <v>35</v>
      </c>
      <c r="F38" s="12" t="s">
        <v>38</v>
      </c>
      <c r="G38" s="5" t="s">
        <v>37</v>
      </c>
      <c r="H38" s="12" t="s">
        <v>38</v>
      </c>
      <c r="I38" s="5" t="s">
        <v>37</v>
      </c>
      <c r="J38" s="5" t="s">
        <v>47</v>
      </c>
      <c r="K38" s="10">
        <v>150</v>
      </c>
      <c r="L38" s="10" t="s">
        <v>40</v>
      </c>
      <c r="M38" s="5" t="s">
        <v>102</v>
      </c>
      <c r="N38" s="10" t="s">
        <v>40</v>
      </c>
      <c r="O38" s="5"/>
      <c r="P38" s="5"/>
      <c r="Q38" s="5"/>
      <c r="R38" s="5"/>
      <c r="S38" s="5"/>
      <c r="T38" s="5"/>
      <c r="U38" s="10"/>
      <c r="V38" s="29"/>
      <c r="W38" s="10"/>
      <c r="X38" s="5"/>
      <c r="Y38" s="5"/>
      <c r="Z38" s="5"/>
      <c r="AA38" s="10">
        <v>1.60893854748603</v>
      </c>
      <c r="AB38" s="10">
        <v>15</v>
      </c>
      <c r="AC38" s="10">
        <v>2.8826815642458099</v>
      </c>
      <c r="AD38" s="10">
        <v>15</v>
      </c>
      <c r="AE38" s="5">
        <f>LN(AA38/AC38)</f>
        <v>-0.58314628534561896</v>
      </c>
      <c r="AF38" s="5">
        <f>(AB38+AD38)/(AB38*AD38)</f>
        <v>0.13333333333333333</v>
      </c>
      <c r="AG38" s="5"/>
      <c r="AH38" s="5"/>
      <c r="AI38" s="5"/>
      <c r="AJ38" s="5"/>
      <c r="AK38" s="5"/>
      <c r="AL38" s="5"/>
      <c r="AM38" s="5"/>
      <c r="AN38" s="5"/>
      <c r="AO38" s="5"/>
      <c r="AP38" s="5"/>
      <c r="AQ38" s="5"/>
      <c r="AR38" s="5"/>
      <c r="AS38" s="5"/>
      <c r="AT38" s="5"/>
      <c r="AU38" s="5"/>
      <c r="AV38" s="5"/>
      <c r="AW38" s="5"/>
      <c r="AX38" s="5"/>
      <c r="AY38" s="5"/>
      <c r="AZ38" s="5"/>
      <c r="BA38" s="5"/>
      <c r="BB38" s="5"/>
      <c r="BC38" s="5"/>
      <c r="BD38" s="5"/>
      <c r="BE38" s="7"/>
      <c r="BF38" s="7"/>
      <c r="BG38" s="7"/>
      <c r="BH38" s="7"/>
      <c r="BI38" s="7"/>
      <c r="BJ38" s="7"/>
      <c r="BK38" s="7"/>
      <c r="BL38" s="7"/>
      <c r="BM38" s="7"/>
      <c r="BN38" s="7"/>
      <c r="BO38" s="7"/>
      <c r="BP38" s="7"/>
      <c r="BQ38" s="7"/>
      <c r="BR38" s="7"/>
      <c r="BS38" s="7"/>
      <c r="BT38" s="7"/>
      <c r="BU38" s="34"/>
      <c r="BV38" s="34"/>
      <c r="BW38" s="34">
        <v>2.5561797752809001</v>
      </c>
      <c r="BX38" s="34">
        <v>15</v>
      </c>
      <c r="BY38" s="34">
        <v>3.5393258426966301</v>
      </c>
      <c r="BZ38" s="34">
        <v>15</v>
      </c>
      <c r="CA38" s="5">
        <f>LN(BW38/BY38)</f>
        <v>-0.32542240043462767</v>
      </c>
      <c r="CB38" s="5">
        <f>(BX38+BZ38)/(BX38*BZ38)</f>
        <v>0.13333333333333333</v>
      </c>
      <c r="CC38" s="7"/>
      <c r="CD38" s="7"/>
      <c r="CE38" s="7"/>
      <c r="CF38" s="7"/>
      <c r="CG38" s="7"/>
      <c r="CH38" s="7"/>
      <c r="CI38" s="7"/>
      <c r="CJ38" s="7"/>
      <c r="CK38" s="7"/>
      <c r="CL38" s="7"/>
      <c r="CM38" s="7"/>
      <c r="CN38" s="7"/>
      <c r="CO38" s="7"/>
      <c r="CP38" s="7"/>
      <c r="CQ38" s="7"/>
      <c r="CR38" s="7"/>
      <c r="CS38" s="7"/>
      <c r="CT38" s="7"/>
      <c r="CU38" s="7"/>
      <c r="CV38" s="7"/>
      <c r="CW38" s="7"/>
      <c r="CX38" s="7"/>
      <c r="CY38" s="7"/>
      <c r="CZ38" s="7"/>
    </row>
    <row r="39" spans="1:104" s="37" customFormat="1" x14ac:dyDescent="0.25">
      <c r="A39" s="32">
        <v>35</v>
      </c>
      <c r="B39" s="34" t="s">
        <v>56</v>
      </c>
      <c r="C39" s="11" t="s">
        <v>57</v>
      </c>
      <c r="D39" s="34">
        <v>1</v>
      </c>
      <c r="E39" s="5" t="s">
        <v>35</v>
      </c>
      <c r="F39" s="12" t="s">
        <v>60</v>
      </c>
      <c r="G39" s="5" t="s">
        <v>37</v>
      </c>
      <c r="H39" s="12" t="s">
        <v>104</v>
      </c>
      <c r="I39" s="5" t="s">
        <v>37</v>
      </c>
      <c r="J39" s="5" t="s">
        <v>47</v>
      </c>
      <c r="K39" s="10">
        <v>200</v>
      </c>
      <c r="L39" s="10" t="s">
        <v>40</v>
      </c>
      <c r="M39" s="5" t="s">
        <v>101</v>
      </c>
      <c r="N39" s="10" t="s">
        <v>40</v>
      </c>
      <c r="O39" s="10"/>
      <c r="P39" s="10"/>
      <c r="Q39" s="10"/>
      <c r="R39" s="10"/>
      <c r="S39" s="5"/>
      <c r="T39" s="5"/>
      <c r="U39" s="10"/>
      <c r="V39" s="10"/>
      <c r="W39" s="10"/>
      <c r="X39" s="10"/>
      <c r="Y39" s="5"/>
      <c r="Z39" s="5"/>
      <c r="AA39" s="10"/>
      <c r="AB39" s="5"/>
      <c r="AC39" s="7"/>
      <c r="AD39" s="7"/>
      <c r="AE39" s="5"/>
      <c r="AF39" s="5"/>
      <c r="AG39" s="10"/>
      <c r="AH39" s="10"/>
      <c r="AI39" s="10"/>
      <c r="AJ39" s="10"/>
      <c r="AK39" s="10"/>
      <c r="AL39" s="10"/>
      <c r="AM39" s="5"/>
      <c r="AN39" s="5"/>
      <c r="AO39" s="5"/>
      <c r="AP39" s="10"/>
      <c r="AQ39" s="5"/>
      <c r="AR39" s="5"/>
      <c r="AS39" s="5">
        <v>231.70212765957399</v>
      </c>
      <c r="AT39" s="5">
        <v>3</v>
      </c>
      <c r="AU39" s="5">
        <v>323.61702127659601</v>
      </c>
      <c r="AV39" s="5">
        <v>3</v>
      </c>
      <c r="AW39" s="5">
        <f>LN(AS39/AU39)</f>
        <v>-0.33410816932633519</v>
      </c>
      <c r="AX39" s="5">
        <f>(AT39+AV39)/(AT39*AV39)</f>
        <v>0.66666666666666663</v>
      </c>
      <c r="AY39" s="23">
        <v>5.87</v>
      </c>
      <c r="AZ39" s="34">
        <v>3</v>
      </c>
      <c r="BA39" s="34">
        <v>4.8</v>
      </c>
      <c r="BB39" s="34">
        <v>3</v>
      </c>
      <c r="BC39" s="7">
        <f>LN(AY39/BA39)</f>
        <v>0.20123871592615983</v>
      </c>
      <c r="BD39" s="7">
        <f>(AZ39+BB39)/(AZ39*BB39)</f>
        <v>0.66666666666666663</v>
      </c>
      <c r="BE39" s="34">
        <v>53.096234309623398</v>
      </c>
      <c r="BF39" s="5">
        <v>3</v>
      </c>
      <c r="BG39" s="34">
        <v>47.071129707113002</v>
      </c>
      <c r="BH39" s="5">
        <v>3</v>
      </c>
      <c r="BI39" s="7">
        <f>LN(BE39/BG39)</f>
        <v>0.12044615307586588</v>
      </c>
      <c r="BJ39" s="7">
        <f>(BF39+BH39)/(BF39*BH39)</f>
        <v>0.66666666666666663</v>
      </c>
      <c r="BK39" s="34">
        <v>77.5</v>
      </c>
      <c r="BL39" s="34">
        <v>3</v>
      </c>
      <c r="BM39" s="34">
        <v>82.42</v>
      </c>
      <c r="BN39" s="34">
        <v>3</v>
      </c>
      <c r="BO39" s="7">
        <f>LN(BK39/BM39)</f>
        <v>-6.1550189551369969E-2</v>
      </c>
      <c r="BP39" s="7">
        <f>(BL39+BN39)/(BL39*BN39)</f>
        <v>0.66666666666666663</v>
      </c>
      <c r="BQ39" s="5"/>
      <c r="BR39" s="5"/>
      <c r="BS39" s="5"/>
      <c r="BT39" s="5"/>
      <c r="BU39" s="34"/>
      <c r="BV39" s="34"/>
      <c r="BW39" s="5"/>
      <c r="BX39" s="7"/>
      <c r="BY39" s="7"/>
      <c r="BZ39" s="7"/>
      <c r="CA39" s="5"/>
      <c r="CB39" s="5"/>
      <c r="CC39" s="7"/>
      <c r="CD39" s="7"/>
      <c r="CE39" s="7"/>
      <c r="CF39" s="7"/>
      <c r="CG39" s="7"/>
      <c r="CH39" s="7"/>
      <c r="CI39" s="7"/>
      <c r="CJ39" s="7"/>
      <c r="CK39" s="7"/>
      <c r="CL39" s="7"/>
      <c r="CM39" s="7"/>
      <c r="CN39" s="7"/>
      <c r="CO39" s="7"/>
      <c r="CP39" s="7"/>
      <c r="CQ39" s="7"/>
      <c r="CR39" s="7"/>
      <c r="CS39" s="7"/>
      <c r="CT39" s="7"/>
      <c r="CU39" s="34">
        <v>3.4</v>
      </c>
      <c r="CV39" s="34">
        <v>3</v>
      </c>
      <c r="CW39" s="34">
        <v>3.89</v>
      </c>
      <c r="CX39" s="34">
        <v>3</v>
      </c>
      <c r="CY39" s="7">
        <f>LN(CU39/CW39)</f>
        <v>-0.13463372600823925</v>
      </c>
      <c r="CZ39" s="7">
        <f>(CV39+CX39)/(CV39*CX39)</f>
        <v>0.66666666666666663</v>
      </c>
    </row>
    <row r="40" spans="1:104" s="37" customFormat="1" x14ac:dyDescent="0.25">
      <c r="A40" s="32">
        <v>36</v>
      </c>
      <c r="B40" s="34" t="s">
        <v>58</v>
      </c>
      <c r="C40" s="11" t="s">
        <v>59</v>
      </c>
      <c r="D40" s="34">
        <v>1</v>
      </c>
      <c r="E40" s="5" t="s">
        <v>35</v>
      </c>
      <c r="F40" s="12" t="s">
        <v>60</v>
      </c>
      <c r="G40" s="5" t="s">
        <v>37</v>
      </c>
      <c r="H40" s="12" t="s">
        <v>38</v>
      </c>
      <c r="I40" s="5" t="s">
        <v>37</v>
      </c>
      <c r="J40" s="5" t="s">
        <v>39</v>
      </c>
      <c r="K40" s="10">
        <v>50</v>
      </c>
      <c r="L40" s="10" t="s">
        <v>50</v>
      </c>
      <c r="M40" s="5" t="s">
        <v>101</v>
      </c>
      <c r="N40" s="10" t="s">
        <v>61</v>
      </c>
      <c r="O40" s="5"/>
      <c r="P40" s="5"/>
      <c r="Q40" s="5"/>
      <c r="R40" s="5"/>
      <c r="S40" s="5"/>
      <c r="T40" s="5"/>
      <c r="U40" s="10">
        <v>98.693877551020407</v>
      </c>
      <c r="V40" s="22">
        <v>100</v>
      </c>
      <c r="W40" s="10">
        <v>97.469387755102005</v>
      </c>
      <c r="X40" s="22">
        <v>100</v>
      </c>
      <c r="Y40" s="5">
        <f>LN(U40/W40)</f>
        <v>1.2484556662245714E-2</v>
      </c>
      <c r="Z40" s="5">
        <f>(V40+X40)/(V40*X40)</f>
        <v>0.02</v>
      </c>
      <c r="AA40" s="10"/>
      <c r="AB40" s="10"/>
      <c r="AC40" s="10"/>
      <c r="AD40" s="10"/>
      <c r="AE40" s="5"/>
      <c r="AF40" s="5"/>
      <c r="AG40" s="5"/>
      <c r="AH40" s="5"/>
      <c r="AI40" s="5"/>
      <c r="AJ40" s="5"/>
      <c r="AK40" s="5"/>
      <c r="AL40" s="5"/>
      <c r="AM40" s="5"/>
      <c r="AN40" s="5"/>
      <c r="AO40" s="5"/>
      <c r="AP40" s="5"/>
      <c r="AQ40" s="5"/>
      <c r="AR40" s="5"/>
      <c r="AS40" s="5"/>
      <c r="AT40" s="5"/>
      <c r="AU40" s="5"/>
      <c r="AV40" s="5"/>
      <c r="AW40" s="5"/>
      <c r="AX40" s="5"/>
      <c r="AY40" s="5"/>
      <c r="AZ40" s="5"/>
      <c r="BA40" s="5"/>
      <c r="BB40" s="5"/>
      <c r="BC40" s="7"/>
      <c r="BD40" s="7"/>
      <c r="BE40" s="7"/>
      <c r="BF40" s="7"/>
      <c r="BG40" s="7"/>
      <c r="BH40" s="7"/>
      <c r="BI40" s="7"/>
      <c r="BJ40" s="7"/>
      <c r="BK40" s="7"/>
      <c r="BL40" s="7"/>
      <c r="BM40" s="7"/>
      <c r="BN40" s="7"/>
      <c r="BO40" s="7"/>
      <c r="BP40" s="7"/>
      <c r="BQ40" s="7"/>
      <c r="BR40" s="7"/>
      <c r="BS40" s="7"/>
      <c r="BT40" s="7"/>
      <c r="BU40" s="34"/>
      <c r="BV40" s="34"/>
      <c r="BW40" s="7"/>
      <c r="BX40" s="7"/>
      <c r="BY40" s="7"/>
      <c r="BZ40" s="7"/>
      <c r="CA40" s="5"/>
      <c r="CB40" s="5"/>
      <c r="CC40" s="7"/>
      <c r="CD40" s="7"/>
      <c r="CE40" s="7"/>
      <c r="CF40" s="7"/>
      <c r="CG40" s="7"/>
      <c r="CH40" s="7"/>
      <c r="CI40" s="7"/>
      <c r="CJ40" s="7"/>
      <c r="CK40" s="7"/>
      <c r="CL40" s="7"/>
      <c r="CM40" s="7"/>
      <c r="CN40" s="7"/>
      <c r="CO40" s="7"/>
      <c r="CP40" s="7"/>
      <c r="CQ40" s="7"/>
      <c r="CR40" s="7"/>
      <c r="CS40" s="7"/>
      <c r="CT40" s="7"/>
      <c r="CU40" s="7"/>
      <c r="CV40" s="7"/>
      <c r="CW40" s="7"/>
      <c r="CX40" s="7"/>
      <c r="CY40" s="7"/>
      <c r="CZ40" s="7"/>
    </row>
    <row r="41" spans="1:104" s="37" customFormat="1" x14ac:dyDescent="0.25">
      <c r="A41" s="32">
        <v>37</v>
      </c>
      <c r="B41" s="34" t="s">
        <v>58</v>
      </c>
      <c r="C41" s="11" t="s">
        <v>59</v>
      </c>
      <c r="D41" s="34">
        <v>1</v>
      </c>
      <c r="E41" s="5" t="s">
        <v>35</v>
      </c>
      <c r="F41" s="12" t="s">
        <v>60</v>
      </c>
      <c r="G41" s="5" t="s">
        <v>37</v>
      </c>
      <c r="H41" s="12" t="s">
        <v>38</v>
      </c>
      <c r="I41" s="5" t="s">
        <v>37</v>
      </c>
      <c r="J41" s="5" t="s">
        <v>39</v>
      </c>
      <c r="K41" s="10">
        <v>100</v>
      </c>
      <c r="L41" s="10" t="s">
        <v>40</v>
      </c>
      <c r="M41" s="5" t="s">
        <v>101</v>
      </c>
      <c r="N41" s="10" t="s">
        <v>61</v>
      </c>
      <c r="O41" s="5"/>
      <c r="P41" s="5"/>
      <c r="Q41" s="5"/>
      <c r="R41" s="5"/>
      <c r="S41" s="5"/>
      <c r="T41" s="5"/>
      <c r="U41" s="10">
        <v>56.326530612244902</v>
      </c>
      <c r="V41" s="22">
        <v>100</v>
      </c>
      <c r="W41" s="10">
        <v>38.6938775510204</v>
      </c>
      <c r="X41" s="22">
        <v>100</v>
      </c>
      <c r="Y41" s="5">
        <f>LN(U41/W41)</f>
        <v>0.37548427589622885</v>
      </c>
      <c r="Z41" s="5">
        <f>(V41+X41)/(V41*X41)</f>
        <v>0.02</v>
      </c>
      <c r="AA41" s="10"/>
      <c r="AB41" s="10"/>
      <c r="AC41" s="10"/>
      <c r="AD41" s="10"/>
      <c r="AE41" s="5"/>
      <c r="AF41" s="5"/>
      <c r="AG41" s="5"/>
      <c r="AH41" s="5"/>
      <c r="AI41" s="5"/>
      <c r="AJ41" s="5"/>
      <c r="AK41" s="5"/>
      <c r="AL41" s="5"/>
      <c r="AM41" s="5"/>
      <c r="AN41" s="5"/>
      <c r="AO41" s="5"/>
      <c r="AP41" s="5"/>
      <c r="AQ41" s="5"/>
      <c r="AR41" s="5"/>
      <c r="AS41" s="5"/>
      <c r="AT41" s="5"/>
      <c r="AU41" s="5"/>
      <c r="AV41" s="5"/>
      <c r="AW41" s="5"/>
      <c r="AX41" s="5"/>
      <c r="AY41" s="5"/>
      <c r="AZ41" s="5"/>
      <c r="BA41" s="5"/>
      <c r="BB41" s="5"/>
      <c r="BC41" s="7"/>
      <c r="BD41" s="7"/>
      <c r="BE41" s="7"/>
      <c r="BF41" s="7"/>
      <c r="BG41" s="7"/>
      <c r="BH41" s="7"/>
      <c r="BI41" s="7"/>
      <c r="BJ41" s="7"/>
      <c r="BK41" s="7"/>
      <c r="BL41" s="7"/>
      <c r="BM41" s="7"/>
      <c r="BN41" s="7"/>
      <c r="BO41" s="7"/>
      <c r="BP41" s="7"/>
      <c r="BQ41" s="7"/>
      <c r="BR41" s="7"/>
      <c r="BS41" s="7"/>
      <c r="BT41" s="7"/>
      <c r="BU41" s="34"/>
      <c r="BV41" s="34"/>
      <c r="BW41" s="7"/>
      <c r="BX41" s="7"/>
      <c r="BY41" s="7"/>
      <c r="BZ41" s="7"/>
      <c r="CA41" s="5"/>
      <c r="CB41" s="5"/>
      <c r="CC41" s="7"/>
      <c r="CD41" s="7"/>
      <c r="CE41" s="7"/>
      <c r="CF41" s="7"/>
      <c r="CG41" s="7"/>
      <c r="CH41" s="7"/>
      <c r="CI41" s="7"/>
      <c r="CJ41" s="7"/>
      <c r="CK41" s="7"/>
      <c r="CL41" s="7"/>
      <c r="CM41" s="7"/>
      <c r="CN41" s="7"/>
      <c r="CO41" s="7"/>
      <c r="CP41" s="7"/>
      <c r="CQ41" s="7"/>
      <c r="CR41" s="7"/>
      <c r="CS41" s="7"/>
      <c r="CT41" s="7"/>
      <c r="CU41" s="7"/>
      <c r="CV41" s="7"/>
      <c r="CW41" s="7"/>
      <c r="CX41" s="7"/>
      <c r="CY41" s="7"/>
      <c r="CZ41" s="7"/>
    </row>
    <row r="42" spans="1:104" s="37" customFormat="1" x14ac:dyDescent="0.25">
      <c r="A42" s="32">
        <v>38</v>
      </c>
      <c r="B42" s="34" t="s">
        <v>58</v>
      </c>
      <c r="C42" s="11" t="s">
        <v>59</v>
      </c>
      <c r="D42" s="34">
        <v>1</v>
      </c>
      <c r="E42" s="5" t="s">
        <v>35</v>
      </c>
      <c r="F42" s="12" t="s">
        <v>60</v>
      </c>
      <c r="G42" s="5" t="s">
        <v>37</v>
      </c>
      <c r="H42" s="12" t="s">
        <v>38</v>
      </c>
      <c r="I42" s="5" t="s">
        <v>37</v>
      </c>
      <c r="J42" s="5" t="s">
        <v>39</v>
      </c>
      <c r="K42" s="10">
        <v>150</v>
      </c>
      <c r="L42" s="10" t="s">
        <v>40</v>
      </c>
      <c r="M42" s="5" t="s">
        <v>101</v>
      </c>
      <c r="N42" s="10" t="s">
        <v>61</v>
      </c>
      <c r="O42" s="5"/>
      <c r="P42" s="5"/>
      <c r="Q42" s="5"/>
      <c r="R42" s="5"/>
      <c r="S42" s="5"/>
      <c r="T42" s="5"/>
      <c r="U42" s="10">
        <v>15.6734693877551</v>
      </c>
      <c r="V42" s="22">
        <v>100</v>
      </c>
      <c r="W42" s="10">
        <v>5.3877551020408196</v>
      </c>
      <c r="X42" s="22">
        <v>100</v>
      </c>
      <c r="Y42" s="5">
        <f>LN(U42/W42)</f>
        <v>1.0678406300013552</v>
      </c>
      <c r="Z42" s="5">
        <f>(V42+X42)/(V42*X42)</f>
        <v>0.02</v>
      </c>
      <c r="AA42" s="10"/>
      <c r="AB42" s="10"/>
      <c r="AC42" s="10"/>
      <c r="AD42" s="10"/>
      <c r="AE42" s="5"/>
      <c r="AF42" s="5"/>
      <c r="AG42" s="5"/>
      <c r="AH42" s="5"/>
      <c r="AI42" s="5"/>
      <c r="AJ42" s="5"/>
      <c r="AK42" s="5"/>
      <c r="AL42" s="5"/>
      <c r="AM42" s="5"/>
      <c r="AN42" s="5"/>
      <c r="AO42" s="5"/>
      <c r="AP42" s="5"/>
      <c r="AQ42" s="5"/>
      <c r="AR42" s="5"/>
      <c r="AS42" s="5"/>
      <c r="AT42" s="5"/>
      <c r="AU42" s="5"/>
      <c r="AV42" s="5"/>
      <c r="AW42" s="5"/>
      <c r="AX42" s="5"/>
      <c r="AY42" s="5"/>
      <c r="AZ42" s="5"/>
      <c r="BA42" s="5"/>
      <c r="BB42" s="5"/>
      <c r="BC42" s="7"/>
      <c r="BD42" s="7"/>
      <c r="BE42" s="7"/>
      <c r="BF42" s="7"/>
      <c r="BG42" s="7"/>
      <c r="BH42" s="7"/>
      <c r="BI42" s="7"/>
      <c r="BJ42" s="7"/>
      <c r="BK42" s="7"/>
      <c r="BL42" s="7"/>
      <c r="BM42" s="7"/>
      <c r="BN42" s="7"/>
      <c r="BO42" s="7"/>
      <c r="BP42" s="7"/>
      <c r="BQ42" s="7"/>
      <c r="BR42" s="7"/>
      <c r="BS42" s="7"/>
      <c r="BT42" s="7"/>
      <c r="BU42" s="34"/>
      <c r="BV42" s="34"/>
      <c r="BW42" s="7"/>
      <c r="BX42" s="7"/>
      <c r="BY42" s="7"/>
      <c r="BZ42" s="7"/>
      <c r="CA42" s="5"/>
      <c r="CB42" s="5"/>
      <c r="CC42" s="7"/>
      <c r="CD42" s="7"/>
      <c r="CE42" s="7"/>
      <c r="CF42" s="7"/>
      <c r="CG42" s="7"/>
      <c r="CH42" s="7"/>
      <c r="CI42" s="7"/>
      <c r="CJ42" s="7"/>
      <c r="CK42" s="7"/>
      <c r="CL42" s="7"/>
      <c r="CM42" s="7"/>
      <c r="CN42" s="7"/>
      <c r="CO42" s="7"/>
      <c r="CP42" s="7"/>
      <c r="CQ42" s="7"/>
      <c r="CR42" s="7"/>
      <c r="CS42" s="7"/>
      <c r="CT42" s="7"/>
      <c r="CU42" s="7"/>
      <c r="CV42" s="7"/>
      <c r="CW42" s="7"/>
      <c r="CX42" s="7"/>
      <c r="CY42" s="7"/>
      <c r="CZ42" s="7"/>
    </row>
    <row r="43" spans="1:104" s="37" customFormat="1" x14ac:dyDescent="0.25">
      <c r="A43" s="32">
        <v>39</v>
      </c>
      <c r="B43" s="34" t="s">
        <v>63</v>
      </c>
      <c r="C43" s="11" t="s">
        <v>64</v>
      </c>
      <c r="D43" s="34">
        <v>1</v>
      </c>
      <c r="E43" s="5" t="s">
        <v>35</v>
      </c>
      <c r="F43" s="12" t="s">
        <v>65</v>
      </c>
      <c r="G43" s="5" t="s">
        <v>37</v>
      </c>
      <c r="H43" s="15" t="s">
        <v>92</v>
      </c>
      <c r="I43" s="5" t="s">
        <v>37</v>
      </c>
      <c r="J43" s="5" t="s">
        <v>39</v>
      </c>
      <c r="K43" s="10">
        <v>50</v>
      </c>
      <c r="L43" s="10" t="s">
        <v>40</v>
      </c>
      <c r="M43" s="5" t="s">
        <v>101</v>
      </c>
      <c r="N43" s="10" t="s">
        <v>40</v>
      </c>
      <c r="O43" s="5"/>
      <c r="P43" s="5"/>
      <c r="Q43" s="5"/>
      <c r="R43" s="5"/>
      <c r="S43" s="5"/>
      <c r="T43" s="5"/>
      <c r="U43" s="10"/>
      <c r="V43" s="29"/>
      <c r="W43" s="10"/>
      <c r="X43" s="5"/>
      <c r="Y43" s="5"/>
      <c r="Z43" s="5"/>
      <c r="AA43" s="10">
        <v>1.59504132231405</v>
      </c>
      <c r="AB43" s="10">
        <v>3</v>
      </c>
      <c r="AC43" s="10">
        <v>1.5743801652892599</v>
      </c>
      <c r="AD43" s="10">
        <v>3</v>
      </c>
      <c r="AE43" s="5">
        <f>LN(AA43/AC43)</f>
        <v>1.3037994338127828E-2</v>
      </c>
      <c r="AF43" s="5">
        <f>(AB43+AD43)/(AB43*AD43)</f>
        <v>0.66666666666666663</v>
      </c>
      <c r="AG43" s="5">
        <v>20.631067961165002</v>
      </c>
      <c r="AH43" s="5">
        <v>3</v>
      </c>
      <c r="AI43" s="5">
        <v>20.5339805825243</v>
      </c>
      <c r="AJ43" s="5">
        <v>3</v>
      </c>
      <c r="AK43" s="5">
        <f>LN(AG43/AI43)</f>
        <v>4.7169898781351093E-3</v>
      </c>
      <c r="AL43" s="5">
        <f>(AH43+AJ43)/(AH43*AJ43)</f>
        <v>0.66666666666666663</v>
      </c>
      <c r="AM43" s="5"/>
      <c r="AN43" s="5"/>
      <c r="AO43" s="5"/>
      <c r="AP43" s="5"/>
      <c r="AQ43" s="5"/>
      <c r="AR43" s="5"/>
      <c r="AS43" s="5"/>
      <c r="AT43" s="5"/>
      <c r="AU43" s="5"/>
      <c r="AV43" s="5"/>
      <c r="AW43" s="5"/>
      <c r="AX43" s="5"/>
      <c r="AY43" s="5"/>
      <c r="AZ43" s="5"/>
      <c r="BA43" s="5"/>
      <c r="BB43" s="5"/>
      <c r="BC43" s="7"/>
      <c r="BD43" s="7"/>
      <c r="BE43" s="7"/>
      <c r="BF43" s="7"/>
      <c r="BG43" s="7"/>
      <c r="BH43" s="7"/>
      <c r="BI43" s="7"/>
      <c r="BJ43" s="7"/>
      <c r="BK43" s="7"/>
      <c r="BL43" s="7"/>
      <c r="BM43" s="7"/>
      <c r="BN43" s="7"/>
      <c r="BO43" s="7"/>
      <c r="BP43" s="7"/>
      <c r="BQ43" s="7"/>
      <c r="BR43" s="7"/>
      <c r="BS43" s="7"/>
      <c r="BT43" s="7"/>
      <c r="BU43" s="34"/>
      <c r="BV43" s="34"/>
      <c r="BW43" s="7"/>
      <c r="BX43" s="7"/>
      <c r="BY43" s="7"/>
      <c r="BZ43" s="7"/>
      <c r="CA43" s="5"/>
      <c r="CB43" s="5"/>
      <c r="CC43" s="7"/>
      <c r="CD43" s="7"/>
      <c r="CE43" s="7"/>
      <c r="CF43" s="7"/>
      <c r="CG43" s="7"/>
      <c r="CH43" s="7"/>
      <c r="CI43" s="7"/>
      <c r="CJ43" s="7"/>
      <c r="CK43" s="7"/>
      <c r="CL43" s="7"/>
      <c r="CM43" s="7"/>
      <c r="CN43" s="7"/>
      <c r="CO43" s="7"/>
      <c r="CP43" s="7"/>
      <c r="CQ43" s="7"/>
      <c r="CR43" s="7"/>
      <c r="CS43" s="7"/>
      <c r="CT43" s="7"/>
      <c r="CU43" s="7"/>
      <c r="CV43" s="7"/>
      <c r="CW43" s="7"/>
      <c r="CX43" s="7"/>
      <c r="CY43" s="7"/>
      <c r="CZ43" s="7"/>
    </row>
    <row r="44" spans="1:104" s="37" customFormat="1" x14ac:dyDescent="0.25">
      <c r="A44" s="32">
        <v>40</v>
      </c>
      <c r="B44" s="34" t="s">
        <v>63</v>
      </c>
      <c r="C44" s="11" t="s">
        <v>64</v>
      </c>
      <c r="D44" s="34">
        <v>1</v>
      </c>
      <c r="E44" s="5" t="s">
        <v>35</v>
      </c>
      <c r="F44" s="12" t="s">
        <v>65</v>
      </c>
      <c r="G44" s="5" t="s">
        <v>37</v>
      </c>
      <c r="H44" s="15" t="s">
        <v>92</v>
      </c>
      <c r="I44" s="5" t="s">
        <v>37</v>
      </c>
      <c r="J44" s="5" t="s">
        <v>39</v>
      </c>
      <c r="K44" s="10">
        <v>100</v>
      </c>
      <c r="L44" s="10" t="s">
        <v>40</v>
      </c>
      <c r="M44" s="5" t="s">
        <v>101</v>
      </c>
      <c r="N44" s="10" t="s">
        <v>40</v>
      </c>
      <c r="O44" s="5"/>
      <c r="P44" s="5"/>
      <c r="Q44" s="5"/>
      <c r="R44" s="5"/>
      <c r="S44" s="5"/>
      <c r="T44" s="5"/>
      <c r="U44" s="10"/>
      <c r="V44" s="29"/>
      <c r="W44" s="10"/>
      <c r="X44" s="5"/>
      <c r="Y44" s="5"/>
      <c r="Z44" s="5"/>
      <c r="AA44" s="10">
        <v>1.28925619834711</v>
      </c>
      <c r="AB44" s="10">
        <v>3</v>
      </c>
      <c r="AC44" s="10">
        <v>0.88016528925619797</v>
      </c>
      <c r="AD44" s="10">
        <v>3</v>
      </c>
      <c r="AE44" s="5">
        <f>LN(AA44/AC44)</f>
        <v>0.38171102210005969</v>
      </c>
      <c r="AF44" s="5">
        <f>(AB44+AD44)/(AB44*AD44)</f>
        <v>0.66666666666666663</v>
      </c>
      <c r="AG44" s="5">
        <v>19.126213592233</v>
      </c>
      <c r="AH44" s="5">
        <v>3</v>
      </c>
      <c r="AI44" s="5">
        <v>13.5436893203883</v>
      </c>
      <c r="AJ44" s="5">
        <v>3</v>
      </c>
      <c r="AK44" s="5">
        <f>LN(AG44/AI44)</f>
        <v>0.34513912747657133</v>
      </c>
      <c r="AL44" s="5">
        <f>(AH44+AJ44)/(AH44*AJ44)</f>
        <v>0.66666666666666663</v>
      </c>
      <c r="AM44" s="5"/>
      <c r="AN44" s="5"/>
      <c r="AO44" s="5"/>
      <c r="AP44" s="5"/>
      <c r="AQ44" s="5"/>
      <c r="AR44" s="5"/>
      <c r="AS44" s="5"/>
      <c r="AT44" s="5"/>
      <c r="AU44" s="5"/>
      <c r="AV44" s="5"/>
      <c r="AW44" s="5"/>
      <c r="AX44" s="5"/>
      <c r="AY44" s="5"/>
      <c r="AZ44" s="5"/>
      <c r="BA44" s="5"/>
      <c r="BB44" s="5"/>
      <c r="BC44" s="7"/>
      <c r="BD44" s="7"/>
      <c r="BE44" s="7"/>
      <c r="BF44" s="7"/>
      <c r="BG44" s="7"/>
      <c r="BH44" s="7"/>
      <c r="BI44" s="7"/>
      <c r="BJ44" s="7"/>
      <c r="BK44" s="7"/>
      <c r="BL44" s="7"/>
      <c r="BM44" s="7"/>
      <c r="BN44" s="7"/>
      <c r="BO44" s="7"/>
      <c r="BP44" s="7"/>
      <c r="BQ44" s="7"/>
      <c r="BR44" s="7"/>
      <c r="BS44" s="7"/>
      <c r="BT44" s="7"/>
      <c r="BU44" s="34"/>
      <c r="BV44" s="34"/>
      <c r="BW44" s="7"/>
      <c r="BX44" s="7"/>
      <c r="BY44" s="7"/>
      <c r="BZ44" s="7"/>
      <c r="CA44" s="5"/>
      <c r="CB44" s="5"/>
      <c r="CC44" s="7"/>
      <c r="CD44" s="7"/>
      <c r="CE44" s="7"/>
      <c r="CF44" s="7"/>
      <c r="CG44" s="7"/>
      <c r="CH44" s="7"/>
      <c r="CI44" s="7"/>
      <c r="CJ44" s="7"/>
      <c r="CK44" s="7"/>
      <c r="CL44" s="7"/>
      <c r="CM44" s="7"/>
      <c r="CN44" s="7"/>
      <c r="CO44" s="7"/>
      <c r="CP44" s="7"/>
      <c r="CQ44" s="7"/>
      <c r="CR44" s="7"/>
      <c r="CS44" s="7"/>
      <c r="CT44" s="7"/>
      <c r="CU44" s="7"/>
      <c r="CV44" s="7"/>
      <c r="CW44" s="7"/>
      <c r="CX44" s="7"/>
      <c r="CY44" s="7"/>
      <c r="CZ44" s="7"/>
    </row>
    <row r="45" spans="1:104" s="37" customFormat="1" x14ac:dyDescent="0.25">
      <c r="A45" s="32">
        <v>41</v>
      </c>
      <c r="B45" s="34" t="s">
        <v>63</v>
      </c>
      <c r="C45" s="11" t="s">
        <v>64</v>
      </c>
      <c r="D45" s="34">
        <v>1</v>
      </c>
      <c r="E45" s="5" t="s">
        <v>35</v>
      </c>
      <c r="F45" s="12" t="s">
        <v>65</v>
      </c>
      <c r="G45" s="5" t="s">
        <v>37</v>
      </c>
      <c r="H45" s="15" t="s">
        <v>92</v>
      </c>
      <c r="I45" s="5" t="s">
        <v>37</v>
      </c>
      <c r="J45" s="5" t="s">
        <v>39</v>
      </c>
      <c r="K45" s="10">
        <v>150</v>
      </c>
      <c r="L45" s="10" t="s">
        <v>40</v>
      </c>
      <c r="M45" s="5" t="s">
        <v>101</v>
      </c>
      <c r="N45" s="10" t="s">
        <v>40</v>
      </c>
      <c r="O45" s="5"/>
      <c r="P45" s="5"/>
      <c r="Q45" s="5"/>
      <c r="R45" s="5"/>
      <c r="S45" s="5"/>
      <c r="T45" s="5"/>
      <c r="U45" s="10"/>
      <c r="V45" s="29"/>
      <c r="W45" s="10"/>
      <c r="X45" s="5"/>
      <c r="Y45" s="5"/>
      <c r="Z45" s="5"/>
      <c r="AA45" s="10">
        <v>0.97520661157024802</v>
      </c>
      <c r="AB45" s="10">
        <v>3</v>
      </c>
      <c r="AC45" s="10">
        <v>0.64462809917355401</v>
      </c>
      <c r="AD45" s="10">
        <v>3</v>
      </c>
      <c r="AE45" s="5">
        <f>LN(AA45/AC45)</f>
        <v>0.41397579777607268</v>
      </c>
      <c r="AF45" s="5">
        <f>(AB45+AD45)/(AB45*AD45)</f>
        <v>0.66666666666666663</v>
      </c>
      <c r="AG45" s="5">
        <v>15.5339805825243</v>
      </c>
      <c r="AH45" s="5">
        <v>3</v>
      </c>
      <c r="AI45" s="5">
        <v>9.7572815533980606</v>
      </c>
      <c r="AJ45" s="5">
        <v>3</v>
      </c>
      <c r="AK45" s="5">
        <f>LN(AG45/AI45)</f>
        <v>0.46501608773469805</v>
      </c>
      <c r="AL45" s="5">
        <f>(AH45+AJ45)/(AH45*AJ45)</f>
        <v>0.66666666666666663</v>
      </c>
      <c r="AM45" s="5"/>
      <c r="AN45" s="5"/>
      <c r="AO45" s="5"/>
      <c r="AP45" s="5"/>
      <c r="AQ45" s="5"/>
      <c r="AR45" s="5"/>
      <c r="AS45" s="5"/>
      <c r="AT45" s="5"/>
      <c r="AU45" s="5"/>
      <c r="AV45" s="5"/>
      <c r="AW45" s="5"/>
      <c r="AX45" s="5"/>
      <c r="AY45" s="5"/>
      <c r="AZ45" s="5"/>
      <c r="BA45" s="5"/>
      <c r="BB45" s="5"/>
      <c r="BC45" s="7"/>
      <c r="BD45" s="7"/>
      <c r="BE45" s="7"/>
      <c r="BF45" s="7"/>
      <c r="BG45" s="7"/>
      <c r="BH45" s="7"/>
      <c r="BI45" s="7"/>
      <c r="BJ45" s="7"/>
      <c r="BK45" s="7"/>
      <c r="BL45" s="7"/>
      <c r="BM45" s="7"/>
      <c r="BN45" s="7"/>
      <c r="BO45" s="7"/>
      <c r="BP45" s="7"/>
      <c r="BQ45" s="7"/>
      <c r="BR45" s="7"/>
      <c r="BS45" s="7"/>
      <c r="BT45" s="7"/>
      <c r="BU45" s="34"/>
      <c r="BV45" s="34"/>
      <c r="BW45" s="7"/>
      <c r="BX45" s="7"/>
      <c r="BY45" s="7"/>
      <c r="BZ45" s="7"/>
      <c r="CA45" s="5"/>
      <c r="CB45" s="5"/>
      <c r="CC45" s="7"/>
      <c r="CD45" s="7"/>
      <c r="CE45" s="7"/>
      <c r="CF45" s="7"/>
      <c r="CG45" s="7"/>
      <c r="CH45" s="7"/>
      <c r="CI45" s="7"/>
      <c r="CJ45" s="7"/>
      <c r="CK45" s="7"/>
      <c r="CL45" s="7"/>
      <c r="CM45" s="7"/>
      <c r="CN45" s="7"/>
      <c r="CO45" s="7"/>
      <c r="CP45" s="7"/>
      <c r="CQ45" s="7"/>
      <c r="CR45" s="7"/>
      <c r="CS45" s="7"/>
      <c r="CT45" s="7"/>
      <c r="CU45" s="7"/>
      <c r="CV45" s="7"/>
      <c r="CW45" s="7"/>
      <c r="CX45" s="7"/>
      <c r="CY45" s="7"/>
      <c r="CZ45" s="7"/>
    </row>
    <row r="46" spans="1:104" s="37" customFormat="1" x14ac:dyDescent="0.25">
      <c r="A46" s="32">
        <v>42</v>
      </c>
      <c r="B46" s="34" t="s">
        <v>63</v>
      </c>
      <c r="C46" s="11" t="s">
        <v>64</v>
      </c>
      <c r="D46" s="34">
        <v>1</v>
      </c>
      <c r="E46" s="5" t="s">
        <v>35</v>
      </c>
      <c r="F46" s="12" t="s">
        <v>65</v>
      </c>
      <c r="G46" s="5" t="s">
        <v>37</v>
      </c>
      <c r="H46" s="15" t="s">
        <v>92</v>
      </c>
      <c r="I46" s="5" t="s">
        <v>37</v>
      </c>
      <c r="J46" s="5" t="s">
        <v>39</v>
      </c>
      <c r="K46" s="10">
        <v>200</v>
      </c>
      <c r="L46" s="10" t="s">
        <v>40</v>
      </c>
      <c r="M46" s="5" t="s">
        <v>101</v>
      </c>
      <c r="N46" s="10" t="s">
        <v>40</v>
      </c>
      <c r="O46" s="5"/>
      <c r="P46" s="5"/>
      <c r="Q46" s="5"/>
      <c r="R46" s="5"/>
      <c r="S46" s="5"/>
      <c r="T46" s="5"/>
      <c r="U46" s="10"/>
      <c r="V46" s="29"/>
      <c r="W46" s="10"/>
      <c r="X46" s="5"/>
      <c r="Y46" s="5"/>
      <c r="Z46" s="5"/>
      <c r="AA46" s="10">
        <v>0.49173553719008301</v>
      </c>
      <c r="AB46" s="10">
        <v>3</v>
      </c>
      <c r="AC46" s="10">
        <v>0.173553719008264</v>
      </c>
      <c r="AD46" s="10">
        <v>3</v>
      </c>
      <c r="AE46" s="5">
        <f>LN(AA46/AC46)</f>
        <v>1.0414538748281645</v>
      </c>
      <c r="AF46" s="5">
        <f>(AB46+AD46)/(AB46*AD46)</f>
        <v>0.66666666666666663</v>
      </c>
      <c r="AG46" s="5">
        <v>7.5242718446601904</v>
      </c>
      <c r="AH46" s="5">
        <v>3</v>
      </c>
      <c r="AI46" s="5">
        <v>3.2038834951456301</v>
      </c>
      <c r="AJ46" s="5">
        <v>3</v>
      </c>
      <c r="AK46" s="5">
        <f>LN(AG46/AI46)</f>
        <v>0.85377037489282093</v>
      </c>
      <c r="AL46" s="5">
        <f>(AH46+AJ46)/(AH46*AJ46)</f>
        <v>0.66666666666666663</v>
      </c>
      <c r="AM46" s="5"/>
      <c r="AN46" s="5"/>
      <c r="AO46" s="5"/>
      <c r="AP46" s="5"/>
      <c r="AQ46" s="5"/>
      <c r="AR46" s="5"/>
      <c r="AS46" s="5"/>
      <c r="AT46" s="5"/>
      <c r="AU46" s="5"/>
      <c r="AV46" s="5"/>
      <c r="AW46" s="5"/>
      <c r="AX46" s="5"/>
      <c r="AY46" s="5"/>
      <c r="AZ46" s="5"/>
      <c r="BA46" s="5"/>
      <c r="BB46" s="5"/>
      <c r="BC46" s="7"/>
      <c r="BD46" s="7"/>
      <c r="BE46" s="7"/>
      <c r="BF46" s="7"/>
      <c r="BG46" s="7"/>
      <c r="BH46" s="7"/>
      <c r="BI46" s="7"/>
      <c r="BJ46" s="7"/>
      <c r="BK46" s="7"/>
      <c r="BL46" s="7"/>
      <c r="BM46" s="7"/>
      <c r="BN46" s="7"/>
      <c r="BO46" s="7"/>
      <c r="BP46" s="7"/>
      <c r="BQ46" s="7"/>
      <c r="BR46" s="7"/>
      <c r="BS46" s="7"/>
      <c r="BT46" s="7"/>
      <c r="BU46" s="34"/>
      <c r="BV46" s="34"/>
      <c r="BW46" s="7"/>
      <c r="BX46" s="7"/>
      <c r="BY46" s="7"/>
      <c r="BZ46" s="7"/>
      <c r="CA46" s="5"/>
      <c r="CB46" s="5"/>
      <c r="CC46" s="7"/>
      <c r="CD46" s="7"/>
      <c r="CE46" s="7"/>
      <c r="CF46" s="7"/>
      <c r="CG46" s="7"/>
      <c r="CH46" s="7"/>
      <c r="CI46" s="7"/>
      <c r="CJ46" s="7"/>
      <c r="CK46" s="7"/>
      <c r="CL46" s="7"/>
      <c r="CM46" s="7"/>
      <c r="CN46" s="7"/>
      <c r="CO46" s="7"/>
      <c r="CP46" s="7"/>
      <c r="CQ46" s="7"/>
      <c r="CR46" s="7"/>
      <c r="CS46" s="7"/>
      <c r="CT46" s="7"/>
      <c r="CU46" s="7"/>
      <c r="CV46" s="7"/>
      <c r="CW46" s="7"/>
      <c r="CX46" s="7"/>
      <c r="CY46" s="7"/>
      <c r="CZ46" s="7"/>
    </row>
    <row r="47" spans="1:104" s="37" customFormat="1" x14ac:dyDescent="0.25">
      <c r="A47" s="32">
        <v>43</v>
      </c>
      <c r="B47" s="34" t="s">
        <v>63</v>
      </c>
      <c r="C47" s="11" t="s">
        <v>64</v>
      </c>
      <c r="D47" s="34">
        <v>1</v>
      </c>
      <c r="E47" s="5" t="s">
        <v>35</v>
      </c>
      <c r="F47" s="12" t="s">
        <v>65</v>
      </c>
      <c r="G47" s="5" t="s">
        <v>37</v>
      </c>
      <c r="H47" s="15" t="s">
        <v>92</v>
      </c>
      <c r="I47" s="5" t="s">
        <v>37</v>
      </c>
      <c r="J47" s="5" t="s">
        <v>39</v>
      </c>
      <c r="K47" s="10">
        <v>250</v>
      </c>
      <c r="L47" s="10" t="s">
        <v>41</v>
      </c>
      <c r="M47" s="5" t="s">
        <v>101</v>
      </c>
      <c r="N47" s="10" t="s">
        <v>40</v>
      </c>
      <c r="O47" s="5"/>
      <c r="P47" s="5"/>
      <c r="Q47" s="5"/>
      <c r="R47" s="5"/>
      <c r="S47" s="5"/>
      <c r="T47" s="5"/>
      <c r="U47" s="10"/>
      <c r="V47" s="29"/>
      <c r="W47" s="10"/>
      <c r="X47" s="5"/>
      <c r="Y47" s="5"/>
      <c r="Z47" s="5"/>
      <c r="AA47" s="10">
        <v>0.26033057851239699</v>
      </c>
      <c r="AB47" s="10">
        <v>3</v>
      </c>
      <c r="AC47" s="10">
        <v>9.9173553719008295E-2</v>
      </c>
      <c r="AD47" s="10">
        <v>3</v>
      </c>
      <c r="AE47" s="5">
        <f>LN(AA47/AC47)</f>
        <v>0.96508089604358793</v>
      </c>
      <c r="AF47" s="5">
        <f>(AB47+AD47)/(AB47*AD47)</f>
        <v>0.66666666666666663</v>
      </c>
      <c r="AG47" s="5">
        <v>3.44660194174757</v>
      </c>
      <c r="AH47" s="5">
        <v>3</v>
      </c>
      <c r="AI47" s="5">
        <v>1.74757281553398</v>
      </c>
      <c r="AJ47" s="5">
        <v>3</v>
      </c>
      <c r="AK47" s="5">
        <f>LN(AG47/AI47)</f>
        <v>0.67916093858520488</v>
      </c>
      <c r="AL47" s="5">
        <f>(AH47+AJ47)/(AH47*AJ47)</f>
        <v>0.66666666666666663</v>
      </c>
      <c r="AM47" s="5"/>
      <c r="AN47" s="5"/>
      <c r="AO47" s="5"/>
      <c r="AP47" s="5"/>
      <c r="AQ47" s="5"/>
      <c r="AR47" s="5"/>
      <c r="AS47" s="5"/>
      <c r="AT47" s="5"/>
      <c r="AU47" s="5"/>
      <c r="AV47" s="5"/>
      <c r="AW47" s="5"/>
      <c r="AX47" s="5"/>
      <c r="AY47" s="5"/>
      <c r="AZ47" s="5"/>
      <c r="BA47" s="5"/>
      <c r="BB47" s="5"/>
      <c r="BC47" s="7"/>
      <c r="BD47" s="7"/>
      <c r="BE47" s="7"/>
      <c r="BF47" s="7"/>
      <c r="BG47" s="7"/>
      <c r="BH47" s="7"/>
      <c r="BI47" s="7"/>
      <c r="BJ47" s="7"/>
      <c r="BK47" s="7"/>
      <c r="BL47" s="7"/>
      <c r="BM47" s="7"/>
      <c r="BN47" s="7"/>
      <c r="BO47" s="7"/>
      <c r="BP47" s="7"/>
      <c r="BQ47" s="7"/>
      <c r="BR47" s="7"/>
      <c r="BS47" s="7"/>
      <c r="BT47" s="7"/>
      <c r="BU47" s="34"/>
      <c r="BV47" s="34"/>
      <c r="BW47" s="7"/>
      <c r="BX47" s="7"/>
      <c r="BY47" s="7"/>
      <c r="BZ47" s="7"/>
      <c r="CA47" s="5"/>
      <c r="CB47" s="5"/>
      <c r="CC47" s="7"/>
      <c r="CD47" s="7"/>
      <c r="CE47" s="7"/>
      <c r="CF47" s="7"/>
      <c r="CG47" s="7"/>
      <c r="CH47" s="7"/>
      <c r="CI47" s="7"/>
      <c r="CJ47" s="7"/>
      <c r="CK47" s="7"/>
      <c r="CL47" s="7"/>
      <c r="CM47" s="7"/>
      <c r="CN47" s="7"/>
      <c r="CO47" s="7"/>
      <c r="CP47" s="7"/>
      <c r="CQ47" s="7"/>
      <c r="CR47" s="7"/>
      <c r="CS47" s="7"/>
      <c r="CT47" s="7"/>
      <c r="CU47" s="7"/>
      <c r="CV47" s="7"/>
      <c r="CW47" s="7"/>
      <c r="CX47" s="7"/>
      <c r="CY47" s="7"/>
      <c r="CZ47" s="7"/>
    </row>
    <row r="48" spans="1:104" s="37" customFormat="1" x14ac:dyDescent="0.25">
      <c r="A48" s="32">
        <v>44</v>
      </c>
      <c r="B48" s="34" t="s">
        <v>63</v>
      </c>
      <c r="C48" s="11" t="s">
        <v>64</v>
      </c>
      <c r="D48" s="34">
        <v>1</v>
      </c>
      <c r="E48" s="5" t="s">
        <v>35</v>
      </c>
      <c r="F48" s="12" t="s">
        <v>65</v>
      </c>
      <c r="G48" s="5" t="s">
        <v>37</v>
      </c>
      <c r="H48" s="15" t="s">
        <v>66</v>
      </c>
      <c r="I48" s="5" t="s">
        <v>37</v>
      </c>
      <c r="J48" s="5" t="s">
        <v>39</v>
      </c>
      <c r="K48" s="10">
        <v>200</v>
      </c>
      <c r="L48" s="10" t="s">
        <v>40</v>
      </c>
      <c r="M48" s="5" t="s">
        <v>101</v>
      </c>
      <c r="N48" s="10" t="s">
        <v>40</v>
      </c>
      <c r="O48" s="5"/>
      <c r="P48" s="5"/>
      <c r="Q48" s="5"/>
      <c r="R48" s="5"/>
      <c r="S48" s="5"/>
      <c r="T48" s="5"/>
      <c r="U48" s="10"/>
      <c r="V48" s="29"/>
      <c r="W48" s="10"/>
      <c r="X48" s="5"/>
      <c r="Y48" s="5"/>
      <c r="Z48" s="5"/>
      <c r="AA48" s="10"/>
      <c r="AB48" s="10"/>
      <c r="AC48" s="10"/>
      <c r="AD48" s="10"/>
      <c r="AE48" s="5"/>
      <c r="AF48" s="5"/>
      <c r="AG48" s="5"/>
      <c r="AH48" s="5"/>
      <c r="AI48" s="5"/>
      <c r="AJ48" s="5"/>
      <c r="AK48" s="5"/>
      <c r="AL48" s="5"/>
      <c r="AM48" s="5"/>
      <c r="AN48" s="5"/>
      <c r="AO48" s="5"/>
      <c r="AP48" s="5"/>
      <c r="AQ48" s="5"/>
      <c r="AR48" s="5"/>
      <c r="AS48" s="5">
        <v>5.6213333333333303E-2</v>
      </c>
      <c r="AT48" s="5">
        <v>3</v>
      </c>
      <c r="AU48" s="16">
        <v>2.4639999999999999E-2</v>
      </c>
      <c r="AV48" s="5">
        <v>3</v>
      </c>
      <c r="AW48" s="5">
        <f>LN(AS48/AU48)</f>
        <v>0.82478283801956831</v>
      </c>
      <c r="AX48" s="5">
        <f>(AT48+AV48)/(AT48*AV48)</f>
        <v>0.66666666666666663</v>
      </c>
      <c r="AY48" s="5"/>
      <c r="AZ48" s="5"/>
      <c r="BA48" s="5"/>
      <c r="BB48" s="5"/>
      <c r="BC48" s="7"/>
      <c r="BD48" s="7"/>
      <c r="BE48" s="7"/>
      <c r="BF48" s="7"/>
      <c r="BG48" s="7"/>
      <c r="BH48" s="7"/>
      <c r="BI48" s="7"/>
      <c r="BJ48" s="7"/>
      <c r="BK48" s="7"/>
      <c r="BL48" s="7"/>
      <c r="BM48" s="7"/>
      <c r="BN48" s="7"/>
      <c r="BO48" s="7"/>
      <c r="BP48" s="7"/>
      <c r="BQ48" s="34">
        <v>2.2629310344827598</v>
      </c>
      <c r="BR48" s="34">
        <v>3</v>
      </c>
      <c r="BS48" s="34">
        <v>4.1163793103448301</v>
      </c>
      <c r="BT48" s="34">
        <v>3</v>
      </c>
      <c r="BU48" s="34">
        <f>LN(BQ48/BS48)</f>
        <v>-0.59831307788910659</v>
      </c>
      <c r="BV48" s="34">
        <f>(BR48+BT48)/(BR48*BT48)</f>
        <v>0.66666666666666663</v>
      </c>
      <c r="BW48" s="7"/>
      <c r="BX48" s="7"/>
      <c r="BY48" s="7"/>
      <c r="BZ48" s="7"/>
      <c r="CA48" s="5"/>
      <c r="CB48" s="5"/>
      <c r="CC48" s="34">
        <v>939.75903614457798</v>
      </c>
      <c r="CD48" s="34">
        <v>3</v>
      </c>
      <c r="CE48" s="16">
        <v>742.16867469879503</v>
      </c>
      <c r="CF48" s="34">
        <v>3</v>
      </c>
      <c r="CG48" s="34">
        <f>LN(CC48/CE48)</f>
        <v>0.23604695615011739</v>
      </c>
      <c r="CH48" s="34">
        <f>(CD48+CF48)/(CD48*CF48)</f>
        <v>0.66666666666666663</v>
      </c>
      <c r="CI48" s="34">
        <v>98.08</v>
      </c>
      <c r="CJ48" s="34">
        <v>3</v>
      </c>
      <c r="CK48" s="34">
        <v>59.52</v>
      </c>
      <c r="CL48" s="34">
        <v>3</v>
      </c>
      <c r="CM48" s="34">
        <f>LN(CI48/CK48)</f>
        <v>0.49947108166306475</v>
      </c>
      <c r="CN48" s="34">
        <f>(CJ48+CL48)/(CJ48*CL48)</f>
        <v>0.66666666666666663</v>
      </c>
      <c r="CO48" s="34">
        <v>5.8879999999999999</v>
      </c>
      <c r="CP48" s="34">
        <v>3</v>
      </c>
      <c r="CQ48" s="34">
        <v>3.84</v>
      </c>
      <c r="CR48" s="34">
        <v>3</v>
      </c>
      <c r="CS48" s="34">
        <f>LN(CO48/CQ48)</f>
        <v>0.42744401482693967</v>
      </c>
      <c r="CT48" s="34">
        <f>(CP48+CR48)/(CP48*CR48)</f>
        <v>0.66666666666666663</v>
      </c>
      <c r="CU48" s="7"/>
      <c r="CV48" s="7"/>
      <c r="CW48" s="7"/>
      <c r="CX48" s="7"/>
      <c r="CY48" s="7"/>
      <c r="CZ48" s="7"/>
    </row>
    <row r="49" spans="1:104" s="37" customFormat="1" x14ac:dyDescent="0.25">
      <c r="A49" s="32">
        <v>45</v>
      </c>
      <c r="B49" s="34" t="s">
        <v>67</v>
      </c>
      <c r="C49" s="11" t="s">
        <v>68</v>
      </c>
      <c r="D49" s="34">
        <v>1</v>
      </c>
      <c r="E49" s="5" t="s">
        <v>35</v>
      </c>
      <c r="F49" s="12" t="s">
        <v>69</v>
      </c>
      <c r="G49" s="5" t="s">
        <v>37</v>
      </c>
      <c r="H49" s="15" t="s">
        <v>66</v>
      </c>
      <c r="I49" s="5" t="s">
        <v>37</v>
      </c>
      <c r="J49" s="5" t="s">
        <v>39</v>
      </c>
      <c r="K49" s="10">
        <v>100</v>
      </c>
      <c r="L49" s="10" t="s">
        <v>40</v>
      </c>
      <c r="M49" s="5" t="s">
        <v>101</v>
      </c>
      <c r="N49" s="10" t="s">
        <v>62</v>
      </c>
      <c r="O49" s="5"/>
      <c r="P49" s="5"/>
      <c r="Q49" s="5"/>
      <c r="R49" s="5"/>
      <c r="S49" s="5"/>
      <c r="T49" s="5"/>
      <c r="U49" s="10"/>
      <c r="V49" s="29"/>
      <c r="W49" s="10"/>
      <c r="X49" s="5"/>
      <c r="Y49" s="5"/>
      <c r="Z49" s="5"/>
      <c r="AA49" s="10">
        <v>10.4166667</v>
      </c>
      <c r="AB49" s="10">
        <v>3</v>
      </c>
      <c r="AC49" s="34">
        <v>7.75</v>
      </c>
      <c r="AD49" s="10">
        <v>3</v>
      </c>
      <c r="AE49" s="5">
        <f>LN(AA49/AC49)</f>
        <v>0.29571424734904528</v>
      </c>
      <c r="AF49" s="5">
        <f>(AB49+AD49)/(AB49*AD49)</f>
        <v>0.66666666666666663</v>
      </c>
      <c r="AG49" s="34">
        <v>1.7</v>
      </c>
      <c r="AH49" s="34">
        <v>3</v>
      </c>
      <c r="AI49" s="34">
        <v>1.22</v>
      </c>
      <c r="AJ49" s="34">
        <v>3</v>
      </c>
      <c r="AK49" s="5">
        <f>LN(AG49/AI49)</f>
        <v>0.3317773923170052</v>
      </c>
      <c r="AL49" s="5">
        <f>(AH49+AJ49)/(AH49*AJ49)</f>
        <v>0.66666666666666663</v>
      </c>
      <c r="AM49" s="5">
        <v>8.9600000000000009</v>
      </c>
      <c r="AN49" s="5">
        <v>3</v>
      </c>
      <c r="AO49" s="34">
        <v>6.75</v>
      </c>
      <c r="AP49" s="5">
        <v>3</v>
      </c>
      <c r="AQ49" s="5">
        <f>LN(AM49/AO49)</f>
        <v>0.28322772210240077</v>
      </c>
      <c r="AR49" s="5">
        <f>(AN49+AP49)/(AN49*AP49)</f>
        <v>0.66666666666666663</v>
      </c>
      <c r="AS49" s="5">
        <v>1.17</v>
      </c>
      <c r="AT49" s="5">
        <v>3</v>
      </c>
      <c r="AU49" s="5">
        <v>0.47</v>
      </c>
      <c r="AV49" s="5">
        <v>3</v>
      </c>
      <c r="AW49" s="5">
        <f>LN(AS49/AU49)</f>
        <v>0.91202633308769754</v>
      </c>
      <c r="AX49" s="5">
        <f>(AT49+AV49)/(AT49*AV49)</f>
        <v>0.66666666666666663</v>
      </c>
      <c r="AY49" s="5"/>
      <c r="AZ49" s="5"/>
      <c r="BA49" s="5"/>
      <c r="BB49" s="5"/>
      <c r="BC49" s="7"/>
      <c r="BD49" s="7"/>
      <c r="BE49" s="34">
        <v>6.67</v>
      </c>
      <c r="BF49" s="34">
        <v>3</v>
      </c>
      <c r="BG49" s="34">
        <v>4.09</v>
      </c>
      <c r="BH49" s="34">
        <v>3</v>
      </c>
      <c r="BI49" s="7">
        <f>LN(BE49/BG49)</f>
        <v>0.48907488987282205</v>
      </c>
      <c r="BJ49" s="7">
        <f>(BF49+BH49)/(BF49*BH49)</f>
        <v>0.66666666666666663</v>
      </c>
      <c r="BK49" s="7"/>
      <c r="BL49" s="7"/>
      <c r="BM49" s="7"/>
      <c r="BN49" s="7"/>
      <c r="BO49" s="7"/>
      <c r="BP49" s="7"/>
      <c r="BQ49" s="34">
        <v>3.0833330000000001</v>
      </c>
      <c r="BR49" s="34">
        <v>3</v>
      </c>
      <c r="BS49" s="34">
        <v>3.78</v>
      </c>
      <c r="BT49" s="34">
        <v>3</v>
      </c>
      <c r="BU49" s="34">
        <f>LN(BQ49/BS49)</f>
        <v>-0.203712854883386</v>
      </c>
      <c r="BV49" s="34">
        <f>(BR49+BT49)/(BR49*BT49)</f>
        <v>0.66666666666666663</v>
      </c>
      <c r="BW49" s="7"/>
      <c r="BX49" s="7"/>
      <c r="BY49" s="7"/>
      <c r="BZ49" s="7"/>
      <c r="CA49" s="5"/>
      <c r="CB49" s="5"/>
      <c r="CC49" s="7"/>
      <c r="CD49" s="7"/>
      <c r="CE49" s="7"/>
      <c r="CF49" s="7"/>
      <c r="CG49" s="34"/>
      <c r="CH49" s="34"/>
      <c r="CI49" s="7"/>
      <c r="CJ49" s="7"/>
      <c r="CK49" s="7"/>
      <c r="CL49" s="7"/>
      <c r="CM49" s="34"/>
      <c r="CN49" s="34"/>
      <c r="CO49" s="7"/>
      <c r="CP49" s="7"/>
      <c r="CQ49" s="7"/>
      <c r="CR49" s="7"/>
      <c r="CS49" s="34"/>
      <c r="CT49" s="34"/>
      <c r="CU49" s="7"/>
      <c r="CV49" s="7"/>
      <c r="CW49" s="7"/>
      <c r="CX49" s="7"/>
      <c r="CY49" s="7"/>
      <c r="CZ49" s="7"/>
    </row>
    <row r="50" spans="1:104" s="37" customFormat="1" x14ac:dyDescent="0.25">
      <c r="A50" s="32">
        <v>46</v>
      </c>
      <c r="B50" s="34" t="s">
        <v>67</v>
      </c>
      <c r="C50" s="11" t="s">
        <v>68</v>
      </c>
      <c r="D50" s="34">
        <v>1</v>
      </c>
      <c r="E50" s="5" t="s">
        <v>35</v>
      </c>
      <c r="F50" s="12" t="s">
        <v>69</v>
      </c>
      <c r="G50" s="5" t="s">
        <v>37</v>
      </c>
      <c r="H50" s="15" t="s">
        <v>66</v>
      </c>
      <c r="I50" s="5" t="s">
        <v>37</v>
      </c>
      <c r="J50" s="5" t="s">
        <v>39</v>
      </c>
      <c r="K50" s="10">
        <v>200</v>
      </c>
      <c r="L50" s="10" t="s">
        <v>40</v>
      </c>
      <c r="M50" s="5" t="s">
        <v>101</v>
      </c>
      <c r="N50" s="10" t="s">
        <v>62</v>
      </c>
      <c r="O50" s="5"/>
      <c r="P50" s="5"/>
      <c r="Q50" s="5"/>
      <c r="R50" s="5"/>
      <c r="S50" s="5"/>
      <c r="T50" s="5"/>
      <c r="U50" s="10"/>
      <c r="V50" s="29"/>
      <c r="W50" s="10"/>
      <c r="X50" s="5"/>
      <c r="Y50" s="5"/>
      <c r="Z50" s="5"/>
      <c r="AA50" s="10">
        <v>7.2966667000000003</v>
      </c>
      <c r="AB50" s="10">
        <v>3</v>
      </c>
      <c r="AC50" s="34">
        <v>5.38</v>
      </c>
      <c r="AD50" s="10">
        <v>3</v>
      </c>
      <c r="AE50" s="5">
        <f>LN(AA50/AC50)</f>
        <v>0.30472925326126488</v>
      </c>
      <c r="AF50" s="5">
        <f>(AB50+AD50)/(AB50*AD50)</f>
        <v>0.66666666666666663</v>
      </c>
      <c r="AG50" s="34">
        <v>0.70666669999999998</v>
      </c>
      <c r="AH50" s="34">
        <v>3</v>
      </c>
      <c r="AI50" s="34">
        <v>0.48</v>
      </c>
      <c r="AJ50" s="34">
        <v>3</v>
      </c>
      <c r="AK50" s="5">
        <f>LN(AG50/AI50)</f>
        <v>0.38677302226582211</v>
      </c>
      <c r="AL50" s="5">
        <f>(AH50+AJ50)/(AH50*AJ50)</f>
        <v>0.66666666666666663</v>
      </c>
      <c r="AM50" s="5">
        <v>6.1666667000000004</v>
      </c>
      <c r="AN50" s="5">
        <v>3</v>
      </c>
      <c r="AO50" s="5">
        <v>4.38</v>
      </c>
      <c r="AP50" s="5">
        <v>3</v>
      </c>
      <c r="AQ50" s="5">
        <f>LN(AM50/AO50)</f>
        <v>0.34210972443322007</v>
      </c>
      <c r="AR50" s="5">
        <f>(AN50+AP50)/(AN50*AP50)</f>
        <v>0.66666666666666663</v>
      </c>
      <c r="AS50" s="5">
        <v>1.9266667</v>
      </c>
      <c r="AT50" s="5">
        <v>3</v>
      </c>
      <c r="AU50" s="5">
        <v>1.31</v>
      </c>
      <c r="AV50" s="5">
        <v>3</v>
      </c>
      <c r="AW50" s="5">
        <f>LN(AS50/AU50)</f>
        <v>0.38576427410415404</v>
      </c>
      <c r="AX50" s="5">
        <f>(AT50+AV50)/(AT50*AV50)</f>
        <v>0.66666666666666663</v>
      </c>
      <c r="AY50" s="5"/>
      <c r="AZ50" s="5"/>
      <c r="BA50" s="5"/>
      <c r="BB50" s="5"/>
      <c r="BC50" s="7"/>
      <c r="BD50" s="7"/>
      <c r="BE50" s="34">
        <v>10.853332999999999</v>
      </c>
      <c r="BF50" s="34">
        <v>3</v>
      </c>
      <c r="BG50" s="34">
        <v>7.64</v>
      </c>
      <c r="BH50" s="34">
        <v>3</v>
      </c>
      <c r="BI50" s="7">
        <f>LN(BE50/BG50)</f>
        <v>0.35107461857526961</v>
      </c>
      <c r="BJ50" s="7">
        <f>(BF50+BH50)/(BF50*BH50)</f>
        <v>0.66666666666666663</v>
      </c>
      <c r="BK50" s="7"/>
      <c r="BL50" s="7"/>
      <c r="BM50" s="7"/>
      <c r="BN50" s="7"/>
      <c r="BO50" s="7"/>
      <c r="BP50" s="7"/>
      <c r="BQ50" s="34">
        <v>4.4333330000000002</v>
      </c>
      <c r="BR50" s="34">
        <v>3</v>
      </c>
      <c r="BS50" s="34">
        <v>6.44</v>
      </c>
      <c r="BT50" s="34">
        <v>3</v>
      </c>
      <c r="BU50" s="34">
        <f>LN(BQ50/BS50)</f>
        <v>-0.3733768687446366</v>
      </c>
      <c r="BV50" s="34">
        <f>(BR50+BT50)/(BR50*BT50)</f>
        <v>0.66666666666666663</v>
      </c>
      <c r="BW50" s="7"/>
      <c r="BX50" s="7"/>
      <c r="BY50" s="7"/>
      <c r="BZ50" s="7"/>
      <c r="CA50" s="5"/>
      <c r="CB50" s="5"/>
      <c r="CC50" s="7"/>
      <c r="CD50" s="7"/>
      <c r="CE50" s="7"/>
      <c r="CF50" s="7"/>
      <c r="CG50" s="34"/>
      <c r="CH50" s="34"/>
      <c r="CI50" s="7"/>
      <c r="CJ50" s="7"/>
      <c r="CK50" s="7"/>
      <c r="CL50" s="7"/>
      <c r="CM50" s="34"/>
      <c r="CN50" s="34"/>
      <c r="CO50" s="7"/>
      <c r="CP50" s="7"/>
      <c r="CQ50" s="7"/>
      <c r="CR50" s="7"/>
      <c r="CS50" s="34"/>
      <c r="CT50" s="34"/>
      <c r="CU50" s="7"/>
      <c r="CV50" s="7"/>
      <c r="CW50" s="7"/>
      <c r="CX50" s="7"/>
      <c r="CY50" s="7"/>
      <c r="CZ50" s="7"/>
    </row>
    <row r="51" spans="1:104" s="37" customFormat="1" x14ac:dyDescent="0.25">
      <c r="A51" s="32">
        <v>47</v>
      </c>
      <c r="B51" s="34" t="s">
        <v>67</v>
      </c>
      <c r="C51" s="11" t="s">
        <v>68</v>
      </c>
      <c r="D51" s="34">
        <v>1</v>
      </c>
      <c r="E51" s="5" t="s">
        <v>35</v>
      </c>
      <c r="F51" s="12" t="s">
        <v>69</v>
      </c>
      <c r="G51" s="5" t="s">
        <v>37</v>
      </c>
      <c r="H51" s="15" t="s">
        <v>66</v>
      </c>
      <c r="I51" s="5" t="s">
        <v>37</v>
      </c>
      <c r="J51" s="5" t="s">
        <v>39</v>
      </c>
      <c r="K51" s="10">
        <v>50</v>
      </c>
      <c r="L51" s="10" t="s">
        <v>50</v>
      </c>
      <c r="M51" s="5" t="s">
        <v>101</v>
      </c>
      <c r="N51" s="10" t="s">
        <v>42</v>
      </c>
      <c r="O51" s="5"/>
      <c r="P51" s="5"/>
      <c r="Q51" s="5"/>
      <c r="R51" s="5"/>
      <c r="S51" s="5"/>
      <c r="T51" s="5"/>
      <c r="U51" s="10"/>
      <c r="V51" s="30"/>
      <c r="W51" s="10"/>
      <c r="X51" s="5"/>
      <c r="Y51" s="5"/>
      <c r="Z51" s="5"/>
      <c r="AA51" s="10"/>
      <c r="AB51" s="10"/>
      <c r="AC51" s="31"/>
      <c r="AD51" s="10"/>
      <c r="AE51" s="5"/>
      <c r="AF51" s="5"/>
      <c r="AG51" s="5"/>
      <c r="AH51" s="5"/>
      <c r="AI51" s="5"/>
      <c r="AJ51" s="5"/>
      <c r="AK51" s="5"/>
      <c r="AL51" s="5"/>
      <c r="AM51" s="5"/>
      <c r="AN51" s="5"/>
      <c r="AO51" s="5"/>
      <c r="AP51" s="5"/>
      <c r="AQ51" s="5"/>
      <c r="AR51" s="5"/>
      <c r="AS51" s="10"/>
      <c r="AT51" s="10"/>
      <c r="AU51" s="10"/>
      <c r="AV51" s="10"/>
      <c r="AW51" s="5"/>
      <c r="AX51" s="5"/>
      <c r="AY51" s="10"/>
      <c r="AZ51" s="10"/>
      <c r="BA51" s="10"/>
      <c r="BB51" s="10"/>
      <c r="BC51" s="7"/>
      <c r="BD51" s="7"/>
      <c r="BE51" s="5"/>
      <c r="BF51" s="5"/>
      <c r="BG51" s="5"/>
      <c r="BH51" s="5"/>
      <c r="BI51" s="7"/>
      <c r="BJ51" s="7"/>
      <c r="BK51" s="5"/>
      <c r="BL51" s="5"/>
      <c r="BM51" s="5"/>
      <c r="BN51" s="5"/>
      <c r="BO51" s="5"/>
      <c r="BP51" s="5"/>
      <c r="BQ51" s="7"/>
      <c r="BR51" s="7"/>
      <c r="BS51" s="7"/>
      <c r="BT51" s="7"/>
      <c r="BU51" s="34"/>
      <c r="BV51" s="34"/>
      <c r="BW51" s="7"/>
      <c r="BX51" s="7"/>
      <c r="BY51" s="7"/>
      <c r="BZ51" s="7"/>
      <c r="CA51" s="5"/>
      <c r="CB51" s="5"/>
      <c r="CC51" s="7"/>
      <c r="CD51" s="7"/>
      <c r="CE51" s="7"/>
      <c r="CF51" s="7"/>
      <c r="CG51" s="34"/>
      <c r="CH51" s="34"/>
      <c r="CI51" s="7"/>
      <c r="CJ51" s="7"/>
      <c r="CK51" s="7"/>
      <c r="CL51" s="7"/>
      <c r="CM51" s="34"/>
      <c r="CN51" s="34"/>
      <c r="CO51" s="7"/>
      <c r="CP51" s="7"/>
      <c r="CQ51" s="7"/>
      <c r="CR51" s="7"/>
      <c r="CS51" s="34"/>
      <c r="CT51" s="34"/>
      <c r="CU51" s="34">
        <v>11.5294117647059</v>
      </c>
      <c r="CV51" s="34">
        <v>3</v>
      </c>
      <c r="CW51" s="34">
        <v>12.9411764705882</v>
      </c>
      <c r="CX51" s="34">
        <v>3</v>
      </c>
      <c r="CY51" s="7">
        <f>LN(CU51/CW51)</f>
        <v>-0.11551288712183999</v>
      </c>
      <c r="CZ51" s="7">
        <f>(CV51+CX51)/(CV51*CX51)</f>
        <v>0.66666666666666663</v>
      </c>
    </row>
    <row r="52" spans="1:104" s="37" customFormat="1" x14ac:dyDescent="0.25">
      <c r="A52" s="32">
        <v>48</v>
      </c>
      <c r="B52" s="34" t="s">
        <v>67</v>
      </c>
      <c r="C52" s="11" t="s">
        <v>68</v>
      </c>
      <c r="D52" s="34">
        <v>1</v>
      </c>
      <c r="E52" s="5" t="s">
        <v>35</v>
      </c>
      <c r="F52" s="12" t="s">
        <v>69</v>
      </c>
      <c r="G52" s="5" t="s">
        <v>37</v>
      </c>
      <c r="H52" s="15" t="s">
        <v>66</v>
      </c>
      <c r="I52" s="5" t="s">
        <v>37</v>
      </c>
      <c r="J52" s="5" t="s">
        <v>39</v>
      </c>
      <c r="K52" s="13">
        <v>100</v>
      </c>
      <c r="L52" s="10" t="s">
        <v>40</v>
      </c>
      <c r="M52" s="5" t="s">
        <v>101</v>
      </c>
      <c r="N52" s="10" t="s">
        <v>42</v>
      </c>
      <c r="O52" s="10"/>
      <c r="P52" s="10"/>
      <c r="Q52" s="10"/>
      <c r="R52" s="10"/>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7"/>
      <c r="BD52" s="7"/>
      <c r="BE52" s="5"/>
      <c r="BF52" s="5"/>
      <c r="BG52" s="5"/>
      <c r="BH52" s="5"/>
      <c r="BI52" s="7"/>
      <c r="BJ52" s="7"/>
      <c r="BK52" s="5"/>
      <c r="BL52" s="5"/>
      <c r="BM52" s="5"/>
      <c r="BN52" s="5"/>
      <c r="BO52" s="5"/>
      <c r="BP52" s="5"/>
      <c r="BQ52" s="7"/>
      <c r="BR52" s="7"/>
      <c r="BS52" s="7"/>
      <c r="BT52" s="7"/>
      <c r="BU52" s="34"/>
      <c r="BV52" s="34"/>
      <c r="BW52" s="7"/>
      <c r="BX52" s="7"/>
      <c r="BY52" s="7"/>
      <c r="BZ52" s="7"/>
      <c r="CA52" s="5"/>
      <c r="CB52" s="5"/>
      <c r="CC52" s="7"/>
      <c r="CD52" s="7"/>
      <c r="CE52" s="7"/>
      <c r="CF52" s="7"/>
      <c r="CG52" s="34"/>
      <c r="CH52" s="34"/>
      <c r="CI52" s="7"/>
      <c r="CJ52" s="7"/>
      <c r="CK52" s="7"/>
      <c r="CL52" s="7"/>
      <c r="CM52" s="34"/>
      <c r="CN52" s="34"/>
      <c r="CO52" s="7"/>
      <c r="CP52" s="7"/>
      <c r="CQ52" s="7"/>
      <c r="CR52" s="7"/>
      <c r="CS52" s="34"/>
      <c r="CT52" s="34"/>
      <c r="CU52" s="34">
        <v>9.5294117647058805</v>
      </c>
      <c r="CV52" s="34">
        <v>3</v>
      </c>
      <c r="CW52" s="34">
        <v>7.7647058823529402</v>
      </c>
      <c r="CX52" s="34">
        <v>3</v>
      </c>
      <c r="CY52" s="7">
        <f>LN(CU52/CW52)</f>
        <v>0.20479441264601306</v>
      </c>
      <c r="CZ52" s="7">
        <f>(CV52+CX52)/(CV52*CX52)</f>
        <v>0.66666666666666663</v>
      </c>
    </row>
    <row r="53" spans="1:104" s="37" customFormat="1" x14ac:dyDescent="0.25">
      <c r="A53" s="32">
        <v>49</v>
      </c>
      <c r="B53" s="34" t="s">
        <v>67</v>
      </c>
      <c r="C53" s="11" t="s">
        <v>68</v>
      </c>
      <c r="D53" s="34">
        <v>1</v>
      </c>
      <c r="E53" s="5" t="s">
        <v>35</v>
      </c>
      <c r="F53" s="12" t="s">
        <v>69</v>
      </c>
      <c r="G53" s="5" t="s">
        <v>37</v>
      </c>
      <c r="H53" s="15" t="s">
        <v>66</v>
      </c>
      <c r="I53" s="5" t="s">
        <v>37</v>
      </c>
      <c r="J53" s="5" t="s">
        <v>39</v>
      </c>
      <c r="K53" s="10">
        <v>200</v>
      </c>
      <c r="L53" s="10" t="s">
        <v>40</v>
      </c>
      <c r="M53" s="5" t="s">
        <v>101</v>
      </c>
      <c r="N53" s="10" t="s">
        <v>42</v>
      </c>
      <c r="O53" s="10"/>
      <c r="P53" s="10"/>
      <c r="Q53" s="10"/>
      <c r="R53" s="10"/>
      <c r="S53" s="5"/>
      <c r="T53" s="5"/>
      <c r="U53" s="5"/>
      <c r="V53" s="5"/>
      <c r="W53" s="5"/>
      <c r="X53" s="5"/>
      <c r="Y53" s="5"/>
      <c r="Z53" s="5"/>
      <c r="AA53" s="5"/>
      <c r="AB53" s="5"/>
      <c r="AC53" s="5"/>
      <c r="AD53" s="5"/>
      <c r="AE53" s="5"/>
      <c r="AF53" s="5"/>
      <c r="AG53" s="7"/>
      <c r="AH53" s="7"/>
      <c r="AI53" s="7"/>
      <c r="AJ53" s="7"/>
      <c r="AK53" s="7"/>
      <c r="AL53" s="7"/>
      <c r="AM53" s="7"/>
      <c r="AN53" s="7"/>
      <c r="AO53" s="7"/>
      <c r="AP53" s="7"/>
      <c r="AQ53" s="7"/>
      <c r="AR53" s="7"/>
      <c r="AS53" s="7"/>
      <c r="AT53" s="7"/>
      <c r="AU53" s="7"/>
      <c r="AV53" s="7"/>
      <c r="AW53" s="5"/>
      <c r="AX53" s="5"/>
      <c r="AY53" s="7"/>
      <c r="AZ53" s="7"/>
      <c r="BA53" s="7"/>
      <c r="BB53" s="7"/>
      <c r="BC53" s="7"/>
      <c r="BD53" s="7"/>
      <c r="BE53" s="7"/>
      <c r="BF53" s="7"/>
      <c r="BG53" s="7"/>
      <c r="BH53" s="7"/>
      <c r="BI53" s="7"/>
      <c r="BJ53" s="7"/>
      <c r="BK53" s="34"/>
      <c r="BL53" s="34"/>
      <c r="BM53" s="34"/>
      <c r="BN53" s="34"/>
      <c r="BO53" s="5"/>
      <c r="BP53" s="5"/>
      <c r="BQ53" s="7"/>
      <c r="BR53" s="7"/>
      <c r="BS53" s="7"/>
      <c r="BT53" s="7"/>
      <c r="BU53" s="34"/>
      <c r="BV53" s="34"/>
      <c r="BW53" s="7"/>
      <c r="BX53" s="7"/>
      <c r="BY53" s="7"/>
      <c r="BZ53" s="7"/>
      <c r="CA53" s="5"/>
      <c r="CB53" s="5"/>
      <c r="CC53" s="7"/>
      <c r="CD53" s="7"/>
      <c r="CE53" s="7"/>
      <c r="CF53" s="7"/>
      <c r="CG53" s="34"/>
      <c r="CH53" s="34"/>
      <c r="CI53" s="7"/>
      <c r="CJ53" s="7"/>
      <c r="CK53" s="7"/>
      <c r="CL53" s="7"/>
      <c r="CM53" s="34"/>
      <c r="CN53" s="34"/>
      <c r="CO53" s="7"/>
      <c r="CP53" s="7"/>
      <c r="CQ53" s="7"/>
      <c r="CR53" s="7"/>
      <c r="CS53" s="34"/>
      <c r="CT53" s="34"/>
      <c r="CU53" s="34">
        <v>6.9803921568627496</v>
      </c>
      <c r="CV53" s="34">
        <v>3</v>
      </c>
      <c r="CW53" s="34">
        <v>4.2352941176470598</v>
      </c>
      <c r="CX53" s="34">
        <v>3</v>
      </c>
      <c r="CY53" s="7">
        <f>LN(CU53/CW53)</f>
        <v>0.49965232316786584</v>
      </c>
      <c r="CZ53" s="7">
        <f>(CV53+CX53)/(CV53*CX53)</f>
        <v>0.66666666666666663</v>
      </c>
    </row>
    <row r="54" spans="1:104" s="37" customFormat="1" x14ac:dyDescent="0.25">
      <c r="A54" s="32">
        <v>50</v>
      </c>
      <c r="B54" s="34" t="s">
        <v>70</v>
      </c>
      <c r="C54" s="14" t="s">
        <v>71</v>
      </c>
      <c r="D54" s="5">
        <v>1</v>
      </c>
      <c r="E54" s="13" t="s">
        <v>35</v>
      </c>
      <c r="F54" s="12" t="s">
        <v>72</v>
      </c>
      <c r="G54" s="5" t="s">
        <v>46</v>
      </c>
      <c r="H54" s="15" t="s">
        <v>66</v>
      </c>
      <c r="I54" s="5" t="s">
        <v>37</v>
      </c>
      <c r="J54" s="5" t="s">
        <v>39</v>
      </c>
      <c r="K54" s="10">
        <v>150</v>
      </c>
      <c r="L54" s="10" t="s">
        <v>40</v>
      </c>
      <c r="M54" s="5" t="s">
        <v>101</v>
      </c>
      <c r="N54" s="10" t="s">
        <v>40</v>
      </c>
      <c r="O54" s="5"/>
      <c r="P54" s="5"/>
      <c r="Q54" s="5"/>
      <c r="R54" s="5"/>
      <c r="S54" s="5"/>
      <c r="T54" s="5"/>
      <c r="U54" s="5"/>
      <c r="V54" s="5"/>
      <c r="W54" s="5"/>
      <c r="X54" s="5"/>
      <c r="Y54" s="5"/>
      <c r="Z54" s="5"/>
      <c r="AA54" s="16">
        <v>0.76923076923076905</v>
      </c>
      <c r="AB54" s="37">
        <v>10</v>
      </c>
      <c r="AC54" s="16">
        <v>0.25714285714285701</v>
      </c>
      <c r="AD54" s="37">
        <v>10</v>
      </c>
      <c r="AE54" s="5">
        <f t="shared" ref="AE54:AE59" si="7">LN(AA54/AC54)</f>
        <v>1.0957592196857036</v>
      </c>
      <c r="AF54" s="5">
        <f t="shared" ref="AF54:AF59" si="8">(AB54+AD54)/(AB54*AD54)</f>
        <v>0.2</v>
      </c>
      <c r="AG54" s="5"/>
      <c r="AH54" s="5"/>
      <c r="AI54" s="5"/>
      <c r="AJ54" s="5"/>
      <c r="AK54" s="5"/>
      <c r="AL54" s="5"/>
      <c r="AM54" s="5"/>
      <c r="AN54" s="5"/>
      <c r="AO54" s="5"/>
      <c r="AP54" s="5"/>
      <c r="AQ54" s="5"/>
      <c r="AR54" s="5"/>
      <c r="AS54" s="5"/>
      <c r="AT54" s="5"/>
      <c r="AU54" s="5"/>
      <c r="AV54" s="5"/>
      <c r="AW54" s="5"/>
      <c r="AX54" s="5"/>
      <c r="AY54" s="5"/>
      <c r="AZ54" s="5"/>
      <c r="BA54" s="5"/>
      <c r="BB54" s="5"/>
      <c r="BC54" s="7"/>
      <c r="BD54" s="7"/>
      <c r="BE54" s="5"/>
      <c r="BF54" s="5"/>
      <c r="BG54" s="5"/>
      <c r="BH54" s="5"/>
      <c r="BI54" s="7"/>
      <c r="BJ54" s="7"/>
      <c r="BK54" s="13"/>
      <c r="BL54" s="13"/>
      <c r="BM54" s="13"/>
      <c r="BN54" s="13"/>
      <c r="BO54" s="5"/>
      <c r="BP54" s="5"/>
      <c r="BQ54" s="7"/>
      <c r="BR54" s="7"/>
      <c r="BS54" s="7"/>
      <c r="BT54" s="7"/>
      <c r="BU54" s="34"/>
      <c r="BV54" s="34"/>
      <c r="BW54" s="34">
        <v>10</v>
      </c>
      <c r="BX54" s="34">
        <v>10</v>
      </c>
      <c r="BY54" s="34">
        <v>4</v>
      </c>
      <c r="BZ54" s="34">
        <v>10</v>
      </c>
      <c r="CA54" s="5">
        <f t="shared" ref="CA54:CA59" si="9">LN(BW54/BY54)</f>
        <v>0.91629073187415511</v>
      </c>
      <c r="CB54" s="5">
        <f t="shared" ref="CB54:CB59" si="10">(BX54+BZ54)/(BX54*BZ54)</f>
        <v>0.2</v>
      </c>
      <c r="CC54" s="7"/>
      <c r="CD54" s="7"/>
      <c r="CE54" s="7"/>
      <c r="CF54" s="7"/>
      <c r="CG54" s="34"/>
      <c r="CH54" s="34"/>
      <c r="CI54" s="7"/>
      <c r="CJ54" s="7"/>
      <c r="CK54" s="7"/>
      <c r="CL54" s="7"/>
      <c r="CM54" s="34"/>
      <c r="CN54" s="34"/>
      <c r="CO54" s="7"/>
      <c r="CP54" s="7"/>
      <c r="CQ54" s="7"/>
      <c r="CR54" s="7"/>
      <c r="CS54" s="34"/>
      <c r="CT54" s="34"/>
      <c r="CU54" s="7"/>
      <c r="CV54" s="7"/>
      <c r="CW54" s="7"/>
      <c r="CX54" s="7"/>
    </row>
    <row r="55" spans="1:104" s="37" customFormat="1" x14ac:dyDescent="0.25">
      <c r="A55" s="32">
        <v>51</v>
      </c>
      <c r="B55" s="34" t="s">
        <v>70</v>
      </c>
      <c r="C55" s="14" t="s">
        <v>73</v>
      </c>
      <c r="D55" s="5">
        <v>1</v>
      </c>
      <c r="E55" s="13" t="s">
        <v>35</v>
      </c>
      <c r="F55" s="12" t="s">
        <v>72</v>
      </c>
      <c r="G55" s="5" t="s">
        <v>46</v>
      </c>
      <c r="H55" s="15" t="s">
        <v>66</v>
      </c>
      <c r="I55" s="5" t="s">
        <v>37</v>
      </c>
      <c r="J55" s="5" t="s">
        <v>39</v>
      </c>
      <c r="K55" s="10">
        <v>150</v>
      </c>
      <c r="L55" s="10" t="s">
        <v>40</v>
      </c>
      <c r="M55" s="5" t="s">
        <v>101</v>
      </c>
      <c r="N55" s="10" t="s">
        <v>40</v>
      </c>
      <c r="O55" s="5"/>
      <c r="P55" s="5"/>
      <c r="Q55" s="5"/>
      <c r="R55" s="5"/>
      <c r="S55" s="5"/>
      <c r="T55" s="5"/>
      <c r="U55" s="5"/>
      <c r="V55" s="5"/>
      <c r="W55" s="5"/>
      <c r="X55" s="5"/>
      <c r="Y55" s="5"/>
      <c r="Z55" s="5"/>
      <c r="AA55" s="38">
        <v>0.53488372093023295</v>
      </c>
      <c r="AB55" s="37">
        <v>10</v>
      </c>
      <c r="AC55" s="38">
        <v>0.25714285714285701</v>
      </c>
      <c r="AD55" s="37">
        <v>10</v>
      </c>
      <c r="AE55" s="5">
        <f t="shared" si="7"/>
        <v>0.73241758438878279</v>
      </c>
      <c r="AF55" s="5">
        <f t="shared" si="8"/>
        <v>0.2</v>
      </c>
      <c r="AG55" s="13"/>
      <c r="AH55" s="13"/>
      <c r="AI55" s="13"/>
      <c r="AJ55" s="13"/>
      <c r="AK55" s="5"/>
      <c r="AL55" s="5"/>
      <c r="AM55" s="5"/>
      <c r="AN55" s="5"/>
      <c r="AO55" s="5"/>
      <c r="AP55" s="5"/>
      <c r="AQ55" s="5"/>
      <c r="AR55" s="5"/>
      <c r="AS55" s="5"/>
      <c r="AT55" s="5"/>
      <c r="AU55" s="5"/>
      <c r="AV55" s="5"/>
      <c r="AW55" s="5"/>
      <c r="AX55" s="5"/>
      <c r="AY55" s="5"/>
      <c r="AZ55" s="5"/>
      <c r="BA55" s="5"/>
      <c r="BB55" s="5"/>
      <c r="BC55" s="7"/>
      <c r="BD55" s="7"/>
      <c r="BE55" s="5"/>
      <c r="BF55" s="5"/>
      <c r="BG55" s="5"/>
      <c r="BH55" s="5"/>
      <c r="BI55" s="7"/>
      <c r="BJ55" s="7"/>
      <c r="BK55" s="13"/>
      <c r="BL55" s="13"/>
      <c r="BM55" s="13"/>
      <c r="BN55" s="13"/>
      <c r="BO55" s="5"/>
      <c r="BP55" s="5"/>
      <c r="BQ55" s="7"/>
      <c r="BR55" s="7"/>
      <c r="BS55" s="7"/>
      <c r="BT55" s="7"/>
      <c r="BU55" s="34"/>
      <c r="BV55" s="34"/>
      <c r="BW55" s="34">
        <v>12.2</v>
      </c>
      <c r="BX55" s="34">
        <v>10</v>
      </c>
      <c r="BY55" s="34">
        <v>4</v>
      </c>
      <c r="BZ55" s="34">
        <v>10</v>
      </c>
      <c r="CA55" s="5">
        <f t="shared" si="9"/>
        <v>1.1151415906193203</v>
      </c>
      <c r="CB55" s="5">
        <f t="shared" si="10"/>
        <v>0.2</v>
      </c>
      <c r="CC55" s="7"/>
      <c r="CD55" s="7"/>
      <c r="CE55" s="7"/>
      <c r="CF55" s="7"/>
      <c r="CG55" s="34"/>
      <c r="CH55" s="34"/>
      <c r="CI55" s="7"/>
      <c r="CJ55" s="7"/>
      <c r="CK55" s="7"/>
      <c r="CL55" s="7"/>
      <c r="CM55" s="34"/>
      <c r="CN55" s="34"/>
      <c r="CO55" s="7"/>
      <c r="CP55" s="7"/>
      <c r="CQ55" s="7"/>
      <c r="CR55" s="7"/>
      <c r="CS55" s="34"/>
      <c r="CT55" s="34"/>
      <c r="CU55" s="7"/>
      <c r="CV55" s="7"/>
      <c r="CW55" s="7"/>
      <c r="CX55" s="7"/>
    </row>
    <row r="56" spans="1:104" s="37" customFormat="1" x14ac:dyDescent="0.25">
      <c r="A56" s="32">
        <v>52</v>
      </c>
      <c r="B56" s="34" t="s">
        <v>70</v>
      </c>
      <c r="C56" s="14" t="s">
        <v>71</v>
      </c>
      <c r="D56" s="5">
        <v>1</v>
      </c>
      <c r="E56" s="13" t="s">
        <v>35</v>
      </c>
      <c r="F56" s="12" t="s">
        <v>72</v>
      </c>
      <c r="G56" s="5" t="s">
        <v>46</v>
      </c>
      <c r="H56" s="15" t="s">
        <v>66</v>
      </c>
      <c r="I56" s="5" t="s">
        <v>37</v>
      </c>
      <c r="J56" s="5" t="s">
        <v>39</v>
      </c>
      <c r="K56" s="10">
        <v>150</v>
      </c>
      <c r="L56" s="10" t="s">
        <v>40</v>
      </c>
      <c r="M56" s="5" t="s">
        <v>101</v>
      </c>
      <c r="N56" s="10" t="s">
        <v>40</v>
      </c>
      <c r="O56" s="5"/>
      <c r="P56" s="5"/>
      <c r="Q56" s="5"/>
      <c r="R56" s="5"/>
      <c r="S56" s="5"/>
      <c r="T56" s="5"/>
      <c r="U56" s="13"/>
      <c r="V56" s="13"/>
      <c r="W56" s="13"/>
      <c r="X56" s="5"/>
      <c r="Y56" s="5"/>
      <c r="Z56" s="5"/>
      <c r="AA56" s="39">
        <v>0.30769230769230799</v>
      </c>
      <c r="AB56" s="37">
        <v>10</v>
      </c>
      <c r="AC56" s="39">
        <v>0.35238095238095202</v>
      </c>
      <c r="AD56" s="37">
        <v>10</v>
      </c>
      <c r="AE56" s="5">
        <f t="shared" si="7"/>
        <v>-0.13561255882834522</v>
      </c>
      <c r="AF56" s="5">
        <f t="shared" si="8"/>
        <v>0.2</v>
      </c>
      <c r="AG56" s="5"/>
      <c r="AH56" s="5"/>
      <c r="AI56" s="5"/>
      <c r="AJ56" s="5"/>
      <c r="AK56" s="5"/>
      <c r="AL56" s="5"/>
      <c r="AM56" s="5"/>
      <c r="AN56" s="5"/>
      <c r="AO56" s="5"/>
      <c r="AP56" s="5"/>
      <c r="AQ56" s="5"/>
      <c r="AR56" s="5"/>
      <c r="AS56" s="5"/>
      <c r="AT56" s="5"/>
      <c r="AU56" s="5"/>
      <c r="AV56" s="5"/>
      <c r="AW56" s="5"/>
      <c r="AX56" s="5"/>
      <c r="AY56" s="5"/>
      <c r="AZ56" s="5"/>
      <c r="BA56" s="5"/>
      <c r="BB56" s="5"/>
      <c r="BC56" s="7"/>
      <c r="BD56" s="7"/>
      <c r="BE56" s="5"/>
      <c r="BF56" s="5"/>
      <c r="BG56" s="5"/>
      <c r="BH56" s="5"/>
      <c r="BI56" s="7"/>
      <c r="BJ56" s="7"/>
      <c r="BK56" s="5"/>
      <c r="BL56" s="5"/>
      <c r="BM56" s="5"/>
      <c r="BN56" s="5"/>
      <c r="BO56" s="5"/>
      <c r="BP56" s="5"/>
      <c r="BQ56" s="7"/>
      <c r="BR56" s="7"/>
      <c r="BS56" s="7"/>
      <c r="BT56" s="7"/>
      <c r="BU56" s="34"/>
      <c r="BV56" s="34"/>
      <c r="BW56" s="34">
        <v>9.4</v>
      </c>
      <c r="BX56" s="34">
        <v>10</v>
      </c>
      <c r="BY56" s="34">
        <v>9.1999999999999993</v>
      </c>
      <c r="BZ56" s="34">
        <v>10</v>
      </c>
      <c r="CA56" s="5">
        <f t="shared" si="9"/>
        <v>2.1506205220963682E-2</v>
      </c>
      <c r="CB56" s="5">
        <f t="shared" si="10"/>
        <v>0.2</v>
      </c>
      <c r="CC56" s="7"/>
      <c r="CD56" s="7"/>
      <c r="CE56" s="7"/>
      <c r="CF56" s="7"/>
      <c r="CG56" s="34"/>
      <c r="CH56" s="34"/>
      <c r="CI56" s="7"/>
      <c r="CJ56" s="7"/>
      <c r="CK56" s="7"/>
      <c r="CL56" s="7"/>
      <c r="CM56" s="34"/>
      <c r="CN56" s="34"/>
      <c r="CO56" s="7"/>
      <c r="CP56" s="7"/>
      <c r="CQ56" s="7"/>
      <c r="CR56" s="7"/>
      <c r="CS56" s="34"/>
      <c r="CT56" s="34"/>
      <c r="CU56" s="7"/>
      <c r="CV56" s="7"/>
      <c r="CW56" s="7"/>
      <c r="CX56" s="7"/>
    </row>
    <row r="57" spans="1:104" s="37" customFormat="1" x14ac:dyDescent="0.25">
      <c r="A57" s="32">
        <v>53</v>
      </c>
      <c r="B57" s="34" t="s">
        <v>70</v>
      </c>
      <c r="C57" s="14" t="s">
        <v>73</v>
      </c>
      <c r="D57" s="5">
        <v>1</v>
      </c>
      <c r="E57" s="13" t="s">
        <v>35</v>
      </c>
      <c r="F57" s="12" t="s">
        <v>72</v>
      </c>
      <c r="G57" s="5" t="s">
        <v>46</v>
      </c>
      <c r="H57" s="15" t="s">
        <v>66</v>
      </c>
      <c r="I57" s="5" t="s">
        <v>37</v>
      </c>
      <c r="J57" s="5" t="s">
        <v>39</v>
      </c>
      <c r="K57" s="10">
        <v>150</v>
      </c>
      <c r="L57" s="10" t="s">
        <v>40</v>
      </c>
      <c r="M57" s="5" t="s">
        <v>101</v>
      </c>
      <c r="N57" s="10" t="s">
        <v>40</v>
      </c>
      <c r="O57" s="5"/>
      <c r="P57" s="5"/>
      <c r="Q57" s="5"/>
      <c r="R57" s="5"/>
      <c r="S57" s="5"/>
      <c r="T57" s="5"/>
      <c r="U57" s="5"/>
      <c r="V57" s="5"/>
      <c r="W57" s="5"/>
      <c r="X57" s="5"/>
      <c r="Y57" s="5"/>
      <c r="Z57" s="5"/>
      <c r="AA57" s="38">
        <v>0.60465116279069797</v>
      </c>
      <c r="AB57" s="37">
        <v>10</v>
      </c>
      <c r="AC57" s="38">
        <v>0.35238095238095202</v>
      </c>
      <c r="AD57" s="37">
        <v>10</v>
      </c>
      <c r="AE57" s="5">
        <f t="shared" si="7"/>
        <v>0.53993885984122003</v>
      </c>
      <c r="AF57" s="5">
        <f t="shared" si="8"/>
        <v>0.2</v>
      </c>
      <c r="AG57" s="5"/>
      <c r="AH57" s="5"/>
      <c r="AI57" s="5"/>
      <c r="AJ57" s="5"/>
      <c r="AK57" s="5"/>
      <c r="AL57" s="5"/>
      <c r="AM57" s="5"/>
      <c r="AN57" s="5"/>
      <c r="AO57" s="5"/>
      <c r="AP57" s="5"/>
      <c r="AQ57" s="5"/>
      <c r="AR57" s="5"/>
      <c r="AS57" s="13"/>
      <c r="AT57" s="13"/>
      <c r="AU57" s="13"/>
      <c r="AV57" s="13"/>
      <c r="AW57" s="5"/>
      <c r="AX57" s="5"/>
      <c r="AY57" s="5"/>
      <c r="AZ57" s="5"/>
      <c r="BA57" s="5"/>
      <c r="BB57" s="5"/>
      <c r="BC57" s="7"/>
      <c r="BD57" s="7"/>
      <c r="BE57" s="13"/>
      <c r="BF57" s="13"/>
      <c r="BG57" s="13"/>
      <c r="BH57" s="13"/>
      <c r="BI57" s="7"/>
      <c r="BJ57" s="7"/>
      <c r="BK57" s="5"/>
      <c r="BL57" s="5"/>
      <c r="BM57" s="5"/>
      <c r="BN57" s="5"/>
      <c r="BO57" s="5"/>
      <c r="BP57" s="5"/>
      <c r="BQ57" s="7"/>
      <c r="BR57" s="7"/>
      <c r="BS57" s="7"/>
      <c r="BT57" s="7"/>
      <c r="BU57" s="34"/>
      <c r="BV57" s="34"/>
      <c r="BW57" s="34">
        <v>17.600000000000001</v>
      </c>
      <c r="BX57" s="34">
        <v>10</v>
      </c>
      <c r="BY57" s="34">
        <v>9.1999999999999993</v>
      </c>
      <c r="BZ57" s="34">
        <v>10</v>
      </c>
      <c r="CA57" s="5">
        <f t="shared" si="9"/>
        <v>0.64869541798911157</v>
      </c>
      <c r="CB57" s="5">
        <f t="shared" si="10"/>
        <v>0.2</v>
      </c>
      <c r="CC57" s="7"/>
      <c r="CD57" s="7"/>
      <c r="CE57" s="7"/>
      <c r="CF57" s="7"/>
      <c r="CG57" s="34"/>
      <c r="CH57" s="34"/>
      <c r="CI57" s="7"/>
      <c r="CJ57" s="7"/>
      <c r="CK57" s="7"/>
      <c r="CL57" s="7"/>
      <c r="CM57" s="34"/>
      <c r="CN57" s="34"/>
      <c r="CO57" s="7"/>
      <c r="CP57" s="7"/>
      <c r="CQ57" s="7"/>
      <c r="CR57" s="7"/>
      <c r="CS57" s="34"/>
      <c r="CT57" s="34"/>
      <c r="CU57" s="7"/>
      <c r="CV57" s="7"/>
      <c r="CW57" s="7"/>
      <c r="CX57" s="7"/>
    </row>
    <row r="58" spans="1:104" s="37" customFormat="1" x14ac:dyDescent="0.25">
      <c r="A58" s="32">
        <v>54</v>
      </c>
      <c r="B58" s="34" t="s">
        <v>70</v>
      </c>
      <c r="C58" s="14" t="s">
        <v>71</v>
      </c>
      <c r="D58" s="5">
        <v>1</v>
      </c>
      <c r="E58" s="13" t="s">
        <v>35</v>
      </c>
      <c r="F58" s="12" t="s">
        <v>72</v>
      </c>
      <c r="G58" s="5" t="s">
        <v>46</v>
      </c>
      <c r="H58" s="15" t="s">
        <v>66</v>
      </c>
      <c r="I58" s="5" t="s">
        <v>37</v>
      </c>
      <c r="J58" s="5" t="s">
        <v>39</v>
      </c>
      <c r="K58" s="10">
        <v>150</v>
      </c>
      <c r="L58" s="10" t="s">
        <v>40</v>
      </c>
      <c r="M58" s="5" t="s">
        <v>101</v>
      </c>
      <c r="N58" s="10" t="s">
        <v>40</v>
      </c>
      <c r="O58" s="5"/>
      <c r="P58" s="5"/>
      <c r="Q58" s="5"/>
      <c r="R58" s="5"/>
      <c r="S58" s="5"/>
      <c r="T58" s="5"/>
      <c r="U58" s="5"/>
      <c r="V58" s="5"/>
      <c r="W58" s="5"/>
      <c r="X58" s="5"/>
      <c r="Y58" s="5"/>
      <c r="Z58" s="5"/>
      <c r="AA58" s="39">
        <v>0.73504273504273498</v>
      </c>
      <c r="AB58" s="37">
        <v>10</v>
      </c>
      <c r="AC58" s="39">
        <v>0.39047619047618998</v>
      </c>
      <c r="AD58" s="37">
        <v>10</v>
      </c>
      <c r="AE58" s="5">
        <f t="shared" si="7"/>
        <v>0.63256164490896838</v>
      </c>
      <c r="AF58" s="5">
        <f t="shared" si="8"/>
        <v>0.2</v>
      </c>
      <c r="AG58" s="5"/>
      <c r="AH58" s="5"/>
      <c r="AI58" s="5"/>
      <c r="AJ58" s="5"/>
      <c r="AK58" s="5"/>
      <c r="AL58" s="5"/>
      <c r="AM58" s="5"/>
      <c r="AN58" s="5"/>
      <c r="AO58" s="5"/>
      <c r="AP58" s="5"/>
      <c r="AQ58" s="5"/>
      <c r="AR58" s="5"/>
      <c r="AS58" s="5"/>
      <c r="AT58" s="5"/>
      <c r="AU58" s="5"/>
      <c r="AV58" s="5"/>
      <c r="AW58" s="5"/>
      <c r="AX58" s="5"/>
      <c r="AY58" s="5"/>
      <c r="AZ58" s="5"/>
      <c r="BA58" s="5"/>
      <c r="BB58" s="5"/>
      <c r="BC58" s="7"/>
      <c r="BD58" s="7"/>
      <c r="BE58" s="5"/>
      <c r="BF58" s="5"/>
      <c r="BG58" s="5"/>
      <c r="BH58" s="5"/>
      <c r="BI58" s="7"/>
      <c r="BJ58" s="7"/>
      <c r="BK58" s="7"/>
      <c r="BL58" s="7"/>
      <c r="BM58" s="7"/>
      <c r="BN58" s="7"/>
      <c r="BO58" s="7"/>
      <c r="BP58" s="7"/>
      <c r="BQ58" s="7"/>
      <c r="BR58" s="7"/>
      <c r="BS58" s="7"/>
      <c r="BT58" s="7"/>
      <c r="BU58" s="34"/>
      <c r="BV58" s="34"/>
      <c r="BW58" s="34">
        <v>14</v>
      </c>
      <c r="BX58" s="34">
        <v>10</v>
      </c>
      <c r="BY58" s="34">
        <v>7.2</v>
      </c>
      <c r="BZ58" s="34">
        <v>10</v>
      </c>
      <c r="CA58" s="5">
        <f t="shared" si="9"/>
        <v>0.664976303593249</v>
      </c>
      <c r="CB58" s="5">
        <f t="shared" si="10"/>
        <v>0.2</v>
      </c>
      <c r="CC58" s="7"/>
      <c r="CD58" s="7"/>
      <c r="CE58" s="7"/>
      <c r="CF58" s="7"/>
      <c r="CG58" s="34"/>
      <c r="CH58" s="34"/>
      <c r="CI58" s="7"/>
      <c r="CJ58" s="7"/>
      <c r="CK58" s="7"/>
      <c r="CL58" s="7"/>
      <c r="CM58" s="34"/>
      <c r="CN58" s="34"/>
      <c r="CO58" s="7"/>
      <c r="CP58" s="7"/>
      <c r="CQ58" s="7"/>
      <c r="CR58" s="7"/>
      <c r="CS58" s="34"/>
      <c r="CT58" s="34"/>
      <c r="CU58" s="7"/>
      <c r="CV58" s="7"/>
      <c r="CW58" s="7"/>
      <c r="CX58" s="7"/>
    </row>
    <row r="59" spans="1:104" s="37" customFormat="1" x14ac:dyDescent="0.25">
      <c r="A59" s="32">
        <v>55</v>
      </c>
      <c r="B59" s="34" t="s">
        <v>70</v>
      </c>
      <c r="C59" s="14" t="s">
        <v>73</v>
      </c>
      <c r="D59" s="5">
        <v>1</v>
      </c>
      <c r="E59" s="13" t="s">
        <v>35</v>
      </c>
      <c r="F59" s="12" t="s">
        <v>72</v>
      </c>
      <c r="G59" s="5" t="s">
        <v>46</v>
      </c>
      <c r="H59" s="15" t="s">
        <v>66</v>
      </c>
      <c r="I59" s="5" t="s">
        <v>37</v>
      </c>
      <c r="J59" s="5" t="s">
        <v>39</v>
      </c>
      <c r="K59" s="10">
        <v>150</v>
      </c>
      <c r="L59" s="10" t="s">
        <v>40</v>
      </c>
      <c r="M59" s="5" t="s">
        <v>101</v>
      </c>
      <c r="N59" s="10" t="s">
        <v>40</v>
      </c>
      <c r="O59" s="5"/>
      <c r="P59" s="5"/>
      <c r="Q59" s="5"/>
      <c r="R59" s="5"/>
      <c r="S59" s="5"/>
      <c r="T59" s="5"/>
      <c r="U59" s="5"/>
      <c r="V59" s="5"/>
      <c r="W59" s="5"/>
      <c r="X59" s="5"/>
      <c r="Y59" s="5"/>
      <c r="Z59" s="5"/>
      <c r="AA59" s="38">
        <v>0.50387596899224796</v>
      </c>
      <c r="AB59" s="37">
        <v>10</v>
      </c>
      <c r="AC59" s="38">
        <v>0.39047619047618998</v>
      </c>
      <c r="AD59" s="37">
        <v>10</v>
      </c>
      <c r="AE59" s="5">
        <f t="shared" si="7"/>
        <v>0.25496314898718164</v>
      </c>
      <c r="AF59" s="5">
        <f t="shared" si="8"/>
        <v>0.2</v>
      </c>
      <c r="AG59" s="7"/>
      <c r="AH59" s="7"/>
      <c r="AI59" s="7"/>
      <c r="AJ59" s="7"/>
      <c r="AK59" s="7"/>
      <c r="AL59" s="7"/>
      <c r="AM59" s="7"/>
      <c r="AN59" s="7"/>
      <c r="AO59" s="7"/>
      <c r="AP59" s="7"/>
      <c r="AQ59" s="7"/>
      <c r="AR59" s="7"/>
      <c r="AS59" s="7"/>
      <c r="AT59" s="7"/>
      <c r="AU59" s="7"/>
      <c r="AV59" s="7"/>
      <c r="AW59" s="5"/>
      <c r="AX59" s="5"/>
      <c r="AY59" s="7"/>
      <c r="AZ59" s="7"/>
      <c r="BA59" s="7"/>
      <c r="BB59" s="7"/>
      <c r="BC59" s="7"/>
      <c r="BD59" s="7"/>
      <c r="BE59" s="7"/>
      <c r="BF59" s="7"/>
      <c r="BG59" s="7"/>
      <c r="BH59" s="7"/>
      <c r="BI59" s="7"/>
      <c r="BJ59" s="7"/>
      <c r="BK59" s="7"/>
      <c r="BL59" s="7"/>
      <c r="BM59" s="7"/>
      <c r="BN59" s="7"/>
      <c r="BO59" s="7"/>
      <c r="BP59" s="7"/>
      <c r="BQ59" s="7"/>
      <c r="BR59" s="7"/>
      <c r="BS59" s="7"/>
      <c r="BT59" s="7"/>
      <c r="BU59" s="34"/>
      <c r="BV59" s="34"/>
      <c r="BW59" s="34">
        <v>19.2</v>
      </c>
      <c r="BX59" s="34">
        <v>10</v>
      </c>
      <c r="BY59" s="34">
        <v>7.2</v>
      </c>
      <c r="BZ59" s="34">
        <v>10</v>
      </c>
      <c r="CA59" s="5">
        <f t="shared" si="9"/>
        <v>0.98082925301172619</v>
      </c>
      <c r="CB59" s="5">
        <f t="shared" si="10"/>
        <v>0.2</v>
      </c>
      <c r="CC59" s="7"/>
      <c r="CD59" s="7"/>
      <c r="CE59" s="7"/>
      <c r="CF59" s="7"/>
      <c r="CG59" s="34"/>
      <c r="CH59" s="34"/>
      <c r="CI59" s="7"/>
      <c r="CJ59" s="7"/>
      <c r="CK59" s="7"/>
      <c r="CL59" s="7"/>
      <c r="CM59" s="34"/>
      <c r="CN59" s="34"/>
      <c r="CO59" s="7"/>
      <c r="CP59" s="7"/>
      <c r="CQ59" s="7"/>
      <c r="CR59" s="7"/>
      <c r="CS59" s="34"/>
      <c r="CT59" s="34"/>
      <c r="CU59" s="7"/>
      <c r="CV59" s="7"/>
      <c r="CW59" s="7"/>
      <c r="CX59" s="7"/>
    </row>
    <row r="60" spans="1:104" s="37" customFormat="1" x14ac:dyDescent="0.25">
      <c r="A60" s="32">
        <v>56</v>
      </c>
      <c r="B60" s="34" t="s">
        <v>70</v>
      </c>
      <c r="C60" s="14" t="s">
        <v>71</v>
      </c>
      <c r="D60" s="5">
        <v>1</v>
      </c>
      <c r="E60" s="13" t="s">
        <v>35</v>
      </c>
      <c r="F60" s="12" t="s">
        <v>72</v>
      </c>
      <c r="G60" s="5" t="s">
        <v>46</v>
      </c>
      <c r="H60" s="15" t="s">
        <v>66</v>
      </c>
      <c r="I60" s="5" t="s">
        <v>37</v>
      </c>
      <c r="J60" s="5" t="s">
        <v>39</v>
      </c>
      <c r="K60" s="10">
        <v>150</v>
      </c>
      <c r="L60" s="10" t="s">
        <v>40</v>
      </c>
      <c r="M60" s="5" t="s">
        <v>101</v>
      </c>
      <c r="N60" s="10" t="s">
        <v>40</v>
      </c>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7"/>
      <c r="BD60" s="7"/>
      <c r="BE60" s="5"/>
      <c r="BF60" s="5"/>
      <c r="BG60" s="5"/>
      <c r="BH60" s="5"/>
      <c r="BI60" s="7"/>
      <c r="BJ60" s="7"/>
      <c r="BK60" s="7"/>
      <c r="BL60" s="7"/>
      <c r="BM60" s="7"/>
      <c r="BN60" s="7"/>
      <c r="BO60" s="7"/>
      <c r="BP60" s="7"/>
      <c r="BQ60" s="7"/>
      <c r="BR60" s="7"/>
      <c r="BS60" s="7"/>
      <c r="BT60" s="7"/>
      <c r="BU60" s="34"/>
      <c r="BV60" s="34"/>
      <c r="BW60" s="7"/>
      <c r="BX60" s="7"/>
      <c r="BY60" s="7"/>
      <c r="BZ60" s="7"/>
      <c r="CA60" s="7"/>
      <c r="CB60" s="7"/>
      <c r="CC60" s="16">
        <v>2.3178807947019899E-2</v>
      </c>
      <c r="CD60" s="34">
        <v>3</v>
      </c>
      <c r="CE60" s="16">
        <v>3.8620689655172402E-2</v>
      </c>
      <c r="CF60" s="34">
        <v>3</v>
      </c>
      <c r="CG60" s="34">
        <f t="shared" ref="CG60:CG65" si="11">LN(CC60/CE60)</f>
        <v>-0.51054972364008377</v>
      </c>
      <c r="CH60" s="34">
        <f t="shared" ref="CH60:CH65" si="12">(CD60+CF60)/(CD60*CF60)</f>
        <v>0.66666666666666663</v>
      </c>
      <c r="CI60" s="16">
        <v>0.25657894736842102</v>
      </c>
      <c r="CJ60" s="34">
        <v>3</v>
      </c>
      <c r="CK60" s="16">
        <v>0.50612244897959202</v>
      </c>
      <c r="CL60" s="34">
        <v>3</v>
      </c>
      <c r="CM60" s="34">
        <f t="shared" ref="CM60:CM65" si="13">LN(CI60/CK60)</f>
        <v>-0.67934222977694037</v>
      </c>
      <c r="CN60" s="34">
        <f t="shared" ref="CN60:CN65" si="14">(CJ60+CL60)/(CJ60*CL60)</f>
        <v>0.66666666666666663</v>
      </c>
      <c r="CO60" s="16">
        <v>7.4172185430463602E-3</v>
      </c>
      <c r="CP60" s="34">
        <v>3</v>
      </c>
      <c r="CQ60" s="16">
        <v>1.7260273972602699E-2</v>
      </c>
      <c r="CR60" s="34">
        <v>3</v>
      </c>
      <c r="CS60" s="34">
        <f t="shared" ref="CS60:CS65" si="15">LN(CO60/CQ60)</f>
        <v>-0.84460343132291393</v>
      </c>
      <c r="CT60" s="34">
        <f t="shared" ref="CT60:CT65" si="16">(CP60+CR60)/(CP60*CR60)</f>
        <v>0.66666666666666663</v>
      </c>
      <c r="CU60" s="7"/>
      <c r="CV60" s="7"/>
      <c r="CW60" s="7"/>
      <c r="CX60" s="7"/>
    </row>
    <row r="61" spans="1:104" s="37" customFormat="1" x14ac:dyDescent="0.25">
      <c r="A61" s="32">
        <v>57</v>
      </c>
      <c r="B61" s="34" t="s">
        <v>70</v>
      </c>
      <c r="C61" s="14" t="s">
        <v>73</v>
      </c>
      <c r="D61" s="5">
        <v>1</v>
      </c>
      <c r="E61" s="13" t="s">
        <v>35</v>
      </c>
      <c r="F61" s="12" t="s">
        <v>72</v>
      </c>
      <c r="G61" s="5" t="s">
        <v>46</v>
      </c>
      <c r="H61" s="15" t="s">
        <v>66</v>
      </c>
      <c r="I61" s="5" t="s">
        <v>37</v>
      </c>
      <c r="J61" s="5" t="s">
        <v>39</v>
      </c>
      <c r="K61" s="10">
        <v>150</v>
      </c>
      <c r="L61" s="10" t="s">
        <v>40</v>
      </c>
      <c r="M61" s="5" t="s">
        <v>101</v>
      </c>
      <c r="N61" s="10" t="s">
        <v>40</v>
      </c>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7"/>
      <c r="BD61" s="7"/>
      <c r="BE61" s="5"/>
      <c r="BF61" s="5"/>
      <c r="BG61" s="5"/>
      <c r="BH61" s="5"/>
      <c r="BI61" s="7"/>
      <c r="BJ61" s="7"/>
      <c r="BK61" s="7"/>
      <c r="BL61" s="7"/>
      <c r="BM61" s="7"/>
      <c r="BN61" s="7"/>
      <c r="BO61" s="7"/>
      <c r="BP61" s="7"/>
      <c r="BQ61" s="7"/>
      <c r="BR61" s="7"/>
      <c r="BS61" s="7"/>
      <c r="BT61" s="7"/>
      <c r="BU61" s="34"/>
      <c r="BV61" s="34"/>
      <c r="BW61" s="7"/>
      <c r="BX61" s="7"/>
      <c r="BY61" s="7"/>
      <c r="BZ61" s="7"/>
      <c r="CA61" s="7"/>
      <c r="CB61" s="7"/>
      <c r="CC61" s="16">
        <v>3.3243243243243202E-2</v>
      </c>
      <c r="CD61" s="34">
        <v>3</v>
      </c>
      <c r="CE61" s="16">
        <v>3.8620689655172402E-2</v>
      </c>
      <c r="CF61" s="34">
        <v>3</v>
      </c>
      <c r="CG61" s="34">
        <f t="shared" si="11"/>
        <v>-0.14993659858042835</v>
      </c>
      <c r="CH61" s="34">
        <f t="shared" si="12"/>
        <v>0.66666666666666663</v>
      </c>
      <c r="CI61" s="16">
        <v>0.70270270270270296</v>
      </c>
      <c r="CJ61" s="34">
        <v>3</v>
      </c>
      <c r="CK61" s="16">
        <v>0.50612244897959202</v>
      </c>
      <c r="CL61" s="34">
        <v>3</v>
      </c>
      <c r="CM61" s="34">
        <f t="shared" si="13"/>
        <v>0.32815527031694774</v>
      </c>
      <c r="CN61" s="34">
        <f t="shared" si="14"/>
        <v>0.66666666666666663</v>
      </c>
      <c r="CO61" s="16">
        <v>9.1216216216216204E-3</v>
      </c>
      <c r="CP61" s="34">
        <v>3</v>
      </c>
      <c r="CQ61" s="16">
        <v>1.7260273972602699E-2</v>
      </c>
      <c r="CR61" s="34">
        <v>3</v>
      </c>
      <c r="CS61" s="34">
        <f t="shared" si="15"/>
        <v>-0.6377599611287702</v>
      </c>
      <c r="CT61" s="34">
        <f t="shared" si="16"/>
        <v>0.66666666666666663</v>
      </c>
      <c r="CU61" s="7"/>
      <c r="CV61" s="7"/>
      <c r="CW61" s="7"/>
      <c r="CX61" s="7"/>
    </row>
    <row r="62" spans="1:104" s="37" customFormat="1" x14ac:dyDescent="0.25">
      <c r="A62" s="32">
        <v>58</v>
      </c>
      <c r="B62" s="34" t="s">
        <v>70</v>
      </c>
      <c r="C62" s="14" t="s">
        <v>71</v>
      </c>
      <c r="D62" s="5">
        <v>1</v>
      </c>
      <c r="E62" s="13" t="s">
        <v>35</v>
      </c>
      <c r="F62" s="12" t="s">
        <v>72</v>
      </c>
      <c r="G62" s="5" t="s">
        <v>46</v>
      </c>
      <c r="H62" s="15" t="s">
        <v>66</v>
      </c>
      <c r="I62" s="5" t="s">
        <v>37</v>
      </c>
      <c r="J62" s="5" t="s">
        <v>39</v>
      </c>
      <c r="K62" s="10">
        <v>150</v>
      </c>
      <c r="L62" s="10" t="s">
        <v>40</v>
      </c>
      <c r="M62" s="5" t="s">
        <v>101</v>
      </c>
      <c r="N62" s="10" t="s">
        <v>40</v>
      </c>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7"/>
      <c r="BD62" s="7"/>
      <c r="BE62" s="5"/>
      <c r="BF62" s="5"/>
      <c r="BG62" s="5"/>
      <c r="BH62" s="5"/>
      <c r="BI62" s="7"/>
      <c r="BJ62" s="7"/>
      <c r="BK62" s="5"/>
      <c r="BL62" s="5"/>
      <c r="BM62" s="5"/>
      <c r="BN62" s="5"/>
      <c r="BO62" s="5"/>
      <c r="BP62" s="5"/>
      <c r="BQ62" s="7"/>
      <c r="BR62" s="7"/>
      <c r="BS62" s="7"/>
      <c r="BT62" s="7"/>
      <c r="BU62" s="34"/>
      <c r="BV62" s="34"/>
      <c r="BW62" s="7"/>
      <c r="BX62" s="7"/>
      <c r="BY62" s="7"/>
      <c r="BZ62" s="7"/>
      <c r="CA62" s="7"/>
      <c r="CB62" s="7"/>
      <c r="CC62" s="16">
        <v>9.0066225165562896E-2</v>
      </c>
      <c r="CD62" s="34">
        <v>3</v>
      </c>
      <c r="CE62" s="16">
        <v>4.1379310344827596E-3</v>
      </c>
      <c r="CF62" s="34">
        <v>3</v>
      </c>
      <c r="CG62" s="34">
        <f t="shared" si="11"/>
        <v>3.0803493221136469</v>
      </c>
      <c r="CH62" s="34">
        <f t="shared" si="12"/>
        <v>0.66666666666666663</v>
      </c>
      <c r="CI62" s="16">
        <v>2.32894736842105</v>
      </c>
      <c r="CJ62" s="34">
        <v>3</v>
      </c>
      <c r="CK62" s="16">
        <v>0.63673469387755099</v>
      </c>
      <c r="CL62" s="34">
        <v>3</v>
      </c>
      <c r="CM62" s="34">
        <f t="shared" si="13"/>
        <v>1.296818595582687</v>
      </c>
      <c r="CN62" s="34">
        <f t="shared" si="14"/>
        <v>0.66666666666666663</v>
      </c>
      <c r="CO62" s="16">
        <v>1.48344370860927E-2</v>
      </c>
      <c r="CP62" s="34">
        <v>3</v>
      </c>
      <c r="CQ62" s="16">
        <v>8.7671232876712305E-3</v>
      </c>
      <c r="CR62" s="34">
        <v>3</v>
      </c>
      <c r="CS62" s="34">
        <f t="shared" si="15"/>
        <v>0.52594257282883405</v>
      </c>
      <c r="CT62" s="34">
        <f t="shared" si="16"/>
        <v>0.66666666666666663</v>
      </c>
      <c r="CU62" s="7"/>
      <c r="CV62" s="7"/>
      <c r="CW62" s="7"/>
      <c r="CX62" s="7"/>
    </row>
    <row r="63" spans="1:104" s="37" customFormat="1" x14ac:dyDescent="0.25">
      <c r="A63" s="32">
        <v>59</v>
      </c>
      <c r="B63" s="34" t="s">
        <v>70</v>
      </c>
      <c r="C63" s="14" t="s">
        <v>73</v>
      </c>
      <c r="D63" s="5">
        <v>1</v>
      </c>
      <c r="E63" s="13" t="s">
        <v>35</v>
      </c>
      <c r="F63" s="12" t="s">
        <v>72</v>
      </c>
      <c r="G63" s="5" t="s">
        <v>46</v>
      </c>
      <c r="H63" s="15" t="s">
        <v>66</v>
      </c>
      <c r="I63" s="5" t="s">
        <v>37</v>
      </c>
      <c r="J63" s="5" t="s">
        <v>39</v>
      </c>
      <c r="K63" s="10">
        <v>150</v>
      </c>
      <c r="L63" s="10" t="s">
        <v>40</v>
      </c>
      <c r="M63" s="5" t="s">
        <v>101</v>
      </c>
      <c r="N63" s="10" t="s">
        <v>40</v>
      </c>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7"/>
      <c r="BD63" s="7"/>
      <c r="BE63" s="5"/>
      <c r="BF63" s="5"/>
      <c r="BG63" s="5"/>
      <c r="BH63" s="5"/>
      <c r="BI63" s="7"/>
      <c r="BJ63" s="7"/>
      <c r="BK63" s="5"/>
      <c r="BL63" s="5"/>
      <c r="BM63" s="5"/>
      <c r="BN63" s="5"/>
      <c r="BO63" s="5"/>
      <c r="BP63" s="5"/>
      <c r="BQ63" s="7"/>
      <c r="BR63" s="7"/>
      <c r="BS63" s="7"/>
      <c r="BT63" s="7"/>
      <c r="BU63" s="34"/>
      <c r="BV63" s="34"/>
      <c r="BW63" s="7"/>
      <c r="BX63" s="7"/>
      <c r="BY63" s="7"/>
      <c r="BZ63" s="7"/>
      <c r="CA63" s="7"/>
      <c r="CB63" s="7"/>
      <c r="CC63" s="16">
        <v>2.8378378378378401E-2</v>
      </c>
      <c r="CD63" s="34">
        <v>3</v>
      </c>
      <c r="CE63" s="16">
        <v>4.1379310344827596E-3</v>
      </c>
      <c r="CF63" s="34">
        <v>3</v>
      </c>
      <c r="CG63" s="34">
        <f t="shared" si="11"/>
        <v>1.9254316177117732</v>
      </c>
      <c r="CH63" s="34">
        <f t="shared" si="12"/>
        <v>0.66666666666666663</v>
      </c>
      <c r="CI63" s="16">
        <v>1.4054054054054099</v>
      </c>
      <c r="CJ63" s="34">
        <v>3</v>
      </c>
      <c r="CK63" s="16">
        <v>0.63673469387755099</v>
      </c>
      <c r="CL63" s="34">
        <v>3</v>
      </c>
      <c r="CM63" s="34">
        <f t="shared" si="13"/>
        <v>0.79172800923239617</v>
      </c>
      <c r="CN63" s="34">
        <f t="shared" si="14"/>
        <v>0.66666666666666663</v>
      </c>
      <c r="CO63" s="16">
        <v>7.4999999999999997E-3</v>
      </c>
      <c r="CP63" s="34">
        <v>3</v>
      </c>
      <c r="CQ63" s="16">
        <v>8.7671232876712305E-3</v>
      </c>
      <c r="CR63" s="34">
        <v>3</v>
      </c>
      <c r="CS63" s="34">
        <f t="shared" si="15"/>
        <v>-0.15610571466306139</v>
      </c>
      <c r="CT63" s="34">
        <f t="shared" si="16"/>
        <v>0.66666666666666663</v>
      </c>
      <c r="CU63" s="7"/>
      <c r="CV63" s="7"/>
      <c r="CW63" s="7"/>
      <c r="CX63" s="7"/>
    </row>
    <row r="64" spans="1:104" s="37" customFormat="1" x14ac:dyDescent="0.25">
      <c r="A64" s="32">
        <v>60</v>
      </c>
      <c r="B64" s="34" t="s">
        <v>70</v>
      </c>
      <c r="C64" s="14" t="s">
        <v>71</v>
      </c>
      <c r="D64" s="5">
        <v>1</v>
      </c>
      <c r="E64" s="13" t="s">
        <v>35</v>
      </c>
      <c r="F64" s="12" t="s">
        <v>72</v>
      </c>
      <c r="G64" s="5" t="s">
        <v>46</v>
      </c>
      <c r="H64" s="15" t="s">
        <v>66</v>
      </c>
      <c r="I64" s="5" t="s">
        <v>37</v>
      </c>
      <c r="J64" s="5" t="s">
        <v>39</v>
      </c>
      <c r="K64" s="10">
        <v>150</v>
      </c>
      <c r="L64" s="10" t="s">
        <v>40</v>
      </c>
      <c r="M64" s="5" t="s">
        <v>101</v>
      </c>
      <c r="N64" s="10" t="s">
        <v>40</v>
      </c>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7"/>
      <c r="BD64" s="7"/>
      <c r="BE64" s="5"/>
      <c r="BF64" s="5"/>
      <c r="BG64" s="5"/>
      <c r="BH64" s="5"/>
      <c r="BI64" s="7"/>
      <c r="BJ64" s="7"/>
      <c r="BK64" s="5"/>
      <c r="BL64" s="5"/>
      <c r="BM64" s="5"/>
      <c r="BN64" s="5"/>
      <c r="BO64" s="5"/>
      <c r="BP64" s="5"/>
      <c r="BQ64" s="7"/>
      <c r="BR64" s="7"/>
      <c r="BS64" s="7"/>
      <c r="BT64" s="7"/>
      <c r="BU64" s="34"/>
      <c r="BV64" s="34"/>
      <c r="BW64" s="7"/>
      <c r="BX64" s="7"/>
      <c r="BY64" s="7"/>
      <c r="BZ64" s="7"/>
      <c r="CA64" s="7"/>
      <c r="CB64" s="7"/>
      <c r="CC64" s="16">
        <v>8.34437086092715E-2</v>
      </c>
      <c r="CD64" s="34">
        <v>3</v>
      </c>
      <c r="CE64" s="16">
        <v>0.17241379310344801</v>
      </c>
      <c r="CF64" s="34">
        <v>3</v>
      </c>
      <c r="CG64" s="34">
        <f t="shared" si="11"/>
        <v>-0.72572510530511702</v>
      </c>
      <c r="CH64" s="34">
        <f t="shared" si="12"/>
        <v>0.66666666666666663</v>
      </c>
      <c r="CI64" s="16">
        <v>0.51315789473684204</v>
      </c>
      <c r="CJ64" s="34">
        <v>3</v>
      </c>
      <c r="CK64" s="16">
        <v>0.62040816326530601</v>
      </c>
      <c r="CL64" s="34">
        <v>3</v>
      </c>
      <c r="CM64" s="34">
        <f t="shared" si="13"/>
        <v>-0.18979400445823399</v>
      </c>
      <c r="CN64" s="34">
        <f t="shared" si="14"/>
        <v>0.66666666666666663</v>
      </c>
      <c r="CO64" s="16">
        <v>2.1192052980132499E-2</v>
      </c>
      <c r="CP64" s="34">
        <v>3</v>
      </c>
      <c r="CQ64" s="16">
        <v>3.0136986301369899E-2</v>
      </c>
      <c r="CR64" s="34">
        <v>3</v>
      </c>
      <c r="CS64" s="34">
        <f t="shared" si="15"/>
        <v>-0.35212694622512147</v>
      </c>
      <c r="CT64" s="34">
        <f t="shared" si="16"/>
        <v>0.66666666666666663</v>
      </c>
      <c r="CU64" s="7"/>
      <c r="CV64" s="7"/>
      <c r="CW64" s="7"/>
      <c r="CX64" s="7"/>
    </row>
    <row r="65" spans="1:102" s="37" customFormat="1" x14ac:dyDescent="0.25">
      <c r="A65" s="32">
        <v>61</v>
      </c>
      <c r="B65" s="34" t="s">
        <v>70</v>
      </c>
      <c r="C65" s="14" t="s">
        <v>73</v>
      </c>
      <c r="D65" s="5">
        <v>1</v>
      </c>
      <c r="E65" s="13" t="s">
        <v>35</v>
      </c>
      <c r="F65" s="12" t="s">
        <v>72</v>
      </c>
      <c r="G65" s="5" t="s">
        <v>46</v>
      </c>
      <c r="H65" s="15" t="s">
        <v>66</v>
      </c>
      <c r="I65" s="5" t="s">
        <v>37</v>
      </c>
      <c r="J65" s="5" t="s">
        <v>39</v>
      </c>
      <c r="K65" s="10">
        <v>150</v>
      </c>
      <c r="L65" s="10" t="s">
        <v>40</v>
      </c>
      <c r="M65" s="5" t="s">
        <v>101</v>
      </c>
      <c r="N65" s="10" t="s">
        <v>40</v>
      </c>
      <c r="O65" s="32"/>
      <c r="P65" s="32"/>
      <c r="Q65" s="32"/>
      <c r="R65" s="32"/>
      <c r="S65" s="5"/>
      <c r="T65" s="5"/>
      <c r="U65" s="32"/>
      <c r="V65" s="32"/>
      <c r="W65" s="32"/>
      <c r="X65" s="32"/>
      <c r="Y65" s="5"/>
      <c r="Z65" s="5"/>
      <c r="AA65" s="32"/>
      <c r="AB65" s="32"/>
      <c r="AC65" s="32"/>
      <c r="AD65" s="32"/>
      <c r="AE65" s="5"/>
      <c r="AF65" s="5"/>
      <c r="AG65" s="32"/>
      <c r="AH65" s="32"/>
      <c r="AI65" s="32"/>
      <c r="AJ65" s="32"/>
      <c r="AK65" s="32"/>
      <c r="AL65" s="32"/>
      <c r="AM65" s="32"/>
      <c r="AN65" s="32"/>
      <c r="AO65" s="32"/>
      <c r="AP65" s="32"/>
      <c r="AQ65" s="32"/>
      <c r="AR65" s="32"/>
      <c r="AS65" s="32"/>
      <c r="AT65" s="32"/>
      <c r="AU65" s="32"/>
      <c r="AV65" s="32"/>
      <c r="AW65" s="5"/>
      <c r="AX65" s="5"/>
      <c r="AY65" s="32"/>
      <c r="AZ65" s="32"/>
      <c r="BA65" s="32"/>
      <c r="BB65" s="32"/>
      <c r="BC65" s="7"/>
      <c r="BD65" s="7"/>
      <c r="BE65" s="32"/>
      <c r="BF65" s="32"/>
      <c r="BG65" s="32"/>
      <c r="BH65" s="32"/>
      <c r="BI65" s="7"/>
      <c r="BJ65" s="7"/>
      <c r="BK65" s="32"/>
      <c r="BL65" s="32"/>
      <c r="BM65" s="32"/>
      <c r="BN65" s="32"/>
      <c r="BO65" s="7"/>
      <c r="BP65" s="7"/>
      <c r="BQ65" s="7"/>
      <c r="BR65" s="7"/>
      <c r="BS65" s="7"/>
      <c r="BT65" s="7"/>
      <c r="BU65" s="34"/>
      <c r="BV65" s="34"/>
      <c r="BW65" s="7"/>
      <c r="BX65" s="7"/>
      <c r="BY65" s="7"/>
      <c r="BZ65" s="7"/>
      <c r="CA65" s="7"/>
      <c r="CB65" s="7"/>
      <c r="CC65" s="16">
        <v>9.64864864864865E-2</v>
      </c>
      <c r="CD65" s="34">
        <v>3</v>
      </c>
      <c r="CE65" s="16">
        <v>0.17241379310344801</v>
      </c>
      <c r="CF65" s="34">
        <v>3</v>
      </c>
      <c r="CG65" s="34">
        <f t="shared" si="11"/>
        <v>-0.58049439930030144</v>
      </c>
      <c r="CH65" s="34">
        <f t="shared" si="12"/>
        <v>0.66666666666666663</v>
      </c>
      <c r="CI65" s="16">
        <v>0.64864864864864902</v>
      </c>
      <c r="CJ65" s="34">
        <v>3</v>
      </c>
      <c r="CK65" s="16">
        <v>0.62040816326530601</v>
      </c>
      <c r="CL65" s="34">
        <v>3</v>
      </c>
      <c r="CM65" s="34">
        <f t="shared" si="13"/>
        <v>4.4513607402172591E-2</v>
      </c>
      <c r="CN65" s="34">
        <f t="shared" si="14"/>
        <v>0.66666666666666663</v>
      </c>
      <c r="CO65" s="16">
        <v>2.2094594594594601E-2</v>
      </c>
      <c r="CP65" s="34">
        <v>3</v>
      </c>
      <c r="CQ65" s="16">
        <v>3.0136986301369899E-2</v>
      </c>
      <c r="CR65" s="34">
        <v>3</v>
      </c>
      <c r="CS65" s="34">
        <f t="shared" si="15"/>
        <v>-0.31042020807083298</v>
      </c>
      <c r="CT65" s="34">
        <f t="shared" si="16"/>
        <v>0.66666666666666663</v>
      </c>
      <c r="CU65" s="7"/>
      <c r="CV65" s="7"/>
      <c r="CW65" s="7"/>
      <c r="CX65" s="7"/>
    </row>
    <row r="66" spans="1:102" s="37" customFormat="1" x14ac:dyDescent="0.25">
      <c r="A66" s="32">
        <v>62</v>
      </c>
      <c r="B66" s="34" t="s">
        <v>74</v>
      </c>
      <c r="C66" s="11" t="s">
        <v>75</v>
      </c>
      <c r="D66" s="5">
        <v>1</v>
      </c>
      <c r="E66" s="5" t="s">
        <v>35</v>
      </c>
      <c r="F66" s="8" t="s">
        <v>76</v>
      </c>
      <c r="G66" s="5" t="s">
        <v>37</v>
      </c>
      <c r="H66" s="15" t="s">
        <v>66</v>
      </c>
      <c r="I66" s="5" t="s">
        <v>37</v>
      </c>
      <c r="J66" s="5" t="s">
        <v>39</v>
      </c>
      <c r="K66" s="5">
        <v>40</v>
      </c>
      <c r="L66" s="5" t="s">
        <v>50</v>
      </c>
      <c r="M66" s="5" t="s">
        <v>101</v>
      </c>
      <c r="N66" s="5"/>
      <c r="O66" s="5"/>
      <c r="P66" s="5"/>
      <c r="Q66" s="5"/>
      <c r="R66" s="5"/>
      <c r="S66" s="5"/>
      <c r="T66" s="5"/>
      <c r="U66" s="5">
        <v>0</v>
      </c>
      <c r="V66" s="5">
        <v>50</v>
      </c>
      <c r="W66" s="5">
        <v>0</v>
      </c>
      <c r="X66" s="5">
        <v>50</v>
      </c>
      <c r="Y66" s="5">
        <v>0</v>
      </c>
      <c r="Z66" s="5">
        <f t="shared" ref="Z66:Z81" si="17">(V66+X66)/(V66*X66)</f>
        <v>0.04</v>
      </c>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7"/>
      <c r="BD66" s="7"/>
      <c r="BE66" s="5"/>
      <c r="BF66" s="5"/>
      <c r="BG66" s="5"/>
      <c r="BH66" s="5"/>
      <c r="BI66" s="7"/>
      <c r="BJ66" s="7"/>
      <c r="BK66" s="7"/>
      <c r="BL66" s="7"/>
      <c r="BM66" s="7"/>
      <c r="BN66" s="7"/>
      <c r="BO66" s="7"/>
      <c r="BP66" s="7"/>
      <c r="BQ66" s="7"/>
      <c r="BR66" s="7"/>
      <c r="BS66" s="7"/>
      <c r="BT66" s="7"/>
      <c r="BU66" s="34"/>
      <c r="BV66" s="34"/>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row>
    <row r="67" spans="1:102" s="37" customFormat="1" x14ac:dyDescent="0.25">
      <c r="A67" s="32">
        <v>63</v>
      </c>
      <c r="B67" s="34" t="s">
        <v>74</v>
      </c>
      <c r="C67" s="11" t="s">
        <v>75</v>
      </c>
      <c r="D67" s="5">
        <v>1</v>
      </c>
      <c r="E67" s="5" t="s">
        <v>35</v>
      </c>
      <c r="F67" s="8" t="s">
        <v>76</v>
      </c>
      <c r="G67" s="5" t="s">
        <v>37</v>
      </c>
      <c r="H67" s="15" t="s">
        <v>66</v>
      </c>
      <c r="I67" s="5" t="s">
        <v>37</v>
      </c>
      <c r="J67" s="5" t="s">
        <v>39</v>
      </c>
      <c r="K67" s="5">
        <v>40</v>
      </c>
      <c r="L67" s="5" t="s">
        <v>50</v>
      </c>
      <c r="M67" s="5" t="s">
        <v>101</v>
      </c>
      <c r="N67" s="5"/>
      <c r="O67" s="5"/>
      <c r="P67" s="5"/>
      <c r="Q67" s="5"/>
      <c r="R67" s="5"/>
      <c r="S67" s="5"/>
      <c r="T67" s="5"/>
      <c r="U67" s="5">
        <v>0</v>
      </c>
      <c r="V67" s="5">
        <v>50</v>
      </c>
      <c r="W67" s="5">
        <v>0</v>
      </c>
      <c r="X67" s="5">
        <v>50</v>
      </c>
      <c r="Y67" s="5">
        <v>0</v>
      </c>
      <c r="Z67" s="5">
        <f t="shared" si="17"/>
        <v>0.04</v>
      </c>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7"/>
      <c r="BD67" s="7"/>
      <c r="BE67" s="5"/>
      <c r="BF67" s="5"/>
      <c r="BG67" s="5"/>
      <c r="BH67" s="5"/>
      <c r="BI67" s="7"/>
      <c r="BJ67" s="7"/>
      <c r="BK67" s="7"/>
      <c r="BL67" s="7"/>
      <c r="BM67" s="7"/>
      <c r="BN67" s="7"/>
      <c r="BO67" s="7"/>
      <c r="BP67" s="7"/>
      <c r="BQ67" s="7"/>
      <c r="BR67" s="7"/>
      <c r="BS67" s="7"/>
      <c r="BT67" s="7"/>
      <c r="BU67" s="34"/>
      <c r="BV67" s="34"/>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row>
    <row r="68" spans="1:102" s="37" customFormat="1" x14ac:dyDescent="0.25">
      <c r="A68" s="32">
        <v>64</v>
      </c>
      <c r="B68" s="34" t="s">
        <v>74</v>
      </c>
      <c r="C68" s="11" t="s">
        <v>75</v>
      </c>
      <c r="D68" s="5">
        <v>1</v>
      </c>
      <c r="E68" s="5" t="s">
        <v>35</v>
      </c>
      <c r="F68" s="8" t="s">
        <v>76</v>
      </c>
      <c r="G68" s="5" t="s">
        <v>37</v>
      </c>
      <c r="H68" s="15" t="s">
        <v>66</v>
      </c>
      <c r="I68" s="5" t="s">
        <v>37</v>
      </c>
      <c r="J68" s="5" t="s">
        <v>39</v>
      </c>
      <c r="K68" s="5">
        <v>40</v>
      </c>
      <c r="L68" s="5" t="s">
        <v>50</v>
      </c>
      <c r="M68" s="5" t="s">
        <v>101</v>
      </c>
      <c r="N68" s="10"/>
      <c r="O68" s="5"/>
      <c r="P68" s="5"/>
      <c r="Q68" s="5"/>
      <c r="R68" s="5"/>
      <c r="S68" s="5"/>
      <c r="T68" s="5"/>
      <c r="U68" s="5">
        <v>15.0997150997151</v>
      </c>
      <c r="V68" s="5">
        <v>50</v>
      </c>
      <c r="W68" s="5">
        <v>0</v>
      </c>
      <c r="X68" s="5">
        <v>50</v>
      </c>
      <c r="Y68" s="5">
        <v>0</v>
      </c>
      <c r="Z68" s="5">
        <f t="shared" si="17"/>
        <v>0.04</v>
      </c>
      <c r="AA68" s="5"/>
      <c r="AB68" s="5"/>
      <c r="AC68" s="5"/>
      <c r="AD68" s="5"/>
      <c r="AE68" s="5"/>
      <c r="AF68" s="5"/>
      <c r="AG68" s="5"/>
      <c r="AH68" s="5"/>
      <c r="AI68" s="5"/>
      <c r="AJ68" s="5"/>
      <c r="AK68" s="5"/>
      <c r="AL68" s="5"/>
      <c r="AM68" s="5"/>
      <c r="AN68" s="5"/>
      <c r="AO68" s="5"/>
      <c r="AP68" s="5"/>
      <c r="AQ68" s="5"/>
      <c r="AR68" s="5"/>
      <c r="AS68" s="5"/>
      <c r="AT68" s="5"/>
      <c r="AU68" s="5"/>
      <c r="AV68" s="34"/>
      <c r="AW68" s="5"/>
      <c r="AX68" s="5"/>
      <c r="AY68" s="7"/>
      <c r="AZ68" s="7"/>
      <c r="BA68" s="7"/>
      <c r="BB68" s="7"/>
      <c r="BC68" s="7"/>
      <c r="BD68" s="7"/>
      <c r="BE68" s="7"/>
      <c r="BF68" s="7"/>
      <c r="BG68" s="7"/>
      <c r="BH68" s="7"/>
      <c r="BI68" s="7"/>
      <c r="BJ68" s="7"/>
      <c r="BK68" s="7"/>
      <c r="BL68" s="7"/>
      <c r="BM68" s="7"/>
      <c r="BN68" s="7"/>
      <c r="BO68" s="7"/>
      <c r="BP68" s="7"/>
      <c r="BQ68" s="7"/>
      <c r="BR68" s="7"/>
      <c r="BS68" s="7"/>
      <c r="BT68" s="7"/>
      <c r="BU68" s="34"/>
      <c r="BV68" s="34"/>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row>
    <row r="69" spans="1:102" s="37" customFormat="1" x14ac:dyDescent="0.25">
      <c r="A69" s="32">
        <v>65</v>
      </c>
      <c r="B69" s="34" t="s">
        <v>74</v>
      </c>
      <c r="C69" s="11" t="s">
        <v>75</v>
      </c>
      <c r="D69" s="5">
        <v>1</v>
      </c>
      <c r="E69" s="5" t="s">
        <v>35</v>
      </c>
      <c r="F69" s="8" t="s">
        <v>76</v>
      </c>
      <c r="G69" s="5" t="s">
        <v>37</v>
      </c>
      <c r="H69" s="15" t="s">
        <v>66</v>
      </c>
      <c r="I69" s="5" t="s">
        <v>37</v>
      </c>
      <c r="J69" s="5" t="s">
        <v>39</v>
      </c>
      <c r="K69" s="5">
        <v>40</v>
      </c>
      <c r="L69" s="5" t="s">
        <v>50</v>
      </c>
      <c r="M69" s="5" t="s">
        <v>101</v>
      </c>
      <c r="N69" s="10"/>
      <c r="O69" s="5"/>
      <c r="P69" s="5"/>
      <c r="Q69" s="5"/>
      <c r="R69" s="5"/>
      <c r="S69" s="5"/>
      <c r="T69" s="5"/>
      <c r="U69" s="5">
        <v>31.339031339031301</v>
      </c>
      <c r="V69" s="5">
        <v>50</v>
      </c>
      <c r="W69" s="5">
        <v>11.1111111111111</v>
      </c>
      <c r="X69" s="5">
        <v>50</v>
      </c>
      <c r="Y69" s="5">
        <f t="shared" ref="Y69:Y73" si="18">LN(U69/W69)</f>
        <v>1.0369187196627696</v>
      </c>
      <c r="Z69" s="5">
        <f t="shared" si="17"/>
        <v>0.04</v>
      </c>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7"/>
      <c r="BD69" s="7"/>
      <c r="BE69" s="5"/>
      <c r="BF69" s="5"/>
      <c r="BG69" s="5"/>
      <c r="BH69" s="5"/>
      <c r="BI69" s="7"/>
      <c r="BJ69" s="7"/>
      <c r="BK69" s="5"/>
      <c r="BL69" s="5"/>
      <c r="BM69" s="5"/>
      <c r="BN69" s="5"/>
      <c r="BO69" s="5"/>
      <c r="BP69" s="5"/>
      <c r="BQ69" s="7"/>
      <c r="BR69" s="7"/>
      <c r="BS69" s="7"/>
      <c r="BT69" s="7"/>
      <c r="BU69" s="34"/>
      <c r="BV69" s="34"/>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row>
    <row r="70" spans="1:102" s="37" customFormat="1" x14ac:dyDescent="0.25">
      <c r="A70" s="32">
        <v>66</v>
      </c>
      <c r="B70" s="34" t="s">
        <v>74</v>
      </c>
      <c r="C70" s="11" t="s">
        <v>75</v>
      </c>
      <c r="D70" s="5">
        <v>1</v>
      </c>
      <c r="E70" s="5" t="s">
        <v>35</v>
      </c>
      <c r="F70" s="8" t="s">
        <v>76</v>
      </c>
      <c r="G70" s="5" t="s">
        <v>37</v>
      </c>
      <c r="H70" s="15" t="s">
        <v>66</v>
      </c>
      <c r="I70" s="5" t="s">
        <v>37</v>
      </c>
      <c r="J70" s="5" t="s">
        <v>39</v>
      </c>
      <c r="K70" s="5">
        <v>40</v>
      </c>
      <c r="L70" s="5" t="s">
        <v>50</v>
      </c>
      <c r="M70" s="5" t="s">
        <v>101</v>
      </c>
      <c r="N70" s="5"/>
      <c r="O70" s="5"/>
      <c r="P70" s="5"/>
      <c r="Q70" s="5"/>
      <c r="R70" s="5"/>
      <c r="S70" s="5"/>
      <c r="T70" s="5"/>
      <c r="U70" s="5">
        <v>51.851851851851798</v>
      </c>
      <c r="V70" s="5">
        <v>50</v>
      </c>
      <c r="W70" s="5">
        <v>19.658119658119698</v>
      </c>
      <c r="X70" s="5">
        <v>50</v>
      </c>
      <c r="Y70" s="5">
        <f t="shared" si="18"/>
        <v>0.9699001824795328</v>
      </c>
      <c r="Z70" s="5">
        <f t="shared" si="17"/>
        <v>0.04</v>
      </c>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7"/>
      <c r="BD70" s="7"/>
      <c r="BE70" s="5"/>
      <c r="BF70" s="5"/>
      <c r="BG70" s="5"/>
      <c r="BH70" s="5"/>
      <c r="BI70" s="7"/>
      <c r="BJ70" s="7"/>
      <c r="BK70" s="5"/>
      <c r="BL70" s="5"/>
      <c r="BM70" s="5"/>
      <c r="BN70" s="7"/>
      <c r="BO70" s="7"/>
      <c r="BP70" s="7"/>
      <c r="BQ70" s="7"/>
      <c r="BR70" s="7"/>
      <c r="BS70" s="7"/>
      <c r="BT70" s="7"/>
      <c r="BU70" s="34"/>
      <c r="BV70" s="34"/>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row>
    <row r="71" spans="1:102" s="37" customFormat="1" x14ac:dyDescent="0.25">
      <c r="A71" s="32">
        <v>67</v>
      </c>
      <c r="B71" s="34" t="s">
        <v>74</v>
      </c>
      <c r="C71" s="11" t="s">
        <v>75</v>
      </c>
      <c r="D71" s="5">
        <v>1</v>
      </c>
      <c r="E71" s="5" t="s">
        <v>35</v>
      </c>
      <c r="F71" s="8" t="s">
        <v>76</v>
      </c>
      <c r="G71" s="5" t="s">
        <v>37</v>
      </c>
      <c r="H71" s="15" t="s">
        <v>66</v>
      </c>
      <c r="I71" s="5" t="s">
        <v>37</v>
      </c>
      <c r="J71" s="5" t="s">
        <v>39</v>
      </c>
      <c r="K71" s="5">
        <v>40</v>
      </c>
      <c r="L71" s="5" t="s">
        <v>50</v>
      </c>
      <c r="M71" s="5" t="s">
        <v>101</v>
      </c>
      <c r="N71" s="5"/>
      <c r="O71" s="5"/>
      <c r="P71" s="5"/>
      <c r="Q71" s="5"/>
      <c r="R71" s="5"/>
      <c r="S71" s="5"/>
      <c r="T71" s="5"/>
      <c r="U71" s="5">
        <v>59.829059829059801</v>
      </c>
      <c r="V71" s="5">
        <v>50</v>
      </c>
      <c r="W71" s="5">
        <v>31.6239316239316</v>
      </c>
      <c r="X71" s="5">
        <v>50</v>
      </c>
      <c r="Y71" s="5">
        <f t="shared" si="18"/>
        <v>0.63757732940513479</v>
      </c>
      <c r="Z71" s="5">
        <f t="shared" si="17"/>
        <v>0.04</v>
      </c>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7"/>
      <c r="BD71" s="7"/>
      <c r="BE71" s="5"/>
      <c r="BF71" s="5"/>
      <c r="BG71" s="5"/>
      <c r="BH71" s="5"/>
      <c r="BI71" s="7"/>
      <c r="BJ71" s="7"/>
      <c r="BK71" s="5"/>
      <c r="BL71" s="5"/>
      <c r="BM71" s="5"/>
      <c r="BN71" s="7"/>
      <c r="BO71" s="7"/>
      <c r="BP71" s="7"/>
      <c r="BQ71" s="7"/>
      <c r="BR71" s="7"/>
      <c r="BS71" s="7"/>
      <c r="BT71" s="7"/>
      <c r="BU71" s="34"/>
      <c r="BV71" s="34"/>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row>
    <row r="72" spans="1:102" s="37" customFormat="1" x14ac:dyDescent="0.25">
      <c r="A72" s="32">
        <v>68</v>
      </c>
      <c r="B72" s="34" t="s">
        <v>74</v>
      </c>
      <c r="C72" s="11" t="s">
        <v>75</v>
      </c>
      <c r="D72" s="5">
        <v>1</v>
      </c>
      <c r="E72" s="5" t="s">
        <v>35</v>
      </c>
      <c r="F72" s="8" t="s">
        <v>76</v>
      </c>
      <c r="G72" s="5" t="s">
        <v>37</v>
      </c>
      <c r="H72" s="15" t="s">
        <v>66</v>
      </c>
      <c r="I72" s="5" t="s">
        <v>37</v>
      </c>
      <c r="J72" s="5" t="s">
        <v>39</v>
      </c>
      <c r="K72" s="5">
        <v>40</v>
      </c>
      <c r="L72" s="5" t="s">
        <v>50</v>
      </c>
      <c r="M72" s="5" t="s">
        <v>101</v>
      </c>
      <c r="N72" s="5"/>
      <c r="O72" s="5"/>
      <c r="P72" s="5"/>
      <c r="Q72" s="5"/>
      <c r="R72" s="5"/>
      <c r="S72" s="5"/>
      <c r="T72" s="5"/>
      <c r="U72" s="5">
        <v>72.364672364672401</v>
      </c>
      <c r="V72" s="5">
        <v>50</v>
      </c>
      <c r="W72" s="5">
        <v>31.6239316239316</v>
      </c>
      <c r="X72" s="5">
        <v>50</v>
      </c>
      <c r="Y72" s="5">
        <f t="shared" si="18"/>
        <v>0.82780406570620368</v>
      </c>
      <c r="Z72" s="5">
        <f t="shared" si="17"/>
        <v>0.04</v>
      </c>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7"/>
      <c r="BD72" s="7"/>
      <c r="BE72" s="5"/>
      <c r="BF72" s="5"/>
      <c r="BG72" s="5"/>
      <c r="BH72" s="5"/>
      <c r="BI72" s="7"/>
      <c r="BJ72" s="7"/>
      <c r="BK72" s="5"/>
      <c r="BL72" s="5"/>
      <c r="BM72" s="5"/>
      <c r="BN72" s="7"/>
      <c r="BO72" s="7"/>
      <c r="BP72" s="7"/>
      <c r="BQ72" s="7"/>
      <c r="BR72" s="7"/>
      <c r="BS72" s="7"/>
      <c r="BT72" s="7"/>
      <c r="BU72" s="34"/>
      <c r="BV72" s="34"/>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row>
    <row r="73" spans="1:102" s="37" customFormat="1" x14ac:dyDescent="0.25">
      <c r="A73" s="32">
        <v>69</v>
      </c>
      <c r="B73" s="34" t="s">
        <v>74</v>
      </c>
      <c r="C73" s="11" t="s">
        <v>75</v>
      </c>
      <c r="D73" s="5">
        <v>1</v>
      </c>
      <c r="E73" s="5" t="s">
        <v>35</v>
      </c>
      <c r="F73" s="8" t="s">
        <v>93</v>
      </c>
      <c r="G73" s="5" t="s">
        <v>37</v>
      </c>
      <c r="H73" s="15" t="s">
        <v>66</v>
      </c>
      <c r="I73" s="5" t="s">
        <v>37</v>
      </c>
      <c r="J73" s="5" t="s">
        <v>39</v>
      </c>
      <c r="K73" s="5">
        <v>40</v>
      </c>
      <c r="L73" s="5" t="s">
        <v>50</v>
      </c>
      <c r="M73" s="5" t="s">
        <v>101</v>
      </c>
      <c r="N73" s="5"/>
      <c r="O73" s="5"/>
      <c r="P73" s="5"/>
      <c r="Q73" s="5"/>
      <c r="R73" s="5"/>
      <c r="S73" s="5"/>
      <c r="T73" s="5"/>
      <c r="U73" s="5">
        <v>82.336182336182304</v>
      </c>
      <c r="V73" s="5">
        <v>50</v>
      </c>
      <c r="W73" s="5">
        <v>37.606837606837601</v>
      </c>
      <c r="X73" s="5">
        <v>50</v>
      </c>
      <c r="Y73" s="5">
        <f t="shared" si="18"/>
        <v>0.78362476552606108</v>
      </c>
      <c r="Z73" s="5">
        <f t="shared" si="17"/>
        <v>0.04</v>
      </c>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7"/>
      <c r="BD73" s="7"/>
      <c r="BE73" s="5"/>
      <c r="BF73" s="5"/>
      <c r="BG73" s="5"/>
      <c r="BH73" s="5"/>
      <c r="BI73" s="7"/>
      <c r="BJ73" s="7"/>
      <c r="BK73" s="5"/>
      <c r="BL73" s="5"/>
      <c r="BM73" s="5"/>
      <c r="BN73" s="7"/>
      <c r="BO73" s="7"/>
      <c r="BP73" s="7"/>
      <c r="BQ73" s="7"/>
      <c r="BR73" s="7"/>
      <c r="BS73" s="7"/>
      <c r="BT73" s="7"/>
      <c r="BU73" s="34"/>
      <c r="BV73" s="34"/>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row>
    <row r="74" spans="1:102" s="37" customFormat="1" x14ac:dyDescent="0.25">
      <c r="A74" s="32">
        <v>70</v>
      </c>
      <c r="B74" s="34" t="s">
        <v>74</v>
      </c>
      <c r="C74" s="11" t="s">
        <v>75</v>
      </c>
      <c r="D74" s="5">
        <v>1</v>
      </c>
      <c r="E74" s="5" t="s">
        <v>35</v>
      </c>
      <c r="F74" s="8" t="s">
        <v>76</v>
      </c>
      <c r="G74" s="5" t="s">
        <v>37</v>
      </c>
      <c r="H74" s="15" t="s">
        <v>66</v>
      </c>
      <c r="I74" s="5" t="s">
        <v>37</v>
      </c>
      <c r="J74" s="5" t="s">
        <v>39</v>
      </c>
      <c r="K74" s="5">
        <v>80</v>
      </c>
      <c r="L74" s="5" t="s">
        <v>50</v>
      </c>
      <c r="M74" s="5" t="s">
        <v>101</v>
      </c>
      <c r="N74" s="5"/>
      <c r="O74" s="5"/>
      <c r="P74" s="5"/>
      <c r="Q74" s="5"/>
      <c r="R74" s="5"/>
      <c r="S74" s="5"/>
      <c r="T74" s="5"/>
      <c r="U74" s="5">
        <v>0</v>
      </c>
      <c r="V74" s="5">
        <v>50</v>
      </c>
      <c r="W74" s="5">
        <v>0</v>
      </c>
      <c r="X74" s="5">
        <v>50</v>
      </c>
      <c r="Y74" s="5">
        <v>0</v>
      </c>
      <c r="Z74" s="5">
        <f t="shared" si="17"/>
        <v>0.04</v>
      </c>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7"/>
      <c r="BD74" s="7"/>
      <c r="BE74" s="5"/>
      <c r="BF74" s="5"/>
      <c r="BG74" s="5"/>
      <c r="BH74" s="5"/>
      <c r="BI74" s="7"/>
      <c r="BJ74" s="7"/>
      <c r="BK74" s="5"/>
      <c r="BL74" s="5"/>
      <c r="BM74" s="5"/>
      <c r="BN74" s="7"/>
      <c r="BO74" s="7"/>
      <c r="BP74" s="7"/>
      <c r="BQ74" s="7"/>
      <c r="BR74" s="7"/>
      <c r="BS74" s="7"/>
      <c r="BT74" s="7"/>
      <c r="BU74" s="34"/>
      <c r="BV74" s="34"/>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row>
    <row r="75" spans="1:102" s="37" customFormat="1" x14ac:dyDescent="0.25">
      <c r="A75" s="32">
        <v>71</v>
      </c>
      <c r="B75" s="34" t="s">
        <v>74</v>
      </c>
      <c r="C75" s="11" t="s">
        <v>75</v>
      </c>
      <c r="D75" s="5">
        <v>1</v>
      </c>
      <c r="E75" s="5" t="s">
        <v>35</v>
      </c>
      <c r="F75" s="8" t="s">
        <v>76</v>
      </c>
      <c r="G75" s="5" t="s">
        <v>37</v>
      </c>
      <c r="H75" s="15" t="s">
        <v>66</v>
      </c>
      <c r="I75" s="5" t="s">
        <v>37</v>
      </c>
      <c r="J75" s="5" t="s">
        <v>39</v>
      </c>
      <c r="K75" s="5">
        <v>80</v>
      </c>
      <c r="L75" s="5" t="s">
        <v>50</v>
      </c>
      <c r="M75" s="5" t="s">
        <v>101</v>
      </c>
      <c r="N75" s="5"/>
      <c r="O75" s="5"/>
      <c r="P75" s="5"/>
      <c r="Q75" s="5"/>
      <c r="R75" s="5"/>
      <c r="S75" s="5"/>
      <c r="T75" s="5"/>
      <c r="U75" s="5">
        <v>0</v>
      </c>
      <c r="V75" s="5">
        <v>50</v>
      </c>
      <c r="W75" s="5">
        <v>0</v>
      </c>
      <c r="X75" s="5">
        <v>50</v>
      </c>
      <c r="Y75" s="5">
        <v>0</v>
      </c>
      <c r="Z75" s="5">
        <f t="shared" si="17"/>
        <v>0.04</v>
      </c>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7"/>
      <c r="BD75" s="7"/>
      <c r="BE75" s="5"/>
      <c r="BF75" s="5"/>
      <c r="BG75" s="5"/>
      <c r="BH75" s="5"/>
      <c r="BI75" s="7"/>
      <c r="BJ75" s="7"/>
      <c r="BK75" s="5"/>
      <c r="BL75" s="5"/>
      <c r="BM75" s="5"/>
      <c r="BN75" s="7"/>
      <c r="BO75" s="7"/>
      <c r="BP75" s="7"/>
      <c r="BQ75" s="7"/>
      <c r="BR75" s="7"/>
      <c r="BS75" s="7"/>
      <c r="BT75" s="7"/>
      <c r="BU75" s="34"/>
      <c r="BV75" s="34"/>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row>
    <row r="76" spans="1:102" s="37" customFormat="1" x14ac:dyDescent="0.25">
      <c r="A76" s="32">
        <v>72</v>
      </c>
      <c r="B76" s="34" t="s">
        <v>74</v>
      </c>
      <c r="C76" s="11" t="s">
        <v>75</v>
      </c>
      <c r="D76" s="5">
        <v>1</v>
      </c>
      <c r="E76" s="5" t="s">
        <v>35</v>
      </c>
      <c r="F76" s="8" t="s">
        <v>76</v>
      </c>
      <c r="G76" s="5" t="s">
        <v>37</v>
      </c>
      <c r="H76" s="15" t="s">
        <v>66</v>
      </c>
      <c r="I76" s="5" t="s">
        <v>37</v>
      </c>
      <c r="J76" s="5" t="s">
        <v>39</v>
      </c>
      <c r="K76" s="5">
        <v>80</v>
      </c>
      <c r="L76" s="5" t="s">
        <v>50</v>
      </c>
      <c r="M76" s="5" t="s">
        <v>101</v>
      </c>
      <c r="N76" s="5"/>
      <c r="O76" s="5"/>
      <c r="P76" s="5"/>
      <c r="Q76" s="5"/>
      <c r="R76" s="5"/>
      <c r="S76" s="5"/>
      <c r="T76" s="5"/>
      <c r="U76" s="5">
        <v>6.2146892655367196</v>
      </c>
      <c r="V76" s="5">
        <v>50</v>
      </c>
      <c r="W76" s="5">
        <v>0</v>
      </c>
      <c r="X76" s="5">
        <v>50</v>
      </c>
      <c r="Y76" s="5">
        <v>0</v>
      </c>
      <c r="Z76" s="5">
        <f t="shared" si="17"/>
        <v>0.04</v>
      </c>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7"/>
      <c r="BD76" s="7"/>
      <c r="BE76" s="5"/>
      <c r="BF76" s="5"/>
      <c r="BG76" s="5"/>
      <c r="BH76" s="5"/>
      <c r="BI76" s="7"/>
      <c r="BJ76" s="7"/>
      <c r="BK76" s="5"/>
      <c r="BL76" s="5"/>
      <c r="BM76" s="5"/>
      <c r="BN76" s="34"/>
      <c r="BO76" s="5"/>
      <c r="BP76" s="5"/>
      <c r="BQ76" s="7"/>
      <c r="BR76" s="7"/>
      <c r="BS76" s="7"/>
      <c r="BT76" s="7"/>
      <c r="BU76" s="34"/>
      <c r="BV76" s="34"/>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row>
    <row r="77" spans="1:102" s="37" customFormat="1" x14ac:dyDescent="0.25">
      <c r="A77" s="32">
        <v>73</v>
      </c>
      <c r="B77" s="34" t="s">
        <v>74</v>
      </c>
      <c r="C77" s="11" t="s">
        <v>75</v>
      </c>
      <c r="D77" s="5">
        <v>1</v>
      </c>
      <c r="E77" s="5" t="s">
        <v>35</v>
      </c>
      <c r="F77" s="8" t="s">
        <v>76</v>
      </c>
      <c r="G77" s="5" t="s">
        <v>37</v>
      </c>
      <c r="H77" s="15" t="s">
        <v>66</v>
      </c>
      <c r="I77" s="5" t="s">
        <v>37</v>
      </c>
      <c r="J77" s="5" t="s">
        <v>39</v>
      </c>
      <c r="K77" s="5">
        <v>80</v>
      </c>
      <c r="L77" s="5" t="s">
        <v>50</v>
      </c>
      <c r="M77" s="5" t="s">
        <v>101</v>
      </c>
      <c r="N77" s="5"/>
      <c r="O77" s="5"/>
      <c r="P77" s="5"/>
      <c r="Q77" s="5"/>
      <c r="R77" s="5"/>
      <c r="S77" s="5"/>
      <c r="T77" s="5"/>
      <c r="U77" s="5">
        <v>12.1468926553672</v>
      </c>
      <c r="V77" s="5">
        <v>50</v>
      </c>
      <c r="W77" s="5">
        <v>6.7796610169491496</v>
      </c>
      <c r="X77" s="5">
        <v>50</v>
      </c>
      <c r="Y77" s="5">
        <f t="shared" ref="Y77:Y81" si="19">LN(U77/W77)</f>
        <v>0.58314628534561463</v>
      </c>
      <c r="Z77" s="5">
        <f t="shared" si="17"/>
        <v>0.04</v>
      </c>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7"/>
      <c r="BD77" s="7"/>
      <c r="BE77" s="5"/>
      <c r="BF77" s="5"/>
      <c r="BG77" s="5"/>
      <c r="BH77" s="5"/>
      <c r="BI77" s="7"/>
      <c r="BJ77" s="7"/>
      <c r="BK77" s="5"/>
      <c r="BL77" s="5"/>
      <c r="BM77" s="5"/>
      <c r="BN77" s="7"/>
      <c r="BO77" s="7"/>
      <c r="BP77" s="7"/>
      <c r="BQ77" s="7"/>
      <c r="BR77" s="7"/>
      <c r="BS77" s="7"/>
      <c r="BT77" s="7"/>
      <c r="BU77" s="34"/>
      <c r="BV77" s="34"/>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row>
    <row r="78" spans="1:102" s="37" customFormat="1" x14ac:dyDescent="0.25">
      <c r="A78" s="32">
        <v>74</v>
      </c>
      <c r="B78" s="34" t="s">
        <v>74</v>
      </c>
      <c r="C78" s="11" t="s">
        <v>75</v>
      </c>
      <c r="D78" s="5">
        <v>1</v>
      </c>
      <c r="E78" s="5" t="s">
        <v>35</v>
      </c>
      <c r="F78" s="8" t="s">
        <v>76</v>
      </c>
      <c r="G78" s="5" t="s">
        <v>37</v>
      </c>
      <c r="H78" s="15" t="s">
        <v>66</v>
      </c>
      <c r="I78" s="5" t="s">
        <v>37</v>
      </c>
      <c r="J78" s="5" t="s">
        <v>39</v>
      </c>
      <c r="K78" s="5">
        <v>80</v>
      </c>
      <c r="L78" s="5" t="s">
        <v>50</v>
      </c>
      <c r="M78" s="5" t="s">
        <v>101</v>
      </c>
      <c r="N78" s="5"/>
      <c r="O78" s="5"/>
      <c r="P78" s="5"/>
      <c r="Q78" s="5"/>
      <c r="R78" s="5"/>
      <c r="S78" s="5"/>
      <c r="T78" s="5"/>
      <c r="U78" s="5">
        <v>36.158192090395502</v>
      </c>
      <c r="V78" s="5">
        <v>50</v>
      </c>
      <c r="W78" s="5">
        <v>16.9491525423729</v>
      </c>
      <c r="X78" s="5">
        <v>50</v>
      </c>
      <c r="Y78" s="5">
        <f t="shared" si="19"/>
        <v>0.75768570169751603</v>
      </c>
      <c r="Z78" s="5">
        <f t="shared" si="17"/>
        <v>0.04</v>
      </c>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7"/>
      <c r="BD78" s="7"/>
      <c r="BE78" s="5"/>
      <c r="BF78" s="5"/>
      <c r="BG78" s="5"/>
      <c r="BH78" s="5"/>
      <c r="BI78" s="7"/>
      <c r="BJ78" s="7"/>
      <c r="BK78" s="5"/>
      <c r="BL78" s="5"/>
      <c r="BM78" s="5"/>
      <c r="BN78" s="5"/>
      <c r="BO78" s="5"/>
      <c r="BP78" s="5"/>
      <c r="BQ78" s="7"/>
      <c r="BR78" s="7"/>
      <c r="BS78" s="7"/>
      <c r="BT78" s="7"/>
      <c r="BU78" s="34"/>
      <c r="BV78" s="34"/>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row>
    <row r="79" spans="1:102" s="37" customFormat="1" x14ac:dyDescent="0.25">
      <c r="A79" s="32">
        <v>75</v>
      </c>
      <c r="B79" s="34" t="s">
        <v>74</v>
      </c>
      <c r="C79" s="11" t="s">
        <v>75</v>
      </c>
      <c r="D79" s="5">
        <v>1</v>
      </c>
      <c r="E79" s="5" t="s">
        <v>35</v>
      </c>
      <c r="F79" s="8" t="s">
        <v>76</v>
      </c>
      <c r="G79" s="5" t="s">
        <v>37</v>
      </c>
      <c r="H79" s="15" t="s">
        <v>66</v>
      </c>
      <c r="I79" s="5" t="s">
        <v>37</v>
      </c>
      <c r="J79" s="5" t="s">
        <v>39</v>
      </c>
      <c r="K79" s="5">
        <v>80</v>
      </c>
      <c r="L79" s="5" t="s">
        <v>50</v>
      </c>
      <c r="M79" s="5" t="s">
        <v>101</v>
      </c>
      <c r="N79" s="5"/>
      <c r="O79" s="5"/>
      <c r="P79" s="5"/>
      <c r="Q79" s="5"/>
      <c r="R79" s="5"/>
      <c r="S79" s="5"/>
      <c r="T79" s="5"/>
      <c r="U79" s="5">
        <v>43.220338983050901</v>
      </c>
      <c r="V79" s="5">
        <v>50</v>
      </c>
      <c r="W79" s="5">
        <v>22.033898305084701</v>
      </c>
      <c r="X79" s="5">
        <v>50</v>
      </c>
      <c r="Y79" s="5">
        <f t="shared" si="19"/>
        <v>0.67372909470284692</v>
      </c>
      <c r="Z79" s="5">
        <f t="shared" si="17"/>
        <v>0.04</v>
      </c>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7"/>
      <c r="BD79" s="7"/>
      <c r="BE79" s="5"/>
      <c r="BF79" s="5"/>
      <c r="BG79" s="5"/>
      <c r="BH79" s="5"/>
      <c r="BI79" s="7"/>
      <c r="BJ79" s="7"/>
      <c r="BK79" s="5"/>
      <c r="BL79" s="5"/>
      <c r="BM79" s="5"/>
      <c r="BN79" s="5"/>
      <c r="BO79" s="5"/>
      <c r="BP79" s="5"/>
      <c r="BQ79" s="7"/>
      <c r="BR79" s="7"/>
      <c r="BS79" s="7"/>
      <c r="BT79" s="7"/>
      <c r="BU79" s="34"/>
      <c r="BV79" s="34"/>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row>
    <row r="80" spans="1:102" s="37" customFormat="1" x14ac:dyDescent="0.25">
      <c r="A80" s="32">
        <v>76</v>
      </c>
      <c r="B80" s="34" t="s">
        <v>74</v>
      </c>
      <c r="C80" s="11" t="s">
        <v>75</v>
      </c>
      <c r="D80" s="5">
        <v>1</v>
      </c>
      <c r="E80" s="5" t="s">
        <v>35</v>
      </c>
      <c r="F80" s="8" t="s">
        <v>93</v>
      </c>
      <c r="G80" s="5" t="s">
        <v>37</v>
      </c>
      <c r="H80" s="15" t="s">
        <v>66</v>
      </c>
      <c r="I80" s="5" t="s">
        <v>37</v>
      </c>
      <c r="J80" s="5" t="s">
        <v>39</v>
      </c>
      <c r="K80" s="5">
        <v>80</v>
      </c>
      <c r="L80" s="5" t="s">
        <v>50</v>
      </c>
      <c r="M80" s="5" t="s">
        <v>101</v>
      </c>
      <c r="N80" s="5"/>
      <c r="O80" s="5"/>
      <c r="P80" s="5"/>
      <c r="Q80" s="5"/>
      <c r="R80" s="5"/>
      <c r="S80" s="5"/>
      <c r="T80" s="5"/>
      <c r="U80" s="5">
        <v>53.107344632768402</v>
      </c>
      <c r="V80" s="5">
        <v>50</v>
      </c>
      <c r="W80" s="5">
        <v>27.118644067796598</v>
      </c>
      <c r="X80" s="5">
        <v>50</v>
      </c>
      <c r="Y80" s="5">
        <f t="shared" si="19"/>
        <v>0.67209377136211412</v>
      </c>
      <c r="Z80" s="5">
        <f t="shared" si="17"/>
        <v>0.04</v>
      </c>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7"/>
      <c r="BD80" s="7"/>
      <c r="BE80" s="5"/>
      <c r="BF80" s="5"/>
      <c r="BG80" s="5"/>
      <c r="BH80" s="5"/>
      <c r="BI80" s="7"/>
      <c r="BJ80" s="7"/>
      <c r="BK80" s="5"/>
      <c r="BL80" s="5"/>
      <c r="BM80" s="5"/>
      <c r="BN80" s="5"/>
      <c r="BO80" s="5"/>
      <c r="BP80" s="5"/>
      <c r="BQ80" s="7"/>
      <c r="BR80" s="7"/>
      <c r="BS80" s="7"/>
      <c r="BT80" s="7"/>
      <c r="BU80" s="34"/>
      <c r="BV80" s="34"/>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row>
    <row r="81" spans="1:102" s="37" customFormat="1" x14ac:dyDescent="0.25">
      <c r="A81" s="32">
        <v>77</v>
      </c>
      <c r="B81" s="34" t="s">
        <v>74</v>
      </c>
      <c r="C81" s="11" t="s">
        <v>75</v>
      </c>
      <c r="D81" s="5">
        <v>1</v>
      </c>
      <c r="E81" s="5" t="s">
        <v>35</v>
      </c>
      <c r="F81" s="8" t="s">
        <v>76</v>
      </c>
      <c r="G81" s="5" t="s">
        <v>37</v>
      </c>
      <c r="H81" s="15" t="s">
        <v>66</v>
      </c>
      <c r="I81" s="5" t="s">
        <v>37</v>
      </c>
      <c r="J81" s="5" t="s">
        <v>39</v>
      </c>
      <c r="K81" s="5">
        <v>80</v>
      </c>
      <c r="L81" s="5" t="s">
        <v>50</v>
      </c>
      <c r="M81" s="5" t="s">
        <v>101</v>
      </c>
      <c r="N81" s="5"/>
      <c r="O81" s="5"/>
      <c r="P81" s="5"/>
      <c r="Q81" s="5"/>
      <c r="R81" s="5"/>
      <c r="S81" s="5"/>
      <c r="T81" s="5"/>
      <c r="U81" s="5">
        <v>61.581920903954803</v>
      </c>
      <c r="V81" s="5">
        <v>50</v>
      </c>
      <c r="W81" s="5">
        <v>30.508474576271201</v>
      </c>
      <c r="X81" s="5">
        <v>50</v>
      </c>
      <c r="Y81" s="5">
        <f t="shared" si="19"/>
        <v>0.70236383566486893</v>
      </c>
      <c r="Z81" s="5">
        <f t="shared" si="17"/>
        <v>0.04</v>
      </c>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7"/>
      <c r="BD81" s="7"/>
      <c r="BE81" s="5"/>
      <c r="BF81" s="5"/>
      <c r="BG81" s="5"/>
      <c r="BH81" s="5"/>
      <c r="BI81" s="7"/>
      <c r="BJ81" s="7"/>
      <c r="BK81" s="5"/>
      <c r="BL81" s="5"/>
      <c r="BM81" s="5"/>
      <c r="BN81" s="5"/>
      <c r="BO81" s="5"/>
      <c r="BP81" s="5"/>
      <c r="BQ81" s="7"/>
      <c r="BR81" s="7"/>
      <c r="BS81" s="7"/>
      <c r="BT81" s="7"/>
      <c r="BU81" s="34"/>
      <c r="BV81" s="34"/>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row>
    <row r="82" spans="1:102" s="37" customFormat="1" x14ac:dyDescent="0.25">
      <c r="A82" s="32">
        <v>78</v>
      </c>
      <c r="B82" s="34" t="s">
        <v>78</v>
      </c>
      <c r="C82" s="11" t="s">
        <v>79</v>
      </c>
      <c r="D82" s="5">
        <v>1</v>
      </c>
      <c r="E82" s="5" t="s">
        <v>35</v>
      </c>
      <c r="F82" s="8" t="s">
        <v>80</v>
      </c>
      <c r="G82" s="5" t="s">
        <v>37</v>
      </c>
      <c r="H82" s="15" t="s">
        <v>66</v>
      </c>
      <c r="I82" s="5" t="s">
        <v>37</v>
      </c>
      <c r="J82" s="5" t="s">
        <v>39</v>
      </c>
      <c r="K82" s="34">
        <v>200</v>
      </c>
      <c r="L82" s="34" t="s">
        <v>40</v>
      </c>
      <c r="M82" s="34" t="s">
        <v>105</v>
      </c>
      <c r="N82" s="5" t="s">
        <v>40</v>
      </c>
      <c r="O82" s="5"/>
      <c r="P82" s="5"/>
      <c r="Q82" s="5"/>
      <c r="R82" s="5"/>
      <c r="S82" s="5"/>
      <c r="T82" s="5"/>
      <c r="U82" s="5"/>
      <c r="V82" s="5"/>
      <c r="W82" s="5"/>
      <c r="X82" s="5"/>
      <c r="Y82" s="5"/>
      <c r="Z82" s="5"/>
      <c r="AA82" s="5">
        <v>5.28571428571429</v>
      </c>
      <c r="AB82" s="5">
        <v>3</v>
      </c>
      <c r="AC82" s="5">
        <v>2.96428571428571</v>
      </c>
      <c r="AD82" s="5">
        <v>3</v>
      </c>
      <c r="AE82" s="5">
        <f>LN(AA82/AC82)</f>
        <v>0.57837166596751932</v>
      </c>
      <c r="AF82" s="5">
        <f>(AB82+AD82)/(AB82*AD82)</f>
        <v>0.66666666666666663</v>
      </c>
      <c r="AG82" s="5"/>
      <c r="AH82" s="5"/>
      <c r="AI82" s="5"/>
      <c r="AJ82" s="5"/>
      <c r="AK82" s="5"/>
      <c r="AL82" s="5"/>
      <c r="AM82" s="5"/>
      <c r="AN82" s="5"/>
      <c r="AO82" s="5"/>
      <c r="AP82" s="5"/>
      <c r="AQ82" s="5"/>
      <c r="AR82" s="5"/>
      <c r="AS82" s="5"/>
      <c r="AT82" s="5"/>
      <c r="AU82" s="5"/>
      <c r="AV82" s="5"/>
      <c r="AW82" s="5"/>
      <c r="AX82" s="5"/>
      <c r="AY82" s="5"/>
      <c r="AZ82" s="5"/>
      <c r="BA82" s="5"/>
      <c r="BB82" s="5"/>
      <c r="BC82" s="7"/>
      <c r="BD82" s="7"/>
      <c r="BE82" s="5"/>
      <c r="BF82" s="5"/>
      <c r="BG82" s="5"/>
      <c r="BH82" s="5"/>
      <c r="BI82" s="7"/>
      <c r="BJ82" s="7"/>
      <c r="BK82" s="5"/>
      <c r="BL82" s="5"/>
      <c r="BM82" s="5"/>
      <c r="BN82" s="7"/>
      <c r="BO82" s="7"/>
      <c r="BP82" s="7"/>
      <c r="BQ82" s="7"/>
      <c r="BR82" s="7"/>
      <c r="BS82" s="7"/>
      <c r="BT82" s="7"/>
      <c r="BU82" s="34"/>
      <c r="BV82" s="34"/>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row>
    <row r="83" spans="1:102" s="37" customFormat="1" x14ac:dyDescent="0.25">
      <c r="A83" s="32">
        <v>79</v>
      </c>
      <c r="B83" s="34" t="s">
        <v>81</v>
      </c>
      <c r="C83" s="11" t="s">
        <v>82</v>
      </c>
      <c r="D83" s="5">
        <v>1</v>
      </c>
      <c r="E83" s="5" t="s">
        <v>35</v>
      </c>
      <c r="F83" s="8" t="s">
        <v>83</v>
      </c>
      <c r="G83" s="5" t="s">
        <v>46</v>
      </c>
      <c r="H83" s="12" t="s">
        <v>38</v>
      </c>
      <c r="I83" s="5" t="s">
        <v>37</v>
      </c>
      <c r="J83" s="5" t="s">
        <v>39</v>
      </c>
      <c r="K83" s="34">
        <v>150</v>
      </c>
      <c r="L83" s="34" t="s">
        <v>40</v>
      </c>
      <c r="M83" s="34" t="s">
        <v>105</v>
      </c>
      <c r="N83" s="5" t="s">
        <v>40</v>
      </c>
      <c r="O83" s="5">
        <v>67.317073170731703</v>
      </c>
      <c r="P83" s="5">
        <v>3</v>
      </c>
      <c r="Q83" s="5">
        <v>23.414634146341498</v>
      </c>
      <c r="R83" s="5">
        <v>3</v>
      </c>
      <c r="S83" s="5">
        <f>LN(O83/Q83)</f>
        <v>1.0560526742493122</v>
      </c>
      <c r="T83" s="5">
        <f>(P83+R83)/(P83*R83)</f>
        <v>0.66666666666666663</v>
      </c>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7"/>
      <c r="BD83" s="7"/>
      <c r="BE83" s="5"/>
      <c r="BF83" s="5"/>
      <c r="BG83" s="5"/>
      <c r="BH83" s="5"/>
      <c r="BI83" s="7"/>
      <c r="BJ83" s="7"/>
      <c r="BK83" s="5"/>
      <c r="BL83" s="5"/>
      <c r="BM83" s="5"/>
      <c r="BN83" s="5"/>
      <c r="BO83" s="5"/>
      <c r="BP83" s="5"/>
      <c r="BQ83" s="7"/>
      <c r="BR83" s="7"/>
      <c r="BS83" s="7"/>
      <c r="BT83" s="7"/>
      <c r="BU83" s="34"/>
      <c r="BV83" s="34"/>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row>
    <row r="84" spans="1:102" s="37" customFormat="1" x14ac:dyDescent="0.25">
      <c r="A84" s="32">
        <v>80</v>
      </c>
      <c r="B84" s="34" t="s">
        <v>81</v>
      </c>
      <c r="C84" s="11" t="s">
        <v>82</v>
      </c>
      <c r="D84" s="5">
        <v>1</v>
      </c>
      <c r="E84" s="5" t="s">
        <v>35</v>
      </c>
      <c r="F84" s="8" t="s">
        <v>83</v>
      </c>
      <c r="G84" s="5" t="s">
        <v>46</v>
      </c>
      <c r="H84" s="12" t="s">
        <v>38</v>
      </c>
      <c r="I84" s="5" t="s">
        <v>37</v>
      </c>
      <c r="J84" s="5" t="s">
        <v>39</v>
      </c>
      <c r="K84" s="34">
        <v>150</v>
      </c>
      <c r="L84" s="34" t="s">
        <v>40</v>
      </c>
      <c r="M84" s="5" t="s">
        <v>101</v>
      </c>
      <c r="N84" s="5" t="s">
        <v>40</v>
      </c>
      <c r="O84" s="5"/>
      <c r="P84" s="5"/>
      <c r="Q84" s="5"/>
      <c r="R84" s="5"/>
      <c r="S84" s="5"/>
      <c r="T84" s="5"/>
      <c r="U84" s="34"/>
      <c r="V84" s="5"/>
      <c r="W84" s="34"/>
      <c r="X84" s="5"/>
      <c r="Y84" s="5"/>
      <c r="Z84" s="5"/>
      <c r="AA84" s="7"/>
      <c r="AB84" s="7"/>
      <c r="AC84" s="7"/>
      <c r="AD84" s="7"/>
      <c r="AE84" s="7"/>
      <c r="AF84" s="7"/>
      <c r="AG84" s="7"/>
      <c r="AH84" s="7"/>
      <c r="AI84" s="7"/>
      <c r="AJ84" s="7"/>
      <c r="AK84" s="7"/>
      <c r="AL84" s="7"/>
      <c r="AM84" s="7"/>
      <c r="AN84" s="7"/>
      <c r="AO84" s="7"/>
      <c r="AP84" s="7"/>
      <c r="AQ84" s="7"/>
      <c r="AR84" s="7"/>
      <c r="AS84" s="34">
        <v>6.5605095541401299</v>
      </c>
      <c r="AT84" s="34">
        <v>3</v>
      </c>
      <c r="AU84" s="34">
        <v>4.9044585987261096</v>
      </c>
      <c r="AV84" s="34">
        <v>3</v>
      </c>
      <c r="AW84" s="5">
        <f>LN(AS84/AU84)</f>
        <v>0.29092356637595335</v>
      </c>
      <c r="AX84" s="5">
        <f>(AT84+AV84)/(AT84*AV84)</f>
        <v>0.66666666666666663</v>
      </c>
      <c r="AY84" s="7"/>
      <c r="AZ84" s="7"/>
      <c r="BA84" s="7"/>
      <c r="BB84" s="7"/>
      <c r="BC84" s="7"/>
      <c r="BD84" s="7"/>
      <c r="BE84" s="34">
        <v>31.7258883248731</v>
      </c>
      <c r="BF84" s="34">
        <v>3</v>
      </c>
      <c r="BG84" s="34">
        <v>21.573604060913699</v>
      </c>
      <c r="BH84" s="34">
        <v>3</v>
      </c>
      <c r="BI84" s="7">
        <f>LN(BE84/BG84)</f>
        <v>0.38566248081198506</v>
      </c>
      <c r="BJ84" s="7">
        <f>(BF84+BH84)/(BF84*BH84)</f>
        <v>0.66666666666666663</v>
      </c>
      <c r="BK84" s="7"/>
      <c r="BL84" s="7"/>
      <c r="BM84" s="7"/>
      <c r="BN84" s="7"/>
      <c r="BO84" s="7"/>
      <c r="BP84" s="7"/>
      <c r="BQ84" s="34">
        <v>13.894736842105299</v>
      </c>
      <c r="BR84" s="34">
        <v>3</v>
      </c>
      <c r="BS84" s="34">
        <v>21.6315789473684</v>
      </c>
      <c r="BT84" s="34">
        <v>3</v>
      </c>
      <c r="BU84" s="34">
        <f>LN(BQ84/BS84)</f>
        <v>-0.44264411134991483</v>
      </c>
      <c r="BV84" s="34">
        <f>(BR84+BT84)/(BR84*BT84)</f>
        <v>0.66666666666666663</v>
      </c>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row>
    <row r="85" spans="1:102" s="37" customFormat="1" x14ac:dyDescent="0.25">
      <c r="A85" s="32">
        <v>81</v>
      </c>
      <c r="B85" s="17" t="s">
        <v>84</v>
      </c>
      <c r="C85" s="11" t="s">
        <v>85</v>
      </c>
      <c r="D85" s="5">
        <v>1</v>
      </c>
      <c r="E85" s="5" t="s">
        <v>35</v>
      </c>
      <c r="F85" s="14" t="s">
        <v>38</v>
      </c>
      <c r="G85" s="5" t="s">
        <v>37</v>
      </c>
      <c r="H85" s="14" t="s">
        <v>38</v>
      </c>
      <c r="I85" s="5" t="s">
        <v>37</v>
      </c>
      <c r="J85" s="5" t="s">
        <v>47</v>
      </c>
      <c r="K85" s="34">
        <v>300</v>
      </c>
      <c r="L85" s="34" t="s">
        <v>41</v>
      </c>
      <c r="M85" s="34" t="s">
        <v>105</v>
      </c>
      <c r="N85" s="5" t="s">
        <v>42</v>
      </c>
      <c r="O85" s="27">
        <v>0.86329999999999996</v>
      </c>
      <c r="P85" s="18">
        <v>10</v>
      </c>
      <c r="Q85" s="28">
        <v>0.17</v>
      </c>
      <c r="R85" s="18">
        <v>10</v>
      </c>
      <c r="S85" s="5">
        <f>LN(O85/Q85)</f>
        <v>1.6249638181912149</v>
      </c>
      <c r="T85" s="5">
        <f>(P85+R85)/(P85*R85)</f>
        <v>0.2</v>
      </c>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5"/>
      <c r="AX85" s="5"/>
      <c r="AY85" s="18"/>
      <c r="AZ85" s="18"/>
      <c r="BA85" s="18"/>
      <c r="BB85" s="18"/>
      <c r="BC85" s="7"/>
      <c r="BD85" s="7"/>
      <c r="BE85" s="18"/>
      <c r="BF85" s="18"/>
      <c r="BG85" s="18"/>
      <c r="BH85" s="34"/>
      <c r="BI85" s="5"/>
      <c r="BJ85" s="5"/>
      <c r="BK85" s="7"/>
      <c r="BL85" s="7"/>
      <c r="BM85" s="7"/>
      <c r="BN85" s="7"/>
      <c r="BO85" s="7"/>
      <c r="BP85" s="7"/>
      <c r="BQ85" s="7"/>
      <c r="BR85" s="7"/>
      <c r="BS85" s="7"/>
      <c r="BT85" s="7"/>
      <c r="BU85" s="34"/>
      <c r="BV85" s="34"/>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row>
    <row r="86" spans="1:102" s="37" customFormat="1" x14ac:dyDescent="0.25">
      <c r="A86" s="32">
        <v>82</v>
      </c>
      <c r="B86" s="17" t="s">
        <v>86</v>
      </c>
      <c r="C86" s="8" t="s">
        <v>87</v>
      </c>
      <c r="D86" s="5">
        <v>1</v>
      </c>
      <c r="E86" s="34" t="s">
        <v>35</v>
      </c>
      <c r="F86" s="8" t="s">
        <v>53</v>
      </c>
      <c r="G86" s="5" t="s">
        <v>46</v>
      </c>
      <c r="H86" s="8" t="s">
        <v>53</v>
      </c>
      <c r="I86" s="5" t="s">
        <v>46</v>
      </c>
      <c r="J86" s="18" t="s">
        <v>47</v>
      </c>
      <c r="K86" s="34">
        <v>250</v>
      </c>
      <c r="L86" s="34" t="s">
        <v>41</v>
      </c>
      <c r="M86" s="5" t="s">
        <v>101</v>
      </c>
      <c r="N86" s="34" t="s">
        <v>40</v>
      </c>
      <c r="O86" s="34"/>
      <c r="P86" s="34"/>
      <c r="Q86" s="34"/>
      <c r="R86" s="34"/>
      <c r="S86" s="5"/>
      <c r="T86" s="5"/>
      <c r="U86" s="7"/>
      <c r="V86" s="7"/>
      <c r="W86" s="7"/>
      <c r="X86" s="7"/>
      <c r="Y86" s="7"/>
      <c r="Z86" s="7"/>
      <c r="AA86" s="7"/>
      <c r="AB86" s="7"/>
      <c r="AC86" s="7"/>
      <c r="AD86" s="7"/>
      <c r="AE86" s="7"/>
      <c r="AF86" s="7"/>
      <c r="AG86" s="7"/>
      <c r="AH86" s="7"/>
      <c r="AI86" s="7"/>
      <c r="AJ86" s="7"/>
      <c r="AK86" s="7"/>
      <c r="AL86" s="7"/>
      <c r="AM86" s="7"/>
      <c r="AN86" s="7"/>
      <c r="AO86" s="7"/>
      <c r="AP86" s="7"/>
      <c r="AQ86" s="7"/>
      <c r="AR86" s="7"/>
      <c r="AS86" s="34">
        <v>7.8250950570342201</v>
      </c>
      <c r="AT86" s="34">
        <v>3</v>
      </c>
      <c r="AU86" s="34">
        <v>5.0038022813688201</v>
      </c>
      <c r="AV86" s="34">
        <v>3</v>
      </c>
      <c r="AW86" s="5">
        <f>LN(AS86/AU86)</f>
        <v>0.44713780450873253</v>
      </c>
      <c r="AX86" s="5">
        <f>(AT86+AV86)/(AT86*AV86)</f>
        <v>0.66666666666666663</v>
      </c>
      <c r="AY86" s="34">
        <v>26.384615384615401</v>
      </c>
      <c r="AZ86" s="34">
        <v>3</v>
      </c>
      <c r="BA86" s="34">
        <v>21.846153846153801</v>
      </c>
      <c r="BB86" s="34">
        <v>3</v>
      </c>
      <c r="BC86" s="7">
        <f>LN(AY86/BA86)</f>
        <v>0.1887562090047365</v>
      </c>
      <c r="BD86" s="7">
        <f>(AZ86+BB86)/(AZ86*BB86)</f>
        <v>0.66666666666666663</v>
      </c>
      <c r="BE86" s="7"/>
      <c r="BF86" s="7"/>
      <c r="BG86" s="7"/>
      <c r="BH86" s="7"/>
      <c r="BI86" s="7"/>
      <c r="BJ86" s="7"/>
      <c r="BK86" s="7"/>
      <c r="BL86" s="7"/>
      <c r="BM86" s="7"/>
      <c r="BN86" s="7"/>
      <c r="BO86" s="7"/>
      <c r="BP86" s="7"/>
      <c r="BQ86" s="34">
        <v>5.8961538461538501</v>
      </c>
      <c r="BR86" s="34">
        <v>3</v>
      </c>
      <c r="BS86" s="34">
        <v>12.115384615384601</v>
      </c>
      <c r="BT86" s="34">
        <v>3</v>
      </c>
      <c r="BU86" s="34">
        <f>LN(BQ86/BS86)</f>
        <v>-0.72017585294786279</v>
      </c>
      <c r="BV86" s="34">
        <f>(BR86+BT86)/(BR86*BT86)</f>
        <v>0.66666666666666663</v>
      </c>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row>
    <row r="87" spans="1:102" s="37" customFormat="1" x14ac:dyDescent="0.25">
      <c r="A87" s="32">
        <v>83</v>
      </c>
      <c r="B87" s="23" t="s">
        <v>88</v>
      </c>
      <c r="C87" s="8" t="s">
        <v>89</v>
      </c>
      <c r="D87" s="5">
        <v>1</v>
      </c>
      <c r="E87" s="34" t="s">
        <v>35</v>
      </c>
      <c r="F87" s="24" t="s">
        <v>90</v>
      </c>
      <c r="G87" s="5" t="s">
        <v>37</v>
      </c>
      <c r="H87" s="8" t="s">
        <v>53</v>
      </c>
      <c r="I87" s="5" t="s">
        <v>46</v>
      </c>
      <c r="J87" s="18" t="s">
        <v>39</v>
      </c>
      <c r="K87" s="34">
        <v>250</v>
      </c>
      <c r="L87" s="34" t="s">
        <v>41</v>
      </c>
      <c r="M87" s="5" t="s">
        <v>101</v>
      </c>
      <c r="N87" s="10" t="s">
        <v>62</v>
      </c>
      <c r="O87" s="40">
        <v>0.71333000000000002</v>
      </c>
      <c r="P87" s="7">
        <v>24</v>
      </c>
      <c r="Q87" s="7">
        <v>0</v>
      </c>
      <c r="R87" s="7">
        <v>24</v>
      </c>
      <c r="S87" s="5">
        <v>0</v>
      </c>
      <c r="T87" s="5">
        <f>(P87+R87)/(P87*R87)</f>
        <v>8.3333333333333329E-2</v>
      </c>
      <c r="U87" s="34"/>
      <c r="V87" s="34"/>
      <c r="W87" s="34"/>
      <c r="X87" s="5"/>
      <c r="Y87" s="5"/>
      <c r="Z87" s="5"/>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row>
  </sheetData>
  <mergeCells count="21">
    <mergeCell ref="CU3:CZ3"/>
    <mergeCell ref="BQ3:BV3"/>
    <mergeCell ref="C2:N2"/>
    <mergeCell ref="O2:BP2"/>
    <mergeCell ref="C3:E3"/>
    <mergeCell ref="F3:G3"/>
    <mergeCell ref="H3:J3"/>
    <mergeCell ref="K3:M3"/>
    <mergeCell ref="O3:T3"/>
    <mergeCell ref="AA3:AF3"/>
    <mergeCell ref="AG3:AL3"/>
    <mergeCell ref="AM3:AR3"/>
    <mergeCell ref="AS3:AX3"/>
    <mergeCell ref="AY3:BD3"/>
    <mergeCell ref="BE3:BJ3"/>
    <mergeCell ref="BK3:BP3"/>
    <mergeCell ref="U3:Z3"/>
    <mergeCell ref="BW3:CB3"/>
    <mergeCell ref="CC3:CH3"/>
    <mergeCell ref="CI3:CN3"/>
    <mergeCell ref="CO3:CT3"/>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Z64"/>
  <sheetViews>
    <sheetView workbookViewId="0">
      <pane ySplit="4" topLeftCell="A5" activePane="bottomLeft" state="frozen"/>
      <selection pane="bottomLeft" activeCell="A3" sqref="A3"/>
    </sheetView>
  </sheetViews>
  <sheetFormatPr defaultColWidth="9" defaultRowHeight="15" x14ac:dyDescent="0.15"/>
  <cols>
    <col min="1" max="1" width="14.875" style="41" customWidth="1"/>
    <col min="2" max="2" width="25.125" style="41" customWidth="1"/>
    <col min="3" max="3" width="9" style="41"/>
    <col min="4" max="4" width="9.25" style="41" bestFit="1" customWidth="1"/>
    <col min="5" max="5" width="9" style="41"/>
    <col min="6" max="6" width="22" style="41" customWidth="1"/>
    <col min="7" max="7" width="9" style="41"/>
    <col min="8" max="8" width="21.375" style="41" customWidth="1"/>
    <col min="9" max="10" width="9" style="41"/>
    <col min="11" max="11" width="9.125" style="41" bestFit="1" customWidth="1"/>
    <col min="12" max="12" width="7.5" style="41" customWidth="1"/>
    <col min="13" max="13" width="19" style="41" customWidth="1"/>
    <col min="14" max="19" width="9.125" style="41" bestFit="1" customWidth="1"/>
    <col min="20" max="20" width="11.25" style="41" bestFit="1" customWidth="1"/>
    <col min="21" max="21" width="9.125" style="41" bestFit="1" customWidth="1"/>
    <col min="22" max="22" width="11.25" style="41" bestFit="1" customWidth="1"/>
    <col min="23" max="23" width="9.125" style="41" bestFit="1" customWidth="1"/>
    <col min="24" max="24" width="10.25" style="41" bestFit="1" customWidth="1"/>
    <col min="25" max="25" width="9.125" style="41" bestFit="1" customWidth="1"/>
    <col min="26" max="26" width="12.875" style="41" bestFit="1" customWidth="1"/>
    <col min="27" max="27" width="9.25" style="41" bestFit="1" customWidth="1"/>
    <col min="28" max="28" width="12.875" style="41" bestFit="1" customWidth="1"/>
    <col min="29" max="29" width="9.25" style="41" bestFit="1" customWidth="1"/>
    <col min="30" max="30" width="12.25" style="41" bestFit="1" customWidth="1"/>
    <col min="31" max="31" width="11.375" style="41" bestFit="1" customWidth="1"/>
    <col min="32" max="32" width="11.25" style="41" bestFit="1" customWidth="1"/>
    <col min="33" max="33" width="9.125" style="41" bestFit="1" customWidth="1"/>
    <col min="34" max="34" width="11.25" style="41" bestFit="1" customWidth="1"/>
    <col min="35" max="35" width="9.125" style="41" bestFit="1" customWidth="1"/>
    <col min="36" max="37" width="11.25" style="41" bestFit="1" customWidth="1"/>
    <col min="38" max="38" width="10.25" style="41" bestFit="1" customWidth="1"/>
    <col min="39" max="41" width="9.125" style="41" bestFit="1" customWidth="1"/>
    <col min="42" max="43" width="11.25" style="41" bestFit="1" customWidth="1"/>
    <col min="44" max="47" width="9.125" style="41" bestFit="1" customWidth="1"/>
    <col min="48" max="49" width="11.25" style="41" bestFit="1" customWidth="1"/>
    <col min="50" max="55" width="9.125" style="41" bestFit="1" customWidth="1"/>
    <col min="56" max="56" width="9.5" style="41" bestFit="1" customWidth="1"/>
    <col min="57" max="57" width="9.125" style="41" bestFit="1" customWidth="1"/>
    <col min="58" max="58" width="9.5" style="41" bestFit="1" customWidth="1"/>
    <col min="59" max="59" width="9.125" style="41" bestFit="1" customWidth="1"/>
    <col min="60" max="60" width="13.875" style="41" bestFit="1" customWidth="1"/>
    <col min="61" max="61" width="12.75" style="41" bestFit="1" customWidth="1"/>
    <col min="62" max="67" width="9.125" style="41" bestFit="1" customWidth="1"/>
    <col min="68" max="68" width="9.375" style="41" bestFit="1" customWidth="1"/>
    <col min="69" max="71" width="9.125" style="41" bestFit="1" customWidth="1"/>
    <col min="72" max="73" width="11.25" style="41" bestFit="1" customWidth="1"/>
    <col min="74" max="99" width="9.125" style="41" bestFit="1" customWidth="1"/>
    <col min="100" max="100" width="9.5" style="41" bestFit="1" customWidth="1"/>
    <col min="101" max="103" width="9.125" style="41" bestFit="1" customWidth="1"/>
    <col min="104" max="16384" width="9" style="41"/>
  </cols>
  <sheetData>
    <row r="1" spans="1:104" s="37" customFormat="1" x14ac:dyDescent="0.25">
      <c r="A1" s="6" t="s">
        <v>96</v>
      </c>
      <c r="B1" s="7"/>
      <c r="C1" s="34"/>
      <c r="D1" s="7"/>
      <c r="E1" s="7"/>
      <c r="F1" s="8"/>
      <c r="G1" s="7"/>
      <c r="H1" s="8"/>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row>
    <row r="2" spans="1:104" s="37" customFormat="1" x14ac:dyDescent="0.25">
      <c r="A2" s="9"/>
      <c r="B2" s="9"/>
      <c r="C2" s="63" t="s">
        <v>0</v>
      </c>
      <c r="D2" s="63"/>
      <c r="E2" s="63"/>
      <c r="F2" s="63"/>
      <c r="G2" s="63"/>
      <c r="H2" s="63"/>
      <c r="I2" s="63"/>
      <c r="J2" s="63"/>
      <c r="K2" s="63"/>
      <c r="L2" s="63"/>
      <c r="M2" s="63"/>
      <c r="N2" s="64" t="s">
        <v>1</v>
      </c>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row>
    <row r="3" spans="1:104" s="37" customFormat="1" ht="18" x14ac:dyDescent="0.15">
      <c r="A3" s="33"/>
      <c r="B3" s="33"/>
      <c r="C3" s="65" t="s">
        <v>2</v>
      </c>
      <c r="D3" s="65"/>
      <c r="E3" s="65"/>
      <c r="F3" s="65" t="s">
        <v>3</v>
      </c>
      <c r="G3" s="65"/>
      <c r="H3" s="65" t="s">
        <v>177</v>
      </c>
      <c r="I3" s="65"/>
      <c r="J3" s="65"/>
      <c r="K3" s="65" t="s">
        <v>4</v>
      </c>
      <c r="L3" s="65"/>
      <c r="M3" s="33" t="s">
        <v>5</v>
      </c>
      <c r="N3" s="65" t="s">
        <v>179</v>
      </c>
      <c r="O3" s="65"/>
      <c r="P3" s="65"/>
      <c r="Q3" s="65"/>
      <c r="R3" s="65"/>
      <c r="S3" s="65"/>
      <c r="T3" s="65" t="s">
        <v>6</v>
      </c>
      <c r="U3" s="65"/>
      <c r="V3" s="65"/>
      <c r="W3" s="65"/>
      <c r="X3" s="65"/>
      <c r="Y3" s="65"/>
      <c r="Z3" s="66" t="s">
        <v>7</v>
      </c>
      <c r="AA3" s="66"/>
      <c r="AB3" s="66"/>
      <c r="AC3" s="66"/>
      <c r="AD3" s="66"/>
      <c r="AE3" s="66"/>
      <c r="AF3" s="66" t="s">
        <v>197</v>
      </c>
      <c r="AG3" s="66"/>
      <c r="AH3" s="66"/>
      <c r="AI3" s="66"/>
      <c r="AJ3" s="66"/>
      <c r="AK3" s="66"/>
      <c r="AL3" s="66" t="s">
        <v>8</v>
      </c>
      <c r="AM3" s="66"/>
      <c r="AN3" s="66"/>
      <c r="AO3" s="66"/>
      <c r="AP3" s="66"/>
      <c r="AQ3" s="66"/>
      <c r="AR3" s="67" t="s">
        <v>195</v>
      </c>
      <c r="AS3" s="66"/>
      <c r="AT3" s="66"/>
      <c r="AU3" s="66"/>
      <c r="AV3" s="66"/>
      <c r="AW3" s="66"/>
      <c r="AX3" s="67" t="s">
        <v>9</v>
      </c>
      <c r="AY3" s="67"/>
      <c r="AZ3" s="67"/>
      <c r="BA3" s="67"/>
      <c r="BB3" s="67"/>
      <c r="BC3" s="67"/>
      <c r="BD3" s="66" t="s">
        <v>10</v>
      </c>
      <c r="BE3" s="66"/>
      <c r="BF3" s="66"/>
      <c r="BG3" s="66"/>
      <c r="BH3" s="66"/>
      <c r="BI3" s="66"/>
      <c r="BJ3" s="65" t="s">
        <v>11</v>
      </c>
      <c r="BK3" s="65"/>
      <c r="BL3" s="65"/>
      <c r="BM3" s="65"/>
      <c r="BN3" s="65"/>
      <c r="BO3" s="65"/>
      <c r="BP3" s="68" t="s">
        <v>190</v>
      </c>
      <c r="BQ3" s="68"/>
      <c r="BR3" s="68"/>
      <c r="BS3" s="68"/>
      <c r="BT3" s="68"/>
      <c r="BU3" s="68"/>
      <c r="BV3" s="68" t="s">
        <v>222</v>
      </c>
      <c r="BW3" s="68"/>
      <c r="BX3" s="68"/>
      <c r="BY3" s="68"/>
      <c r="BZ3" s="68"/>
      <c r="CA3" s="68"/>
      <c r="CB3" s="68" t="s">
        <v>187</v>
      </c>
      <c r="CC3" s="68"/>
      <c r="CD3" s="68"/>
      <c r="CE3" s="68"/>
      <c r="CF3" s="68"/>
      <c r="CG3" s="68"/>
      <c r="CH3" s="68" t="s">
        <v>184</v>
      </c>
      <c r="CI3" s="68"/>
      <c r="CJ3" s="68"/>
      <c r="CK3" s="68"/>
      <c r="CL3" s="68"/>
      <c r="CM3" s="68"/>
      <c r="CN3" s="68" t="s">
        <v>185</v>
      </c>
      <c r="CO3" s="68"/>
      <c r="CP3" s="68"/>
      <c r="CQ3" s="68"/>
      <c r="CR3" s="68"/>
      <c r="CS3" s="68"/>
      <c r="CT3" s="68" t="s">
        <v>186</v>
      </c>
      <c r="CU3" s="68"/>
      <c r="CV3" s="68"/>
      <c r="CW3" s="68"/>
      <c r="CX3" s="68"/>
      <c r="CY3" s="68"/>
    </row>
    <row r="4" spans="1:104" s="37" customFormat="1" ht="60" x14ac:dyDescent="0.15">
      <c r="A4" s="1" t="s">
        <v>12</v>
      </c>
      <c r="B4" s="1" t="s">
        <v>13</v>
      </c>
      <c r="C4" s="1" t="s">
        <v>97</v>
      </c>
      <c r="D4" s="1" t="s">
        <v>14</v>
      </c>
      <c r="E4" s="1" t="s">
        <v>98</v>
      </c>
      <c r="F4" s="2" t="s">
        <v>149</v>
      </c>
      <c r="G4" s="1" t="s">
        <v>150</v>
      </c>
      <c r="H4" s="2" t="s">
        <v>178</v>
      </c>
      <c r="I4" s="1" t="s">
        <v>151</v>
      </c>
      <c r="J4" s="1" t="s">
        <v>152</v>
      </c>
      <c r="K4" s="3" t="s">
        <v>207</v>
      </c>
      <c r="L4" s="3" t="s">
        <v>208</v>
      </c>
      <c r="M4" s="1" t="s">
        <v>15</v>
      </c>
      <c r="N4" s="62" t="s">
        <v>16</v>
      </c>
      <c r="O4" s="62" t="s">
        <v>22</v>
      </c>
      <c r="P4" s="62" t="s">
        <v>17</v>
      </c>
      <c r="Q4" s="62" t="s">
        <v>20</v>
      </c>
      <c r="R4" s="4" t="s">
        <v>18</v>
      </c>
      <c r="S4" s="4" t="s">
        <v>19</v>
      </c>
      <c r="T4" s="62" t="s">
        <v>16</v>
      </c>
      <c r="U4" s="62" t="s">
        <v>22</v>
      </c>
      <c r="V4" s="62" t="s">
        <v>209</v>
      </c>
      <c r="W4" s="62" t="s">
        <v>20</v>
      </c>
      <c r="X4" s="4" t="s">
        <v>180</v>
      </c>
      <c r="Y4" s="4" t="s">
        <v>181</v>
      </c>
      <c r="Z4" s="62" t="s">
        <v>211</v>
      </c>
      <c r="AA4" s="62" t="s">
        <v>22</v>
      </c>
      <c r="AB4" s="62" t="s">
        <v>210</v>
      </c>
      <c r="AC4" s="62" t="s">
        <v>20</v>
      </c>
      <c r="AD4" s="4" t="s">
        <v>212</v>
      </c>
      <c r="AE4" s="4" t="s">
        <v>213</v>
      </c>
      <c r="AF4" s="62" t="s">
        <v>16</v>
      </c>
      <c r="AG4" s="62" t="s">
        <v>22</v>
      </c>
      <c r="AH4" s="62" t="s">
        <v>209</v>
      </c>
      <c r="AI4" s="62" t="s">
        <v>20</v>
      </c>
      <c r="AJ4" s="4" t="s">
        <v>214</v>
      </c>
      <c r="AK4" s="4" t="s">
        <v>215</v>
      </c>
      <c r="AL4" s="62" t="s">
        <v>16</v>
      </c>
      <c r="AM4" s="62" t="s">
        <v>22</v>
      </c>
      <c r="AN4" s="62" t="s">
        <v>17</v>
      </c>
      <c r="AO4" s="62" t="s">
        <v>20</v>
      </c>
      <c r="AP4" s="4" t="s">
        <v>216</v>
      </c>
      <c r="AQ4" s="4" t="s">
        <v>217</v>
      </c>
      <c r="AR4" s="62" t="s">
        <v>16</v>
      </c>
      <c r="AS4" s="62" t="s">
        <v>22</v>
      </c>
      <c r="AT4" s="62" t="s">
        <v>17</v>
      </c>
      <c r="AU4" s="62" t="s">
        <v>20</v>
      </c>
      <c r="AV4" s="4" t="s">
        <v>218</v>
      </c>
      <c r="AW4" s="4" t="s">
        <v>196</v>
      </c>
      <c r="AX4" s="62" t="s">
        <v>16</v>
      </c>
      <c r="AY4" s="62" t="s">
        <v>22</v>
      </c>
      <c r="AZ4" s="62" t="s">
        <v>17</v>
      </c>
      <c r="BA4" s="62" t="s">
        <v>20</v>
      </c>
      <c r="BB4" s="4" t="s">
        <v>27</v>
      </c>
      <c r="BC4" s="4" t="s">
        <v>28</v>
      </c>
      <c r="BD4" s="62" t="s">
        <v>16</v>
      </c>
      <c r="BE4" s="62" t="s">
        <v>22</v>
      </c>
      <c r="BF4" s="62" t="s">
        <v>17</v>
      </c>
      <c r="BG4" s="62" t="s">
        <v>20</v>
      </c>
      <c r="BH4" s="4" t="s">
        <v>219</v>
      </c>
      <c r="BI4" s="4" t="s">
        <v>220</v>
      </c>
      <c r="BJ4" s="62" t="s">
        <v>16</v>
      </c>
      <c r="BK4" s="62" t="s">
        <v>22</v>
      </c>
      <c r="BL4" s="62" t="s">
        <v>17</v>
      </c>
      <c r="BM4" s="62" t="s">
        <v>20</v>
      </c>
      <c r="BN4" s="4" t="s">
        <v>193</v>
      </c>
      <c r="BO4" s="4" t="s">
        <v>194</v>
      </c>
      <c r="BP4" s="62" t="s">
        <v>16</v>
      </c>
      <c r="BQ4" s="62" t="s">
        <v>22</v>
      </c>
      <c r="BR4" s="62" t="s">
        <v>17</v>
      </c>
      <c r="BS4" s="62" t="s">
        <v>20</v>
      </c>
      <c r="BT4" s="4" t="s">
        <v>191</v>
      </c>
      <c r="BU4" s="4" t="s">
        <v>192</v>
      </c>
      <c r="BV4" s="62" t="s">
        <v>16</v>
      </c>
      <c r="BW4" s="62" t="s">
        <v>22</v>
      </c>
      <c r="BX4" s="62" t="s">
        <v>17</v>
      </c>
      <c r="BY4" s="62" t="s">
        <v>20</v>
      </c>
      <c r="BZ4" s="4" t="s">
        <v>221</v>
      </c>
      <c r="CA4" s="4" t="s">
        <v>189</v>
      </c>
      <c r="CB4" s="62" t="s">
        <v>16</v>
      </c>
      <c r="CC4" s="62" t="s">
        <v>22</v>
      </c>
      <c r="CD4" s="62" t="s">
        <v>17</v>
      </c>
      <c r="CE4" s="62" t="s">
        <v>20</v>
      </c>
      <c r="CF4" s="4" t="s">
        <v>223</v>
      </c>
      <c r="CG4" s="4" t="s">
        <v>188</v>
      </c>
      <c r="CH4" s="62" t="s">
        <v>16</v>
      </c>
      <c r="CI4" s="62" t="s">
        <v>22</v>
      </c>
      <c r="CJ4" s="62" t="s">
        <v>17</v>
      </c>
      <c r="CK4" s="62" t="s">
        <v>20</v>
      </c>
      <c r="CL4" s="4" t="s">
        <v>224</v>
      </c>
      <c r="CM4" s="4" t="s">
        <v>183</v>
      </c>
      <c r="CN4" s="62" t="s">
        <v>16</v>
      </c>
      <c r="CO4" s="62" t="s">
        <v>22</v>
      </c>
      <c r="CP4" s="62" t="s">
        <v>17</v>
      </c>
      <c r="CQ4" s="62" t="s">
        <v>20</v>
      </c>
      <c r="CR4" s="4" t="s">
        <v>225</v>
      </c>
      <c r="CS4" s="4" t="s">
        <v>182</v>
      </c>
      <c r="CT4" s="62" t="s">
        <v>16</v>
      </c>
      <c r="CU4" s="62" t="s">
        <v>22</v>
      </c>
      <c r="CV4" s="62" t="s">
        <v>17</v>
      </c>
      <c r="CW4" s="62" t="s">
        <v>20</v>
      </c>
      <c r="CX4" s="4" t="s">
        <v>31</v>
      </c>
      <c r="CY4" s="4" t="s">
        <v>32</v>
      </c>
    </row>
    <row r="5" spans="1:104" s="37" customFormat="1" x14ac:dyDescent="0.25">
      <c r="A5" s="32">
        <v>1</v>
      </c>
      <c r="B5" s="5" t="s">
        <v>33</v>
      </c>
      <c r="C5" s="11" t="s">
        <v>34</v>
      </c>
      <c r="D5" s="5">
        <v>1</v>
      </c>
      <c r="E5" s="5" t="s">
        <v>35</v>
      </c>
      <c r="F5" s="12" t="s">
        <v>36</v>
      </c>
      <c r="G5" s="5" t="s">
        <v>37</v>
      </c>
      <c r="H5" s="12" t="s">
        <v>38</v>
      </c>
      <c r="I5" s="5" t="s">
        <v>37</v>
      </c>
      <c r="J5" s="5" t="s">
        <v>39</v>
      </c>
      <c r="K5" s="34">
        <v>150</v>
      </c>
      <c r="L5" s="5" t="s">
        <v>108</v>
      </c>
      <c r="M5" s="10" t="s">
        <v>40</v>
      </c>
      <c r="N5" s="5"/>
      <c r="O5" s="5"/>
      <c r="P5" s="5"/>
      <c r="Q5" s="5"/>
      <c r="R5" s="5"/>
      <c r="S5" s="5"/>
      <c r="T5" s="5">
        <v>0</v>
      </c>
      <c r="U5" s="5">
        <v>50</v>
      </c>
      <c r="V5" s="5">
        <v>0</v>
      </c>
      <c r="W5" s="5">
        <v>50</v>
      </c>
      <c r="X5" s="5">
        <v>0</v>
      </c>
      <c r="Y5" s="5">
        <f t="shared" ref="Y5" si="0">(U5+W5)/(U5*W5)</f>
        <v>0.04</v>
      </c>
      <c r="AA5" s="5"/>
      <c r="AB5" s="34"/>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5"/>
      <c r="CZ5" s="5"/>
    </row>
    <row r="6" spans="1:104" s="37" customFormat="1" x14ac:dyDescent="0.25">
      <c r="A6" s="32">
        <v>2</v>
      </c>
      <c r="B6" s="5" t="s">
        <v>33</v>
      </c>
      <c r="C6" s="11" t="s">
        <v>34</v>
      </c>
      <c r="D6" s="5">
        <v>1</v>
      </c>
      <c r="E6" s="5" t="s">
        <v>35</v>
      </c>
      <c r="F6" s="12" t="s">
        <v>36</v>
      </c>
      <c r="G6" s="5" t="s">
        <v>37</v>
      </c>
      <c r="H6" s="12" t="s">
        <v>38</v>
      </c>
      <c r="I6" s="5" t="s">
        <v>37</v>
      </c>
      <c r="J6" s="5" t="s">
        <v>39</v>
      </c>
      <c r="K6" s="5" t="s">
        <v>91</v>
      </c>
      <c r="L6" s="5" t="s">
        <v>108</v>
      </c>
      <c r="M6" s="10" t="s">
        <v>40</v>
      </c>
      <c r="N6" s="5"/>
      <c r="O6" s="5"/>
      <c r="P6" s="5"/>
      <c r="Q6" s="5"/>
      <c r="R6" s="5"/>
      <c r="S6" s="5"/>
      <c r="T6" s="5">
        <v>0</v>
      </c>
      <c r="U6" s="5">
        <v>50</v>
      </c>
      <c r="V6" s="5">
        <v>0</v>
      </c>
      <c r="W6" s="5">
        <v>50</v>
      </c>
      <c r="X6" s="5">
        <v>0</v>
      </c>
      <c r="Y6" s="5">
        <v>0.04</v>
      </c>
      <c r="Z6" s="5"/>
      <c r="AA6" s="11"/>
      <c r="AB6" s="7"/>
      <c r="AC6" s="7"/>
      <c r="AD6" s="7"/>
      <c r="AE6" s="5"/>
      <c r="AF6" s="5"/>
      <c r="AG6" s="5"/>
      <c r="AH6" s="5"/>
      <c r="AI6" s="5"/>
      <c r="AJ6" s="5"/>
      <c r="AK6" s="5"/>
      <c r="AL6" s="5"/>
      <c r="AM6" s="5"/>
      <c r="AN6" s="5"/>
      <c r="AO6" s="10"/>
      <c r="AP6" s="10"/>
      <c r="AQ6" s="10"/>
      <c r="AR6" s="34"/>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7"/>
      <c r="CU6" s="7"/>
      <c r="CV6" s="7"/>
      <c r="CW6" s="7"/>
      <c r="CX6" s="5"/>
      <c r="CY6" s="5"/>
    </row>
    <row r="7" spans="1:104" s="37" customFormat="1" x14ac:dyDescent="0.25">
      <c r="A7" s="32">
        <v>3</v>
      </c>
      <c r="B7" s="5" t="s">
        <v>33</v>
      </c>
      <c r="C7" s="11" t="s">
        <v>34</v>
      </c>
      <c r="D7" s="5">
        <v>1</v>
      </c>
      <c r="E7" s="5" t="s">
        <v>35</v>
      </c>
      <c r="F7" s="12" t="s">
        <v>36</v>
      </c>
      <c r="G7" s="5" t="s">
        <v>37</v>
      </c>
      <c r="H7" s="12" t="s">
        <v>38</v>
      </c>
      <c r="I7" s="5" t="s">
        <v>37</v>
      </c>
      <c r="J7" s="5" t="s">
        <v>39</v>
      </c>
      <c r="K7" s="5" t="s">
        <v>91</v>
      </c>
      <c r="L7" s="5" t="s">
        <v>108</v>
      </c>
      <c r="M7" s="10" t="s">
        <v>40</v>
      </c>
      <c r="N7" s="5"/>
      <c r="O7" s="5"/>
      <c r="P7" s="5"/>
      <c r="Q7" s="5"/>
      <c r="R7" s="5"/>
      <c r="S7" s="5"/>
      <c r="T7" s="5">
        <v>0</v>
      </c>
      <c r="U7" s="5">
        <v>50</v>
      </c>
      <c r="V7" s="5">
        <v>0</v>
      </c>
      <c r="W7" s="5">
        <v>50</v>
      </c>
      <c r="X7" s="5">
        <v>0</v>
      </c>
      <c r="Y7" s="5">
        <v>0.04</v>
      </c>
      <c r="Z7" s="5"/>
      <c r="AA7" s="11"/>
      <c r="AB7" s="7"/>
      <c r="AC7" s="7"/>
      <c r="AD7" s="7"/>
      <c r="AE7" s="5"/>
      <c r="AF7" s="5"/>
      <c r="AG7" s="5"/>
      <c r="AH7" s="5"/>
      <c r="AI7" s="5"/>
      <c r="AJ7" s="5"/>
      <c r="AK7" s="5"/>
      <c r="AL7" s="5"/>
      <c r="AM7" s="5"/>
      <c r="AN7" s="5"/>
      <c r="AO7" s="10"/>
      <c r="AP7" s="10"/>
      <c r="AQ7" s="10"/>
      <c r="AR7" s="34"/>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7"/>
      <c r="CU7" s="7"/>
      <c r="CV7" s="7"/>
      <c r="CW7" s="7"/>
      <c r="CX7" s="5"/>
      <c r="CY7" s="5"/>
    </row>
    <row r="8" spans="1:104" s="37" customFormat="1" x14ac:dyDescent="0.25">
      <c r="A8" s="32">
        <v>4</v>
      </c>
      <c r="B8" s="5" t="s">
        <v>33</v>
      </c>
      <c r="C8" s="11" t="s">
        <v>34</v>
      </c>
      <c r="D8" s="5">
        <v>1</v>
      </c>
      <c r="E8" s="5" t="s">
        <v>35</v>
      </c>
      <c r="F8" s="12" t="s">
        <v>36</v>
      </c>
      <c r="G8" s="5" t="s">
        <v>37</v>
      </c>
      <c r="H8" s="12" t="s">
        <v>38</v>
      </c>
      <c r="I8" s="5" t="s">
        <v>37</v>
      </c>
      <c r="J8" s="5" t="s">
        <v>39</v>
      </c>
      <c r="K8" s="5" t="s">
        <v>91</v>
      </c>
      <c r="L8" s="5" t="s">
        <v>106</v>
      </c>
      <c r="M8" s="10" t="s">
        <v>40</v>
      </c>
      <c r="N8" s="5"/>
      <c r="O8" s="5"/>
      <c r="P8" s="5"/>
      <c r="Q8" s="5"/>
      <c r="R8" s="5"/>
      <c r="S8" s="5"/>
      <c r="T8" s="5">
        <v>55.591054313099001</v>
      </c>
      <c r="U8" s="5">
        <v>50</v>
      </c>
      <c r="V8" s="5">
        <v>97.763578274760405</v>
      </c>
      <c r="W8" s="5">
        <v>50</v>
      </c>
      <c r="X8" s="5">
        <v>-0.56452980273785303</v>
      </c>
      <c r="Y8" s="5">
        <v>0.04</v>
      </c>
      <c r="Z8" s="5"/>
      <c r="AA8" s="11"/>
      <c r="AB8" s="7"/>
      <c r="AC8" s="7"/>
      <c r="AD8" s="7"/>
      <c r="AE8" s="5"/>
      <c r="AF8" s="5"/>
      <c r="AG8" s="5"/>
      <c r="AH8" s="5"/>
      <c r="AI8" s="5"/>
      <c r="AJ8" s="5"/>
      <c r="AK8" s="5"/>
      <c r="AL8" s="5"/>
      <c r="AM8" s="5"/>
      <c r="AN8" s="5"/>
      <c r="AO8" s="10"/>
      <c r="AP8" s="10"/>
      <c r="AQ8" s="10"/>
      <c r="AR8" s="34"/>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7"/>
      <c r="CU8" s="7"/>
      <c r="CV8" s="7"/>
      <c r="CW8" s="7"/>
      <c r="CX8" s="5"/>
      <c r="CY8" s="5"/>
    </row>
    <row r="9" spans="1:104" s="37" customFormat="1" x14ac:dyDescent="0.25">
      <c r="A9" s="32">
        <v>5</v>
      </c>
      <c r="B9" s="5" t="s">
        <v>33</v>
      </c>
      <c r="C9" s="11" t="s">
        <v>34</v>
      </c>
      <c r="D9" s="5">
        <v>1</v>
      </c>
      <c r="E9" s="5" t="s">
        <v>35</v>
      </c>
      <c r="F9" s="12" t="s">
        <v>36</v>
      </c>
      <c r="G9" s="5" t="s">
        <v>37</v>
      </c>
      <c r="H9" s="12" t="s">
        <v>38</v>
      </c>
      <c r="I9" s="5" t="s">
        <v>37</v>
      </c>
      <c r="J9" s="5" t="s">
        <v>39</v>
      </c>
      <c r="K9" s="5" t="s">
        <v>91</v>
      </c>
      <c r="L9" s="5" t="s">
        <v>106</v>
      </c>
      <c r="M9" s="10" t="s">
        <v>40</v>
      </c>
      <c r="N9" s="5"/>
      <c r="O9" s="5"/>
      <c r="P9" s="5"/>
      <c r="Q9" s="5"/>
      <c r="R9" s="5"/>
      <c r="S9" s="5"/>
      <c r="T9" s="5">
        <v>97.891373801916899</v>
      </c>
      <c r="U9" s="5">
        <v>50</v>
      </c>
      <c r="V9" s="5">
        <v>100.063897763578</v>
      </c>
      <c r="W9" s="5">
        <v>50</v>
      </c>
      <c r="X9" s="5">
        <v>-2.1950526250209299E-2</v>
      </c>
      <c r="Y9" s="5">
        <v>0.04</v>
      </c>
      <c r="Z9" s="5"/>
      <c r="AA9" s="11"/>
      <c r="AB9" s="7"/>
      <c r="AC9" s="7"/>
      <c r="AD9" s="7"/>
      <c r="AE9" s="5"/>
      <c r="AF9" s="5"/>
      <c r="AG9" s="5"/>
      <c r="AH9" s="5"/>
      <c r="AI9" s="5"/>
      <c r="AJ9" s="5"/>
      <c r="AK9" s="5"/>
      <c r="AL9" s="5"/>
      <c r="AM9" s="5"/>
      <c r="AN9" s="5"/>
      <c r="AO9" s="10"/>
      <c r="AP9" s="10"/>
      <c r="AQ9" s="10"/>
      <c r="AR9" s="34"/>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7"/>
      <c r="CU9" s="7"/>
      <c r="CV9" s="7"/>
      <c r="CW9" s="7"/>
      <c r="CX9" s="5"/>
      <c r="CY9" s="5"/>
    </row>
    <row r="10" spans="1:104" s="37" customFormat="1" x14ac:dyDescent="0.25">
      <c r="A10" s="32">
        <v>6</v>
      </c>
      <c r="B10" s="5" t="s">
        <v>33</v>
      </c>
      <c r="C10" s="11" t="s">
        <v>34</v>
      </c>
      <c r="D10" s="5">
        <v>1</v>
      </c>
      <c r="E10" s="5" t="s">
        <v>35</v>
      </c>
      <c r="F10" s="12" t="s">
        <v>36</v>
      </c>
      <c r="G10" s="5" t="s">
        <v>37</v>
      </c>
      <c r="H10" s="12" t="s">
        <v>38</v>
      </c>
      <c r="I10" s="5" t="s">
        <v>37</v>
      </c>
      <c r="J10" s="5" t="s">
        <v>39</v>
      </c>
      <c r="K10" s="5" t="s">
        <v>91</v>
      </c>
      <c r="L10" s="5" t="s">
        <v>106</v>
      </c>
      <c r="M10" s="10" t="s">
        <v>40</v>
      </c>
      <c r="N10" s="5"/>
      <c r="O10" s="5"/>
      <c r="P10" s="5"/>
      <c r="Q10" s="5"/>
      <c r="R10" s="5"/>
      <c r="S10" s="5"/>
      <c r="T10" s="5">
        <v>100.191693290735</v>
      </c>
      <c r="U10" s="5">
        <v>50</v>
      </c>
      <c r="V10" s="5">
        <v>100.063897763578</v>
      </c>
      <c r="W10" s="5">
        <v>50</v>
      </c>
      <c r="X10" s="5">
        <v>1.27632435960934E-3</v>
      </c>
      <c r="Y10" s="5">
        <v>0.04</v>
      </c>
      <c r="Z10" s="5"/>
      <c r="AA10" s="11"/>
      <c r="AB10" s="7"/>
      <c r="AC10" s="7"/>
      <c r="AD10" s="7"/>
      <c r="AE10" s="5"/>
      <c r="AF10" s="5"/>
      <c r="AG10" s="5"/>
      <c r="AH10" s="5"/>
      <c r="AI10" s="5"/>
      <c r="AJ10" s="5"/>
      <c r="AK10" s="5"/>
      <c r="AL10" s="5"/>
      <c r="AM10" s="5"/>
      <c r="AN10" s="5"/>
      <c r="AO10" s="10"/>
      <c r="AP10" s="10"/>
      <c r="AQ10" s="10"/>
      <c r="AR10" s="34"/>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7"/>
      <c r="CU10" s="7"/>
      <c r="CV10" s="7"/>
      <c r="CW10" s="7"/>
      <c r="CX10" s="5"/>
      <c r="CY10" s="5"/>
    </row>
    <row r="11" spans="1:104" s="37" customFormat="1" x14ac:dyDescent="0.25">
      <c r="A11" s="32">
        <v>7</v>
      </c>
      <c r="B11" s="5" t="s">
        <v>33</v>
      </c>
      <c r="C11" s="11" t="s">
        <v>34</v>
      </c>
      <c r="D11" s="5">
        <v>1</v>
      </c>
      <c r="E11" s="5" t="s">
        <v>35</v>
      </c>
      <c r="F11" s="12" t="s">
        <v>36</v>
      </c>
      <c r="G11" s="5" t="s">
        <v>37</v>
      </c>
      <c r="H11" s="12" t="s">
        <v>38</v>
      </c>
      <c r="I11" s="5" t="s">
        <v>37</v>
      </c>
      <c r="J11" s="5" t="s">
        <v>39</v>
      </c>
      <c r="K11" s="5" t="s">
        <v>91</v>
      </c>
      <c r="L11" s="5" t="s">
        <v>106</v>
      </c>
      <c r="M11" s="10" t="s">
        <v>40</v>
      </c>
      <c r="N11" s="5"/>
      <c r="O11" s="5"/>
      <c r="P11" s="5"/>
      <c r="Q11" s="5"/>
      <c r="R11" s="5"/>
      <c r="S11" s="5"/>
      <c r="T11" s="5">
        <v>100.063897763578</v>
      </c>
      <c r="U11" s="5">
        <v>50</v>
      </c>
      <c r="V11" s="5">
        <v>100.063897763578</v>
      </c>
      <c r="W11" s="5">
        <v>50</v>
      </c>
      <c r="X11" s="5">
        <v>0</v>
      </c>
      <c r="Y11" s="5">
        <v>0.04</v>
      </c>
      <c r="Z11" s="5"/>
      <c r="AA11" s="11"/>
      <c r="AB11" s="7"/>
      <c r="AC11" s="7"/>
      <c r="AD11" s="7"/>
      <c r="AE11" s="5"/>
      <c r="AF11" s="5"/>
      <c r="AG11" s="5"/>
      <c r="AH11" s="5"/>
      <c r="AI11" s="5"/>
      <c r="AJ11" s="5"/>
      <c r="AK11" s="5"/>
      <c r="AL11" s="5"/>
      <c r="AM11" s="5"/>
      <c r="AN11" s="5"/>
      <c r="AO11" s="10"/>
      <c r="AP11" s="10"/>
      <c r="AQ11" s="10"/>
      <c r="AR11" s="34"/>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7"/>
      <c r="CU11" s="7"/>
      <c r="CV11" s="7"/>
      <c r="CW11" s="7"/>
      <c r="CX11" s="5"/>
      <c r="CY11" s="5"/>
    </row>
    <row r="12" spans="1:104" s="37" customFormat="1" x14ac:dyDescent="0.25">
      <c r="A12" s="32">
        <v>8</v>
      </c>
      <c r="B12" s="5" t="s">
        <v>33</v>
      </c>
      <c r="C12" s="11" t="s">
        <v>34</v>
      </c>
      <c r="D12" s="5">
        <v>1</v>
      </c>
      <c r="E12" s="5" t="s">
        <v>35</v>
      </c>
      <c r="F12" s="12" t="s">
        <v>36</v>
      </c>
      <c r="G12" s="5" t="s">
        <v>37</v>
      </c>
      <c r="H12" s="12" t="s">
        <v>38</v>
      </c>
      <c r="I12" s="5" t="s">
        <v>37</v>
      </c>
      <c r="J12" s="5" t="s">
        <v>39</v>
      </c>
      <c r="K12" s="5" t="s">
        <v>91</v>
      </c>
      <c r="L12" s="5" t="s">
        <v>106</v>
      </c>
      <c r="M12" s="10" t="s">
        <v>40</v>
      </c>
      <c r="N12" s="5"/>
      <c r="O12" s="5"/>
      <c r="P12" s="5"/>
      <c r="Q12" s="5"/>
      <c r="R12" s="5"/>
      <c r="S12" s="5"/>
      <c r="T12" s="5">
        <v>100.063897763578</v>
      </c>
      <c r="U12" s="5">
        <v>50</v>
      </c>
      <c r="V12" s="5">
        <v>100.063897763578</v>
      </c>
      <c r="W12" s="5">
        <v>50</v>
      </c>
      <c r="X12" s="5">
        <v>0</v>
      </c>
      <c r="Y12" s="5">
        <v>0.04</v>
      </c>
      <c r="Z12" s="5"/>
      <c r="AA12" s="11"/>
      <c r="AB12" s="7"/>
      <c r="AC12" s="7"/>
      <c r="AD12" s="7"/>
      <c r="AE12" s="5"/>
      <c r="AF12" s="5"/>
      <c r="AG12" s="5"/>
      <c r="AH12" s="5"/>
      <c r="AI12" s="5"/>
      <c r="AJ12" s="5"/>
      <c r="AK12" s="5"/>
      <c r="AL12" s="5"/>
      <c r="AM12" s="5"/>
      <c r="AN12" s="5"/>
      <c r="AO12" s="10"/>
      <c r="AP12" s="10"/>
      <c r="AQ12" s="10"/>
      <c r="AR12" s="34"/>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7"/>
      <c r="CU12" s="7"/>
      <c r="CV12" s="7"/>
      <c r="CW12" s="7"/>
      <c r="CX12" s="5"/>
      <c r="CY12" s="5"/>
    </row>
    <row r="13" spans="1:104" s="37" customFormat="1" x14ac:dyDescent="0.25">
      <c r="A13" s="32">
        <v>9</v>
      </c>
      <c r="B13" s="5" t="s">
        <v>33</v>
      </c>
      <c r="C13" s="11" t="s">
        <v>34</v>
      </c>
      <c r="D13" s="5">
        <v>1</v>
      </c>
      <c r="E13" s="5" t="s">
        <v>35</v>
      </c>
      <c r="F13" s="12" t="s">
        <v>36</v>
      </c>
      <c r="G13" s="5" t="s">
        <v>37</v>
      </c>
      <c r="H13" s="12" t="s">
        <v>38</v>
      </c>
      <c r="I13" s="5" t="s">
        <v>37</v>
      </c>
      <c r="J13" s="5" t="s">
        <v>39</v>
      </c>
      <c r="K13" s="5" t="s">
        <v>91</v>
      </c>
      <c r="L13" s="5" t="s">
        <v>106</v>
      </c>
      <c r="M13" s="10" t="s">
        <v>40</v>
      </c>
      <c r="N13" s="5"/>
      <c r="O13" s="5"/>
      <c r="P13" s="5"/>
      <c r="Q13" s="5"/>
      <c r="R13" s="5"/>
      <c r="S13" s="5"/>
      <c r="T13" s="5">
        <v>100.063897763578</v>
      </c>
      <c r="U13" s="5">
        <v>50</v>
      </c>
      <c r="V13" s="5">
        <v>100.063897763578</v>
      </c>
      <c r="W13" s="5">
        <v>50</v>
      </c>
      <c r="X13" s="5">
        <v>0</v>
      </c>
      <c r="Y13" s="5">
        <v>0.04</v>
      </c>
      <c r="Z13" s="5"/>
      <c r="AA13" s="11"/>
      <c r="AB13" s="7"/>
      <c r="AC13" s="7"/>
      <c r="AD13" s="7"/>
      <c r="AE13" s="5"/>
      <c r="AF13" s="5"/>
      <c r="AG13" s="5"/>
      <c r="AH13" s="5"/>
      <c r="AI13" s="5"/>
      <c r="AJ13" s="5"/>
      <c r="AK13" s="5"/>
      <c r="AL13" s="5"/>
      <c r="AM13" s="5"/>
      <c r="AN13" s="5"/>
      <c r="AO13" s="10"/>
      <c r="AP13" s="10"/>
      <c r="AQ13" s="10"/>
      <c r="AR13" s="34"/>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7"/>
      <c r="CU13" s="7"/>
      <c r="CV13" s="7"/>
      <c r="CW13" s="7"/>
      <c r="CX13" s="5"/>
      <c r="CY13" s="5"/>
    </row>
    <row r="14" spans="1:104" s="37" customFormat="1" x14ac:dyDescent="0.25">
      <c r="A14" s="32">
        <v>10</v>
      </c>
      <c r="B14" s="5" t="s">
        <v>33</v>
      </c>
      <c r="C14" s="11" t="s">
        <v>34</v>
      </c>
      <c r="D14" s="5">
        <v>1</v>
      </c>
      <c r="E14" s="5" t="s">
        <v>35</v>
      </c>
      <c r="F14" s="12" t="s">
        <v>36</v>
      </c>
      <c r="G14" s="5" t="s">
        <v>37</v>
      </c>
      <c r="H14" s="12" t="s">
        <v>38</v>
      </c>
      <c r="I14" s="5" t="s">
        <v>37</v>
      </c>
      <c r="J14" s="5" t="s">
        <v>39</v>
      </c>
      <c r="K14" s="5" t="s">
        <v>91</v>
      </c>
      <c r="L14" s="5" t="s">
        <v>106</v>
      </c>
      <c r="M14" s="10" t="s">
        <v>40</v>
      </c>
      <c r="N14" s="5"/>
      <c r="O14" s="5"/>
      <c r="P14" s="7"/>
      <c r="Q14" s="7"/>
      <c r="R14" s="7"/>
      <c r="S14" s="5"/>
      <c r="T14" s="5"/>
      <c r="U14" s="5"/>
      <c r="V14" s="34"/>
      <c r="W14" s="5"/>
      <c r="X14" s="5"/>
      <c r="Y14" s="5"/>
      <c r="Z14" s="5">
        <v>3.54257907542579</v>
      </c>
      <c r="AA14" s="34">
        <v>3</v>
      </c>
      <c r="AB14" s="5">
        <v>3.3868613138686099</v>
      </c>
      <c r="AC14" s="5">
        <v>3</v>
      </c>
      <c r="AD14" s="5">
        <v>4.49513878622671E-2</v>
      </c>
      <c r="AE14" s="5">
        <v>0.66666666666666696</v>
      </c>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5"/>
      <c r="CY14" s="5"/>
    </row>
    <row r="15" spans="1:104" s="37" customFormat="1" x14ac:dyDescent="0.25">
      <c r="A15" s="32">
        <v>11</v>
      </c>
      <c r="B15" s="5" t="s">
        <v>33</v>
      </c>
      <c r="C15" s="11" t="s">
        <v>34</v>
      </c>
      <c r="D15" s="5">
        <v>1</v>
      </c>
      <c r="E15" s="5" t="s">
        <v>35</v>
      </c>
      <c r="F15" s="12" t="s">
        <v>36</v>
      </c>
      <c r="G15" s="5" t="s">
        <v>37</v>
      </c>
      <c r="H15" s="12" t="s">
        <v>38</v>
      </c>
      <c r="I15" s="5" t="s">
        <v>37</v>
      </c>
      <c r="J15" s="5" t="s">
        <v>39</v>
      </c>
      <c r="K15" s="34" t="s">
        <v>91</v>
      </c>
      <c r="L15" s="5" t="s">
        <v>107</v>
      </c>
      <c r="M15" s="5" t="s">
        <v>42</v>
      </c>
      <c r="N15" s="5"/>
      <c r="O15" s="5"/>
      <c r="P15" s="34"/>
      <c r="Q15" s="34"/>
      <c r="R15" s="10"/>
      <c r="S15" s="5"/>
      <c r="T15" s="5"/>
      <c r="U15" s="5"/>
      <c r="V15" s="5"/>
      <c r="W15" s="5"/>
      <c r="X15" s="5"/>
      <c r="Y15" s="5"/>
      <c r="Z15" s="5"/>
      <c r="AA15" s="5"/>
      <c r="AB15" s="5"/>
      <c r="AC15" s="5"/>
      <c r="AD15" s="5"/>
      <c r="AE15" s="5"/>
      <c r="AF15" s="5"/>
      <c r="AG15" s="5"/>
      <c r="AH15" s="5"/>
      <c r="AI15" s="5"/>
      <c r="AJ15" s="5"/>
      <c r="AK15" s="5"/>
      <c r="AL15" s="5"/>
      <c r="AM15" s="5"/>
      <c r="AN15" s="5"/>
      <c r="AO15" s="5"/>
      <c r="AP15" s="5"/>
      <c r="AQ15" s="5"/>
      <c r="AR15" s="5">
        <v>95.566502463054206</v>
      </c>
      <c r="AS15" s="34">
        <v>3</v>
      </c>
      <c r="AT15" s="19">
        <v>15.223880597014899</v>
      </c>
      <c r="AU15" s="34">
        <v>3</v>
      </c>
      <c r="AV15" s="5">
        <v>1.83695707912228</v>
      </c>
      <c r="AW15" s="5">
        <v>0.66666666666666696</v>
      </c>
      <c r="AX15" s="5"/>
      <c r="AY15" s="5"/>
      <c r="AZ15" s="5"/>
      <c r="BA15" s="5"/>
      <c r="BB15" s="5"/>
      <c r="BC15" s="34"/>
      <c r="BD15" s="35"/>
      <c r="BE15" s="34"/>
      <c r="BF15" s="5"/>
      <c r="BG15" s="5"/>
      <c r="BH15" s="5"/>
      <c r="BI15" s="5"/>
      <c r="BJ15" s="5"/>
      <c r="BK15" s="5"/>
      <c r="BL15" s="5"/>
      <c r="BM15" s="5"/>
      <c r="BN15" s="5"/>
      <c r="BO15" s="5"/>
      <c r="BP15" s="5">
        <v>15.4228855721393</v>
      </c>
      <c r="BQ15" s="34">
        <v>3</v>
      </c>
      <c r="BR15" s="5">
        <v>15.223880597014899</v>
      </c>
      <c r="BS15" s="34">
        <v>3</v>
      </c>
      <c r="BT15" s="34">
        <v>1.29871955268126E-2</v>
      </c>
      <c r="BU15" s="34">
        <v>0.66666666666666696</v>
      </c>
      <c r="BV15" s="34"/>
      <c r="BW15" s="34"/>
      <c r="BX15" s="34"/>
      <c r="BY15" s="34"/>
      <c r="BZ15" s="34"/>
      <c r="CA15" s="34"/>
      <c r="CB15" s="7"/>
      <c r="CC15" s="7"/>
      <c r="CD15" s="7"/>
      <c r="CE15" s="7"/>
      <c r="CF15" s="7"/>
      <c r="CG15" s="7"/>
      <c r="CH15" s="7"/>
      <c r="CI15" s="7"/>
      <c r="CJ15" s="7"/>
      <c r="CK15" s="7"/>
      <c r="CL15" s="7"/>
      <c r="CM15" s="7"/>
      <c r="CN15" s="7"/>
      <c r="CO15" s="7"/>
      <c r="CP15" s="7"/>
      <c r="CQ15" s="7"/>
      <c r="CR15" s="7"/>
      <c r="CS15" s="7"/>
      <c r="CT15" s="7"/>
      <c r="CU15" s="7"/>
      <c r="CV15" s="7"/>
      <c r="CW15" s="7"/>
      <c r="CX15" s="34"/>
      <c r="CY15" s="34"/>
    </row>
    <row r="16" spans="1:104" s="37" customFormat="1" x14ac:dyDescent="0.25">
      <c r="A16" s="32">
        <v>12</v>
      </c>
      <c r="B16" s="5" t="s">
        <v>48</v>
      </c>
      <c r="C16" s="11" t="s">
        <v>49</v>
      </c>
      <c r="D16" s="34">
        <v>1</v>
      </c>
      <c r="E16" s="5" t="s">
        <v>35</v>
      </c>
      <c r="F16" s="12" t="s">
        <v>95</v>
      </c>
      <c r="G16" s="5" t="s">
        <v>46</v>
      </c>
      <c r="H16" s="12" t="s">
        <v>38</v>
      </c>
      <c r="I16" s="5" t="s">
        <v>37</v>
      </c>
      <c r="J16" s="5" t="s">
        <v>39</v>
      </c>
      <c r="K16" s="10" t="s">
        <v>91</v>
      </c>
      <c r="L16" s="5" t="s">
        <v>106</v>
      </c>
      <c r="M16" s="10" t="s">
        <v>40</v>
      </c>
      <c r="N16" s="5"/>
      <c r="O16" s="5"/>
      <c r="P16" s="10"/>
      <c r="Q16" s="10"/>
      <c r="R16" s="5"/>
      <c r="S16" s="5"/>
      <c r="T16" s="5"/>
      <c r="U16" s="7"/>
      <c r="V16" s="7"/>
      <c r="W16" s="7"/>
      <c r="X16" s="5"/>
      <c r="Y16" s="5"/>
      <c r="Z16" s="10">
        <v>2.1866197183098599</v>
      </c>
      <c r="AA16" s="10">
        <v>3</v>
      </c>
      <c r="AB16" s="10">
        <v>2.1971830985915499</v>
      </c>
      <c r="AC16" s="10">
        <v>3</v>
      </c>
      <c r="AD16" s="5">
        <v>-4.8192864359488802E-3</v>
      </c>
      <c r="AE16" s="5">
        <v>0.66666666666666696</v>
      </c>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7"/>
      <c r="BO16" s="7"/>
      <c r="BP16" s="7"/>
      <c r="BQ16" s="7"/>
      <c r="BR16" s="7"/>
      <c r="BS16" s="7"/>
      <c r="BT16" s="34"/>
      <c r="BU16" s="34"/>
      <c r="BV16" s="7"/>
      <c r="BW16" s="7"/>
      <c r="BX16" s="7"/>
      <c r="BY16" s="7"/>
      <c r="BZ16" s="5"/>
      <c r="CA16" s="5"/>
      <c r="CB16" s="7"/>
      <c r="CC16" s="7"/>
      <c r="CD16" s="7"/>
      <c r="CE16" s="7"/>
      <c r="CF16" s="7"/>
      <c r="CG16" s="7"/>
      <c r="CH16" s="7"/>
      <c r="CI16" s="7"/>
      <c r="CJ16" s="7"/>
      <c r="CK16" s="7"/>
      <c r="CL16" s="7"/>
      <c r="CM16" s="7"/>
      <c r="CN16" s="7"/>
      <c r="CO16" s="7"/>
      <c r="CP16" s="7"/>
      <c r="CQ16" s="7"/>
      <c r="CR16" s="7"/>
      <c r="CS16" s="7"/>
      <c r="CT16" s="7"/>
      <c r="CU16" s="7"/>
      <c r="CV16" s="7"/>
      <c r="CW16" s="7"/>
      <c r="CX16" s="7"/>
      <c r="CY16" s="7"/>
    </row>
    <row r="17" spans="1:103" s="37" customFormat="1" x14ac:dyDescent="0.25">
      <c r="A17" s="32">
        <v>13</v>
      </c>
      <c r="B17" s="34" t="s">
        <v>51</v>
      </c>
      <c r="C17" s="11" t="s">
        <v>52</v>
      </c>
      <c r="D17" s="34">
        <v>1</v>
      </c>
      <c r="E17" s="5" t="s">
        <v>35</v>
      </c>
      <c r="F17" s="12" t="s">
        <v>53</v>
      </c>
      <c r="G17" s="5" t="s">
        <v>46</v>
      </c>
      <c r="H17" s="12" t="s">
        <v>38</v>
      </c>
      <c r="I17" s="5" t="s">
        <v>37</v>
      </c>
      <c r="J17" s="5" t="s">
        <v>39</v>
      </c>
      <c r="K17" s="10">
        <v>0</v>
      </c>
      <c r="L17" s="5" t="s">
        <v>106</v>
      </c>
      <c r="M17" s="10" t="s">
        <v>40</v>
      </c>
      <c r="N17" s="5"/>
      <c r="O17" s="5"/>
      <c r="P17" s="5"/>
      <c r="Q17" s="5"/>
      <c r="R17" s="5"/>
      <c r="S17" s="5"/>
      <c r="T17" s="10"/>
      <c r="U17" s="29"/>
      <c r="V17" s="10"/>
      <c r="W17" s="5"/>
      <c r="X17" s="5"/>
      <c r="Y17" s="5"/>
      <c r="Z17" s="10">
        <v>2.69082125603865</v>
      </c>
      <c r="AA17" s="10">
        <v>3</v>
      </c>
      <c r="AB17" s="10">
        <v>2.7971014492753601</v>
      </c>
      <c r="AC17" s="10">
        <v>3</v>
      </c>
      <c r="AD17" s="5">
        <v>-3.8737237645709501E-2</v>
      </c>
      <c r="AE17" s="5">
        <v>0.66666666666666696</v>
      </c>
      <c r="AF17" s="5"/>
      <c r="AG17" s="5"/>
      <c r="AH17" s="5"/>
      <c r="AI17" s="5"/>
      <c r="AJ17" s="5"/>
      <c r="AK17" s="5"/>
      <c r="AL17" s="5"/>
      <c r="AM17" s="5"/>
      <c r="AN17" s="5"/>
      <c r="AO17" s="5"/>
      <c r="AP17" s="5"/>
      <c r="AQ17" s="5"/>
      <c r="AR17" s="5"/>
      <c r="AS17" s="5"/>
      <c r="AT17" s="5"/>
      <c r="AU17" s="5"/>
      <c r="AV17" s="5"/>
      <c r="AW17" s="5"/>
      <c r="AX17" s="5"/>
      <c r="AY17" s="5"/>
      <c r="AZ17" s="5"/>
      <c r="BA17" s="5"/>
      <c r="BB17" s="5"/>
      <c r="BC17" s="5"/>
      <c r="BD17" s="7"/>
      <c r="BE17" s="7"/>
      <c r="BF17" s="7"/>
      <c r="BG17" s="7"/>
      <c r="BH17" s="7"/>
      <c r="BI17" s="7"/>
      <c r="BJ17" s="7"/>
      <c r="BK17" s="7"/>
      <c r="BL17" s="7"/>
      <c r="BM17" s="7"/>
      <c r="BN17" s="7"/>
      <c r="BO17" s="7"/>
      <c r="BP17" s="7"/>
      <c r="BQ17" s="7"/>
      <c r="BR17" s="7"/>
      <c r="BS17" s="7"/>
      <c r="BT17" s="34"/>
      <c r="BU17" s="34"/>
      <c r="BV17" s="7"/>
      <c r="BW17" s="7"/>
      <c r="BX17" s="7"/>
      <c r="BY17" s="7"/>
      <c r="BZ17" s="5"/>
      <c r="CA17" s="5"/>
      <c r="CB17" s="7"/>
      <c r="CC17" s="7"/>
      <c r="CD17" s="7"/>
      <c r="CE17" s="7"/>
      <c r="CF17" s="7"/>
      <c r="CG17" s="7"/>
      <c r="CH17" s="7"/>
      <c r="CI17" s="7"/>
      <c r="CJ17" s="7"/>
      <c r="CK17" s="7"/>
      <c r="CL17" s="7"/>
      <c r="CM17" s="7"/>
      <c r="CN17" s="7"/>
      <c r="CO17" s="7"/>
      <c r="CP17" s="7"/>
      <c r="CQ17" s="7"/>
      <c r="CR17" s="7"/>
      <c r="CS17" s="7"/>
      <c r="CT17" s="7"/>
      <c r="CU17" s="7"/>
      <c r="CV17" s="7"/>
      <c r="CW17" s="7"/>
      <c r="CX17" s="7"/>
      <c r="CY17" s="7"/>
    </row>
    <row r="18" spans="1:103" s="37" customFormat="1" x14ac:dyDescent="0.25">
      <c r="A18" s="32">
        <v>14</v>
      </c>
      <c r="B18" s="34" t="s">
        <v>51</v>
      </c>
      <c r="C18" s="11" t="s">
        <v>52</v>
      </c>
      <c r="D18" s="34">
        <v>1</v>
      </c>
      <c r="E18" s="5" t="s">
        <v>35</v>
      </c>
      <c r="F18" s="12" t="s">
        <v>53</v>
      </c>
      <c r="G18" s="5" t="s">
        <v>46</v>
      </c>
      <c r="H18" s="12" t="s">
        <v>38</v>
      </c>
      <c r="I18" s="5" t="s">
        <v>37</v>
      </c>
      <c r="J18" s="5" t="s">
        <v>39</v>
      </c>
      <c r="K18" s="10" t="s">
        <v>91</v>
      </c>
      <c r="L18" s="5" t="s">
        <v>106</v>
      </c>
      <c r="M18" s="10" t="s">
        <v>40</v>
      </c>
      <c r="N18" s="10"/>
      <c r="O18" s="10"/>
      <c r="P18" s="10"/>
      <c r="Q18" s="10"/>
      <c r="R18" s="5"/>
      <c r="S18" s="5"/>
      <c r="T18" s="10">
        <v>0</v>
      </c>
      <c r="U18" s="10">
        <v>50</v>
      </c>
      <c r="V18" s="29">
        <v>0</v>
      </c>
      <c r="W18" s="10">
        <v>50</v>
      </c>
      <c r="X18" s="5">
        <v>0</v>
      </c>
      <c r="Y18" s="5">
        <v>0.04</v>
      </c>
      <c r="Z18" s="10"/>
      <c r="AA18" s="5"/>
      <c r="AB18" s="7"/>
      <c r="AC18" s="7"/>
      <c r="AD18" s="5"/>
      <c r="AE18" s="5"/>
      <c r="AF18" s="10"/>
      <c r="AG18" s="10"/>
      <c r="AH18" s="10"/>
      <c r="AI18" s="10"/>
      <c r="AJ18" s="10"/>
      <c r="AK18" s="10"/>
      <c r="AL18" s="5"/>
      <c r="AM18" s="5"/>
      <c r="AN18" s="5"/>
      <c r="AO18" s="7"/>
      <c r="AP18" s="5"/>
      <c r="AQ18" s="5"/>
      <c r="AR18" s="10"/>
      <c r="AS18" s="10"/>
      <c r="AT18" s="10"/>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34"/>
      <c r="BU18" s="34"/>
      <c r="BV18" s="5"/>
      <c r="BW18" s="5"/>
      <c r="BX18" s="5"/>
      <c r="BY18" s="5"/>
      <c r="BZ18" s="5"/>
      <c r="CA18" s="5"/>
      <c r="CB18" s="7"/>
      <c r="CC18" s="7"/>
      <c r="CD18" s="7"/>
      <c r="CE18" s="7"/>
      <c r="CF18" s="7"/>
      <c r="CG18" s="7"/>
      <c r="CH18" s="7"/>
      <c r="CI18" s="7"/>
      <c r="CJ18" s="7"/>
      <c r="CK18" s="7"/>
      <c r="CL18" s="7"/>
      <c r="CM18" s="7"/>
      <c r="CN18" s="7"/>
      <c r="CO18" s="7"/>
      <c r="CP18" s="7"/>
      <c r="CQ18" s="7"/>
      <c r="CR18" s="7"/>
      <c r="CS18" s="7"/>
      <c r="CT18" s="7"/>
      <c r="CU18" s="7"/>
      <c r="CV18" s="7"/>
      <c r="CW18" s="7"/>
      <c r="CX18" s="5"/>
      <c r="CY18" s="5"/>
    </row>
    <row r="19" spans="1:103" s="37" customFormat="1" x14ac:dyDescent="0.25">
      <c r="A19" s="32">
        <v>15</v>
      </c>
      <c r="B19" s="34" t="s">
        <v>51</v>
      </c>
      <c r="C19" s="11" t="s">
        <v>52</v>
      </c>
      <c r="D19" s="34">
        <v>1</v>
      </c>
      <c r="E19" s="5" t="s">
        <v>35</v>
      </c>
      <c r="F19" s="12" t="s">
        <v>53</v>
      </c>
      <c r="G19" s="5" t="s">
        <v>46</v>
      </c>
      <c r="H19" s="12" t="s">
        <v>38</v>
      </c>
      <c r="I19" s="5" t="s">
        <v>37</v>
      </c>
      <c r="J19" s="5" t="s">
        <v>39</v>
      </c>
      <c r="K19" s="10" t="s">
        <v>91</v>
      </c>
      <c r="L19" s="5" t="s">
        <v>106</v>
      </c>
      <c r="M19" s="10" t="s">
        <v>40</v>
      </c>
      <c r="N19" s="10"/>
      <c r="O19" s="10"/>
      <c r="P19" s="10"/>
      <c r="Q19" s="10"/>
      <c r="R19" s="5"/>
      <c r="S19" s="5"/>
      <c r="T19" s="10">
        <v>85.921325051759794</v>
      </c>
      <c r="U19" s="10">
        <v>50</v>
      </c>
      <c r="V19" s="16">
        <v>90.062111801242196</v>
      </c>
      <c r="W19" s="10">
        <v>50</v>
      </c>
      <c r="X19" s="5">
        <v>-4.7067510857985898E-2</v>
      </c>
      <c r="Y19" s="5">
        <v>0.04</v>
      </c>
      <c r="Z19" s="10"/>
      <c r="AA19" s="5"/>
      <c r="AB19" s="7"/>
      <c r="AC19" s="7"/>
      <c r="AD19" s="5"/>
      <c r="AE19" s="5"/>
      <c r="AF19" s="10"/>
      <c r="AG19" s="10"/>
      <c r="AH19" s="10"/>
      <c r="AI19" s="10"/>
      <c r="AJ19" s="10"/>
      <c r="AK19" s="10"/>
      <c r="AL19" s="5"/>
      <c r="AM19" s="5"/>
      <c r="AN19" s="5"/>
      <c r="AO19" s="7"/>
      <c r="AP19" s="5"/>
      <c r="AQ19" s="5"/>
      <c r="AR19" s="10"/>
      <c r="AS19" s="10"/>
      <c r="AT19" s="10"/>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34"/>
      <c r="BU19" s="34"/>
      <c r="BV19" s="5"/>
      <c r="BW19" s="5"/>
      <c r="BX19" s="5"/>
      <c r="BY19" s="5"/>
      <c r="BZ19" s="5"/>
      <c r="CA19" s="5"/>
      <c r="CB19" s="7"/>
      <c r="CC19" s="7"/>
      <c r="CD19" s="7"/>
      <c r="CE19" s="7"/>
      <c r="CF19" s="7"/>
      <c r="CG19" s="7"/>
      <c r="CH19" s="7"/>
      <c r="CI19" s="7"/>
      <c r="CJ19" s="7"/>
      <c r="CK19" s="7"/>
      <c r="CL19" s="7"/>
      <c r="CM19" s="7"/>
      <c r="CN19" s="7"/>
      <c r="CO19" s="7"/>
      <c r="CP19" s="7"/>
      <c r="CQ19" s="7"/>
      <c r="CR19" s="7"/>
      <c r="CS19" s="7"/>
      <c r="CT19" s="7"/>
      <c r="CU19" s="7"/>
      <c r="CV19" s="7"/>
      <c r="CW19" s="7"/>
      <c r="CX19" s="5"/>
      <c r="CY19" s="5"/>
    </row>
    <row r="20" spans="1:103" s="37" customFormat="1" x14ac:dyDescent="0.25">
      <c r="A20" s="32">
        <v>16</v>
      </c>
      <c r="B20" s="34" t="s">
        <v>51</v>
      </c>
      <c r="C20" s="11" t="s">
        <v>52</v>
      </c>
      <c r="D20" s="34">
        <v>1</v>
      </c>
      <c r="E20" s="5" t="s">
        <v>35</v>
      </c>
      <c r="F20" s="12" t="s">
        <v>53</v>
      </c>
      <c r="G20" s="5" t="s">
        <v>46</v>
      </c>
      <c r="H20" s="12" t="s">
        <v>38</v>
      </c>
      <c r="I20" s="5" t="s">
        <v>37</v>
      </c>
      <c r="J20" s="5" t="s">
        <v>39</v>
      </c>
      <c r="K20" s="10" t="s">
        <v>91</v>
      </c>
      <c r="L20" s="5" t="s">
        <v>106</v>
      </c>
      <c r="M20" s="10" t="s">
        <v>40</v>
      </c>
      <c r="N20" s="10"/>
      <c r="O20" s="10"/>
      <c r="P20" s="10"/>
      <c r="Q20" s="10"/>
      <c r="R20" s="5"/>
      <c r="S20" s="5"/>
      <c r="T20" s="10">
        <v>100</v>
      </c>
      <c r="U20" s="10">
        <v>50</v>
      </c>
      <c r="V20" s="10">
        <v>100</v>
      </c>
      <c r="W20" s="10">
        <v>50</v>
      </c>
      <c r="X20" s="5">
        <v>0</v>
      </c>
      <c r="Y20" s="5">
        <v>0.04</v>
      </c>
      <c r="Z20" s="10"/>
      <c r="AA20" s="5"/>
      <c r="AB20" s="7"/>
      <c r="AC20" s="7"/>
      <c r="AD20" s="5"/>
      <c r="AE20" s="5"/>
      <c r="AF20" s="10"/>
      <c r="AG20" s="10"/>
      <c r="AH20" s="10"/>
      <c r="AI20" s="10"/>
      <c r="AJ20" s="10"/>
      <c r="AK20" s="10"/>
      <c r="AL20" s="5"/>
      <c r="AM20" s="5"/>
      <c r="AN20" s="5"/>
      <c r="AO20" s="7"/>
      <c r="AP20" s="5"/>
      <c r="AQ20" s="5"/>
      <c r="AR20" s="10"/>
      <c r="AS20" s="10"/>
      <c r="AT20" s="10"/>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34"/>
      <c r="BU20" s="34"/>
      <c r="BV20" s="5"/>
      <c r="BW20" s="5"/>
      <c r="BX20" s="5"/>
      <c r="BY20" s="5"/>
      <c r="BZ20" s="5"/>
      <c r="CA20" s="5"/>
      <c r="CB20" s="7"/>
      <c r="CC20" s="7"/>
      <c r="CD20" s="7"/>
      <c r="CE20" s="7"/>
      <c r="CF20" s="7"/>
      <c r="CG20" s="7"/>
      <c r="CH20" s="7"/>
      <c r="CI20" s="7"/>
      <c r="CJ20" s="7"/>
      <c r="CK20" s="7"/>
      <c r="CL20" s="7"/>
      <c r="CM20" s="7"/>
      <c r="CN20" s="7"/>
      <c r="CO20" s="7"/>
      <c r="CP20" s="7"/>
      <c r="CQ20" s="7"/>
      <c r="CR20" s="7"/>
      <c r="CS20" s="7"/>
      <c r="CT20" s="7"/>
      <c r="CU20" s="7"/>
      <c r="CV20" s="7"/>
      <c r="CW20" s="7"/>
      <c r="CX20" s="5"/>
      <c r="CY20" s="5"/>
    </row>
    <row r="21" spans="1:103" s="37" customFormat="1" x14ac:dyDescent="0.25">
      <c r="A21" s="32">
        <v>17</v>
      </c>
      <c r="B21" s="34" t="s">
        <v>51</v>
      </c>
      <c r="C21" s="11" t="s">
        <v>52</v>
      </c>
      <c r="D21" s="34">
        <v>1</v>
      </c>
      <c r="E21" s="5" t="s">
        <v>35</v>
      </c>
      <c r="F21" s="12" t="s">
        <v>53</v>
      </c>
      <c r="G21" s="5" t="s">
        <v>46</v>
      </c>
      <c r="H21" s="12" t="s">
        <v>38</v>
      </c>
      <c r="I21" s="5" t="s">
        <v>37</v>
      </c>
      <c r="J21" s="5" t="s">
        <v>39</v>
      </c>
      <c r="K21" s="10" t="s">
        <v>91</v>
      </c>
      <c r="L21" s="5" t="s">
        <v>106</v>
      </c>
      <c r="M21" s="10" t="s">
        <v>40</v>
      </c>
      <c r="N21" s="10"/>
      <c r="O21" s="10"/>
      <c r="P21" s="10"/>
      <c r="Q21" s="10"/>
      <c r="R21" s="5"/>
      <c r="S21" s="5"/>
      <c r="T21" s="10">
        <v>100</v>
      </c>
      <c r="U21" s="10">
        <v>50</v>
      </c>
      <c r="V21" s="10">
        <v>100</v>
      </c>
      <c r="W21" s="10">
        <v>50</v>
      </c>
      <c r="X21" s="5">
        <v>0</v>
      </c>
      <c r="Y21" s="5">
        <v>0.04</v>
      </c>
      <c r="Z21" s="10"/>
      <c r="AA21" s="5"/>
      <c r="AB21" s="7"/>
      <c r="AC21" s="7"/>
      <c r="AD21" s="5"/>
      <c r="AE21" s="5"/>
      <c r="AF21" s="10"/>
      <c r="AG21" s="10"/>
      <c r="AH21" s="10"/>
      <c r="AI21" s="10"/>
      <c r="AJ21" s="10"/>
      <c r="AK21" s="10"/>
      <c r="AL21" s="5"/>
      <c r="AM21" s="5"/>
      <c r="AN21" s="5"/>
      <c r="AO21" s="7"/>
      <c r="AP21" s="5"/>
      <c r="AQ21" s="5"/>
      <c r="AR21" s="10"/>
      <c r="AS21" s="10"/>
      <c r="AT21" s="10"/>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34"/>
      <c r="BU21" s="34"/>
      <c r="BV21" s="5"/>
      <c r="BW21" s="5"/>
      <c r="BX21" s="5"/>
      <c r="BY21" s="5"/>
      <c r="BZ21" s="5"/>
      <c r="CA21" s="5"/>
      <c r="CB21" s="7"/>
      <c r="CC21" s="7"/>
      <c r="CD21" s="7"/>
      <c r="CE21" s="7"/>
      <c r="CF21" s="7"/>
      <c r="CG21" s="7"/>
      <c r="CH21" s="7"/>
      <c r="CI21" s="7"/>
      <c r="CJ21" s="7"/>
      <c r="CK21" s="7"/>
      <c r="CL21" s="7"/>
      <c r="CM21" s="7"/>
      <c r="CN21" s="7"/>
      <c r="CO21" s="7"/>
      <c r="CP21" s="7"/>
      <c r="CQ21" s="7"/>
      <c r="CR21" s="7"/>
      <c r="CS21" s="7"/>
      <c r="CT21" s="7"/>
      <c r="CU21" s="7"/>
      <c r="CV21" s="7"/>
      <c r="CW21" s="7"/>
      <c r="CX21" s="5"/>
      <c r="CY21" s="5"/>
    </row>
    <row r="22" spans="1:103" s="37" customFormat="1" x14ac:dyDescent="0.25">
      <c r="A22" s="32">
        <v>18</v>
      </c>
      <c r="B22" s="34" t="s">
        <v>51</v>
      </c>
      <c r="C22" s="11" t="s">
        <v>52</v>
      </c>
      <c r="D22" s="34">
        <v>1</v>
      </c>
      <c r="E22" s="5" t="s">
        <v>35</v>
      </c>
      <c r="F22" s="12" t="s">
        <v>53</v>
      </c>
      <c r="G22" s="5" t="s">
        <v>46</v>
      </c>
      <c r="H22" s="12" t="s">
        <v>38</v>
      </c>
      <c r="I22" s="5" t="s">
        <v>37</v>
      </c>
      <c r="J22" s="5" t="s">
        <v>39</v>
      </c>
      <c r="K22" s="10" t="s">
        <v>91</v>
      </c>
      <c r="L22" s="5" t="s">
        <v>106</v>
      </c>
      <c r="M22" s="10" t="s">
        <v>40</v>
      </c>
      <c r="N22" s="10"/>
      <c r="O22" s="10"/>
      <c r="P22" s="10"/>
      <c r="Q22" s="10"/>
      <c r="R22" s="5"/>
      <c r="S22" s="5"/>
      <c r="T22" s="10">
        <v>100</v>
      </c>
      <c r="U22" s="10">
        <v>50</v>
      </c>
      <c r="V22" s="10">
        <v>100</v>
      </c>
      <c r="W22" s="10">
        <v>50</v>
      </c>
      <c r="X22" s="5">
        <v>0</v>
      </c>
      <c r="Y22" s="5">
        <v>0.04</v>
      </c>
      <c r="Z22" s="10"/>
      <c r="AA22" s="5"/>
      <c r="AB22" s="7"/>
      <c r="AC22" s="7"/>
      <c r="AD22" s="5"/>
      <c r="AE22" s="5"/>
      <c r="AF22" s="10"/>
      <c r="AG22" s="10"/>
      <c r="AH22" s="10"/>
      <c r="AI22" s="10"/>
      <c r="AJ22" s="10"/>
      <c r="AK22" s="10"/>
      <c r="AL22" s="5"/>
      <c r="AM22" s="5"/>
      <c r="AN22" s="5"/>
      <c r="AO22" s="7"/>
      <c r="AP22" s="5"/>
      <c r="AQ22" s="5"/>
      <c r="AR22" s="10"/>
      <c r="AS22" s="10"/>
      <c r="AT22" s="10"/>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34"/>
      <c r="BU22" s="34"/>
      <c r="BV22" s="5"/>
      <c r="BW22" s="5"/>
      <c r="BX22" s="5"/>
      <c r="BY22" s="5"/>
      <c r="BZ22" s="5"/>
      <c r="CA22" s="5"/>
      <c r="CB22" s="7"/>
      <c r="CC22" s="7"/>
      <c r="CD22" s="7"/>
      <c r="CE22" s="7"/>
      <c r="CF22" s="7"/>
      <c r="CG22" s="7"/>
      <c r="CH22" s="7"/>
      <c r="CI22" s="7"/>
      <c r="CJ22" s="7"/>
      <c r="CK22" s="7"/>
      <c r="CL22" s="7"/>
      <c r="CM22" s="7"/>
      <c r="CN22" s="7"/>
      <c r="CO22" s="7"/>
      <c r="CP22" s="7"/>
      <c r="CQ22" s="7"/>
      <c r="CR22" s="7"/>
      <c r="CS22" s="7"/>
      <c r="CT22" s="7"/>
      <c r="CU22" s="7"/>
      <c r="CV22" s="7"/>
      <c r="CW22" s="7"/>
      <c r="CX22" s="5"/>
      <c r="CY22" s="5"/>
    </row>
    <row r="23" spans="1:103" s="37" customFormat="1" x14ac:dyDescent="0.25">
      <c r="A23" s="32">
        <v>19</v>
      </c>
      <c r="B23" s="34" t="s">
        <v>51</v>
      </c>
      <c r="C23" s="11" t="s">
        <v>52</v>
      </c>
      <c r="D23" s="34">
        <v>1</v>
      </c>
      <c r="E23" s="5" t="s">
        <v>35</v>
      </c>
      <c r="F23" s="12" t="s">
        <v>53</v>
      </c>
      <c r="G23" s="5" t="s">
        <v>46</v>
      </c>
      <c r="H23" s="12" t="s">
        <v>38</v>
      </c>
      <c r="I23" s="5" t="s">
        <v>37</v>
      </c>
      <c r="J23" s="5" t="s">
        <v>39</v>
      </c>
      <c r="K23" s="10" t="s">
        <v>91</v>
      </c>
      <c r="L23" s="5" t="s">
        <v>106</v>
      </c>
      <c r="M23" s="10" t="s">
        <v>40</v>
      </c>
      <c r="N23" s="10"/>
      <c r="O23" s="10"/>
      <c r="P23" s="10"/>
      <c r="Q23" s="10"/>
      <c r="R23" s="5"/>
      <c r="S23" s="5"/>
      <c r="T23" s="10">
        <v>100</v>
      </c>
      <c r="U23" s="10">
        <v>50</v>
      </c>
      <c r="V23" s="10">
        <v>100</v>
      </c>
      <c r="W23" s="10">
        <v>50</v>
      </c>
      <c r="X23" s="5">
        <v>0</v>
      </c>
      <c r="Y23" s="5">
        <v>0.04</v>
      </c>
      <c r="Z23" s="10"/>
      <c r="AA23" s="5"/>
      <c r="AB23" s="7"/>
      <c r="AC23" s="7"/>
      <c r="AD23" s="5"/>
      <c r="AE23" s="5"/>
      <c r="AF23" s="10"/>
      <c r="AG23" s="10"/>
      <c r="AH23" s="10"/>
      <c r="AI23" s="10"/>
      <c r="AJ23" s="10"/>
      <c r="AK23" s="10"/>
      <c r="AL23" s="5"/>
      <c r="AM23" s="5"/>
      <c r="AN23" s="5"/>
      <c r="AO23" s="7"/>
      <c r="AP23" s="5"/>
      <c r="AQ23" s="5"/>
      <c r="AR23" s="10"/>
      <c r="AS23" s="10"/>
      <c r="AT23" s="10"/>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34"/>
      <c r="BU23" s="34"/>
      <c r="BV23" s="5"/>
      <c r="BW23" s="5"/>
      <c r="BX23" s="5"/>
      <c r="BY23" s="5"/>
      <c r="BZ23" s="5"/>
      <c r="CA23" s="5"/>
      <c r="CB23" s="7"/>
      <c r="CC23" s="7"/>
      <c r="CD23" s="7"/>
      <c r="CE23" s="7"/>
      <c r="CF23" s="7"/>
      <c r="CG23" s="7"/>
      <c r="CH23" s="7"/>
      <c r="CI23" s="7"/>
      <c r="CJ23" s="7"/>
      <c r="CK23" s="7"/>
      <c r="CL23" s="7"/>
      <c r="CM23" s="7"/>
      <c r="CN23" s="7"/>
      <c r="CO23" s="7"/>
      <c r="CP23" s="7"/>
      <c r="CQ23" s="7"/>
      <c r="CR23" s="7"/>
      <c r="CS23" s="7"/>
      <c r="CT23" s="7"/>
      <c r="CU23" s="7"/>
      <c r="CV23" s="7"/>
      <c r="CW23" s="7"/>
      <c r="CX23" s="5"/>
      <c r="CY23" s="5"/>
    </row>
    <row r="24" spans="1:103" s="37" customFormat="1" x14ac:dyDescent="0.25">
      <c r="A24" s="32">
        <v>20</v>
      </c>
      <c r="B24" s="34" t="s">
        <v>54</v>
      </c>
      <c r="C24" s="11" t="s">
        <v>55</v>
      </c>
      <c r="D24" s="34">
        <v>1</v>
      </c>
      <c r="E24" s="5" t="s">
        <v>35</v>
      </c>
      <c r="F24" s="12" t="s">
        <v>38</v>
      </c>
      <c r="G24" s="5" t="s">
        <v>37</v>
      </c>
      <c r="H24" s="12" t="s">
        <v>38</v>
      </c>
      <c r="I24" s="5" t="s">
        <v>37</v>
      </c>
      <c r="J24" s="5" t="s">
        <v>47</v>
      </c>
      <c r="K24" s="10" t="s">
        <v>91</v>
      </c>
      <c r="L24" s="5" t="s">
        <v>106</v>
      </c>
      <c r="M24" s="10" t="s">
        <v>40</v>
      </c>
      <c r="N24" s="7"/>
      <c r="O24" s="10"/>
      <c r="P24" s="10"/>
      <c r="Q24" s="10"/>
      <c r="R24" s="5"/>
      <c r="S24" s="5"/>
      <c r="T24" s="10">
        <v>92.857142857142904</v>
      </c>
      <c r="U24" s="21">
        <v>3</v>
      </c>
      <c r="V24" s="16">
        <v>97.2222222222222</v>
      </c>
      <c r="W24" s="21">
        <v>3</v>
      </c>
      <c r="X24" s="5">
        <v>-4.5937095187024803E-2</v>
      </c>
      <c r="Y24" s="5">
        <v>0.66666666666666696</v>
      </c>
      <c r="Z24" s="10"/>
      <c r="AA24" s="5"/>
      <c r="AB24" s="7"/>
      <c r="AC24" s="7"/>
      <c r="AD24" s="5"/>
      <c r="AE24" s="5"/>
      <c r="AF24" s="10"/>
      <c r="AG24" s="10"/>
      <c r="AH24" s="10"/>
      <c r="AI24" s="10"/>
      <c r="AJ24" s="10"/>
      <c r="AK24" s="10"/>
      <c r="AL24" s="5"/>
      <c r="AM24" s="5"/>
      <c r="AN24" s="5"/>
      <c r="AO24" s="10"/>
      <c r="AP24" s="5"/>
      <c r="AQ24" s="5"/>
      <c r="AR24" s="10"/>
      <c r="AS24" s="10"/>
      <c r="AT24" s="10"/>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34"/>
      <c r="BU24" s="34"/>
      <c r="BV24" s="5"/>
      <c r="BW24" s="5"/>
      <c r="BX24" s="5"/>
      <c r="BY24" s="5"/>
      <c r="BZ24" s="5"/>
      <c r="CA24" s="5"/>
      <c r="CB24" s="7"/>
      <c r="CC24" s="7"/>
      <c r="CD24" s="7"/>
      <c r="CE24" s="7"/>
      <c r="CF24" s="7"/>
      <c r="CG24" s="7"/>
      <c r="CH24" s="7"/>
      <c r="CI24" s="7"/>
      <c r="CJ24" s="7"/>
      <c r="CK24" s="7"/>
      <c r="CL24" s="7"/>
      <c r="CM24" s="7"/>
      <c r="CN24" s="7"/>
      <c r="CO24" s="7"/>
      <c r="CP24" s="7"/>
      <c r="CQ24" s="7"/>
      <c r="CR24" s="7"/>
      <c r="CS24" s="7"/>
      <c r="CT24" s="7"/>
      <c r="CU24" s="7"/>
      <c r="CV24" s="7"/>
      <c r="CW24" s="7"/>
      <c r="CX24" s="5"/>
      <c r="CY24" s="5"/>
    </row>
    <row r="25" spans="1:103" s="37" customFormat="1" x14ac:dyDescent="0.25">
      <c r="A25" s="32">
        <v>21</v>
      </c>
      <c r="B25" s="34" t="s">
        <v>54</v>
      </c>
      <c r="C25" s="11" t="s">
        <v>55</v>
      </c>
      <c r="D25" s="34">
        <v>1</v>
      </c>
      <c r="E25" s="5" t="s">
        <v>35</v>
      </c>
      <c r="F25" s="12" t="s">
        <v>38</v>
      </c>
      <c r="G25" s="5" t="s">
        <v>37</v>
      </c>
      <c r="H25" s="12" t="s">
        <v>38</v>
      </c>
      <c r="I25" s="5" t="s">
        <v>37</v>
      </c>
      <c r="J25" s="5" t="s">
        <v>47</v>
      </c>
      <c r="K25" s="10" t="s">
        <v>91</v>
      </c>
      <c r="L25" s="5" t="s">
        <v>106</v>
      </c>
      <c r="M25" s="10" t="s">
        <v>40</v>
      </c>
      <c r="N25" s="7"/>
      <c r="O25" s="10"/>
      <c r="P25" s="10"/>
      <c r="Q25" s="10"/>
      <c r="R25" s="5"/>
      <c r="S25" s="5"/>
      <c r="T25" s="10">
        <v>96.031746031745996</v>
      </c>
      <c r="U25" s="21">
        <v>3</v>
      </c>
      <c r="V25" s="16">
        <v>97.2222222222222</v>
      </c>
      <c r="W25" s="21">
        <v>3</v>
      </c>
      <c r="X25" s="5">
        <v>-1.23204843880407E-2</v>
      </c>
      <c r="Y25" s="5">
        <v>0.66666666666666696</v>
      </c>
      <c r="Z25" s="10"/>
      <c r="AA25" s="5"/>
      <c r="AB25" s="7"/>
      <c r="AC25" s="7"/>
      <c r="AD25" s="5"/>
      <c r="AE25" s="5"/>
      <c r="AF25" s="10"/>
      <c r="AG25" s="10"/>
      <c r="AH25" s="10"/>
      <c r="AI25" s="10"/>
      <c r="AJ25" s="10"/>
      <c r="AK25" s="10"/>
      <c r="AL25" s="5"/>
      <c r="AM25" s="5"/>
      <c r="AN25" s="5"/>
      <c r="AO25" s="10"/>
      <c r="AP25" s="5"/>
      <c r="AQ25" s="5"/>
      <c r="AR25" s="10"/>
      <c r="AS25" s="10"/>
      <c r="AT25" s="10"/>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34"/>
      <c r="BU25" s="34"/>
      <c r="BV25" s="5"/>
      <c r="BW25" s="5"/>
      <c r="BX25" s="5"/>
      <c r="BY25" s="5"/>
      <c r="BZ25" s="5"/>
      <c r="CA25" s="5"/>
      <c r="CB25" s="7"/>
      <c r="CC25" s="7"/>
      <c r="CD25" s="7"/>
      <c r="CE25" s="7"/>
      <c r="CF25" s="7"/>
      <c r="CG25" s="7"/>
      <c r="CH25" s="7"/>
      <c r="CI25" s="7"/>
      <c r="CJ25" s="7"/>
      <c r="CK25" s="7"/>
      <c r="CL25" s="7"/>
      <c r="CM25" s="7"/>
      <c r="CN25" s="7"/>
      <c r="CO25" s="7"/>
      <c r="CP25" s="7"/>
      <c r="CQ25" s="7"/>
      <c r="CR25" s="7"/>
      <c r="CS25" s="7"/>
      <c r="CT25" s="7"/>
      <c r="CU25" s="7"/>
      <c r="CV25" s="7"/>
      <c r="CW25" s="7"/>
      <c r="CX25" s="5"/>
      <c r="CY25" s="5"/>
    </row>
    <row r="26" spans="1:103" s="37" customFormat="1" x14ac:dyDescent="0.25">
      <c r="A26" s="32">
        <v>22</v>
      </c>
      <c r="B26" s="34" t="s">
        <v>54</v>
      </c>
      <c r="C26" s="11" t="s">
        <v>55</v>
      </c>
      <c r="D26" s="34">
        <v>1</v>
      </c>
      <c r="E26" s="5" t="s">
        <v>35</v>
      </c>
      <c r="F26" s="12" t="s">
        <v>38</v>
      </c>
      <c r="G26" s="5" t="s">
        <v>37</v>
      </c>
      <c r="H26" s="12" t="s">
        <v>38</v>
      </c>
      <c r="I26" s="5" t="s">
        <v>37</v>
      </c>
      <c r="J26" s="5" t="s">
        <v>47</v>
      </c>
      <c r="K26" s="10" t="s">
        <v>91</v>
      </c>
      <c r="L26" s="5" t="s">
        <v>106</v>
      </c>
      <c r="M26" s="10" t="s">
        <v>40</v>
      </c>
      <c r="N26" s="7"/>
      <c r="O26" s="10"/>
      <c r="P26" s="10"/>
      <c r="Q26" s="10"/>
      <c r="R26" s="5"/>
      <c r="S26" s="5"/>
      <c r="T26" s="10">
        <v>96.825396825396794</v>
      </c>
      <c r="U26" s="21">
        <v>3</v>
      </c>
      <c r="V26" s="16">
        <v>97.2222222222222</v>
      </c>
      <c r="W26" s="21">
        <v>3</v>
      </c>
      <c r="X26" s="5">
        <v>-4.0899852515251696E-3</v>
      </c>
      <c r="Y26" s="5">
        <v>0.66666666666666696</v>
      </c>
      <c r="Z26" s="10"/>
      <c r="AA26" s="5"/>
      <c r="AB26" s="7"/>
      <c r="AC26" s="7"/>
      <c r="AD26" s="5"/>
      <c r="AE26" s="5"/>
      <c r="AF26" s="10"/>
      <c r="AG26" s="10"/>
      <c r="AH26" s="10"/>
      <c r="AI26" s="10"/>
      <c r="AJ26" s="10"/>
      <c r="AK26" s="10"/>
      <c r="AL26" s="5"/>
      <c r="AM26" s="5"/>
      <c r="AN26" s="5"/>
      <c r="AO26" s="10"/>
      <c r="AP26" s="5"/>
      <c r="AQ26" s="5"/>
      <c r="AR26" s="10"/>
      <c r="AS26" s="10"/>
      <c r="AT26" s="10"/>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34"/>
      <c r="BU26" s="34"/>
      <c r="BV26" s="5"/>
      <c r="BW26" s="5"/>
      <c r="BX26" s="5"/>
      <c r="BY26" s="5"/>
      <c r="BZ26" s="5"/>
      <c r="CA26" s="5"/>
      <c r="CB26" s="7"/>
      <c r="CC26" s="7"/>
      <c r="CD26" s="7"/>
      <c r="CE26" s="7"/>
      <c r="CF26" s="7"/>
      <c r="CG26" s="7"/>
      <c r="CH26" s="7"/>
      <c r="CI26" s="7"/>
      <c r="CJ26" s="7"/>
      <c r="CK26" s="7"/>
      <c r="CL26" s="7"/>
      <c r="CM26" s="7"/>
      <c r="CN26" s="7"/>
      <c r="CO26" s="7"/>
      <c r="CP26" s="7"/>
      <c r="CQ26" s="7"/>
      <c r="CR26" s="7"/>
      <c r="CS26" s="7"/>
      <c r="CT26" s="7"/>
      <c r="CU26" s="7"/>
      <c r="CV26" s="7"/>
      <c r="CW26" s="7"/>
      <c r="CX26" s="5"/>
      <c r="CY26" s="5"/>
    </row>
    <row r="27" spans="1:103" s="37" customFormat="1" x14ac:dyDescent="0.25">
      <c r="A27" s="32">
        <v>23</v>
      </c>
      <c r="B27" s="34" t="s">
        <v>54</v>
      </c>
      <c r="C27" s="11" t="s">
        <v>55</v>
      </c>
      <c r="D27" s="34">
        <v>1</v>
      </c>
      <c r="E27" s="5" t="s">
        <v>35</v>
      </c>
      <c r="F27" s="12" t="s">
        <v>38</v>
      </c>
      <c r="G27" s="5" t="s">
        <v>37</v>
      </c>
      <c r="H27" s="12" t="s">
        <v>38</v>
      </c>
      <c r="I27" s="5" t="s">
        <v>37</v>
      </c>
      <c r="J27" s="5" t="s">
        <v>47</v>
      </c>
      <c r="K27" s="10" t="s">
        <v>91</v>
      </c>
      <c r="L27" s="5" t="s">
        <v>106</v>
      </c>
      <c r="M27" s="10" t="s">
        <v>40</v>
      </c>
      <c r="N27" s="7"/>
      <c r="O27" s="10"/>
      <c r="P27" s="10"/>
      <c r="Q27" s="10"/>
      <c r="R27" s="5"/>
      <c r="S27" s="5"/>
      <c r="T27" s="10">
        <v>97.2222222222222</v>
      </c>
      <c r="U27" s="21">
        <v>3</v>
      </c>
      <c r="V27" s="16">
        <v>97.619047619047606</v>
      </c>
      <c r="W27" s="21">
        <v>3</v>
      </c>
      <c r="X27" s="5">
        <v>-4.0733253876359E-3</v>
      </c>
      <c r="Y27" s="5">
        <v>0.66666666666666696</v>
      </c>
      <c r="Z27" s="10"/>
      <c r="AA27" s="5"/>
      <c r="AB27" s="7"/>
      <c r="AC27" s="7"/>
      <c r="AD27" s="5"/>
      <c r="AE27" s="5"/>
      <c r="AF27" s="10"/>
      <c r="AG27" s="10"/>
      <c r="AH27" s="10"/>
      <c r="AI27" s="10"/>
      <c r="AJ27" s="10"/>
      <c r="AK27" s="10"/>
      <c r="AL27" s="5"/>
      <c r="AM27" s="5"/>
      <c r="AN27" s="5"/>
      <c r="AO27" s="10"/>
      <c r="AP27" s="5"/>
      <c r="AQ27" s="5"/>
      <c r="AR27" s="10"/>
      <c r="AS27" s="10"/>
      <c r="AT27" s="10"/>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34"/>
      <c r="BU27" s="34"/>
      <c r="BV27" s="5"/>
      <c r="BW27" s="5"/>
      <c r="BX27" s="5"/>
      <c r="BY27" s="5"/>
      <c r="BZ27" s="5"/>
      <c r="CA27" s="5"/>
      <c r="CB27" s="7"/>
      <c r="CC27" s="7"/>
      <c r="CD27" s="7"/>
      <c r="CE27" s="7"/>
      <c r="CF27" s="7"/>
      <c r="CG27" s="7"/>
      <c r="CH27" s="7"/>
      <c r="CI27" s="7"/>
      <c r="CJ27" s="7"/>
      <c r="CK27" s="7"/>
      <c r="CL27" s="7"/>
      <c r="CM27" s="7"/>
      <c r="CN27" s="7"/>
      <c r="CO27" s="7"/>
      <c r="CP27" s="7"/>
      <c r="CQ27" s="7"/>
      <c r="CR27" s="7"/>
      <c r="CS27" s="7"/>
      <c r="CT27" s="7"/>
      <c r="CU27" s="7"/>
      <c r="CV27" s="7"/>
      <c r="CW27" s="7"/>
      <c r="CX27" s="5"/>
      <c r="CY27" s="5"/>
    </row>
    <row r="28" spans="1:103" s="37" customFormat="1" x14ac:dyDescent="0.25">
      <c r="A28" s="32">
        <v>24</v>
      </c>
      <c r="B28" s="34" t="s">
        <v>54</v>
      </c>
      <c r="C28" s="11" t="s">
        <v>55</v>
      </c>
      <c r="D28" s="34">
        <v>1</v>
      </c>
      <c r="E28" s="5" t="s">
        <v>35</v>
      </c>
      <c r="F28" s="12" t="s">
        <v>38</v>
      </c>
      <c r="G28" s="5" t="s">
        <v>37</v>
      </c>
      <c r="H28" s="12" t="s">
        <v>38</v>
      </c>
      <c r="I28" s="5" t="s">
        <v>37</v>
      </c>
      <c r="J28" s="5" t="s">
        <v>47</v>
      </c>
      <c r="K28" s="10" t="s">
        <v>91</v>
      </c>
      <c r="L28" s="5" t="s">
        <v>106</v>
      </c>
      <c r="M28" s="10" t="s">
        <v>40</v>
      </c>
      <c r="N28" s="7"/>
      <c r="O28" s="10"/>
      <c r="P28" s="10"/>
      <c r="Q28" s="10"/>
      <c r="R28" s="5"/>
      <c r="S28" s="5"/>
      <c r="T28" s="10">
        <v>97.619047619047606</v>
      </c>
      <c r="U28" s="21">
        <v>3</v>
      </c>
      <c r="V28" s="16">
        <v>98.015873015872998</v>
      </c>
      <c r="W28" s="21">
        <v>3</v>
      </c>
      <c r="X28" s="5">
        <v>-4.0568006956143198E-3</v>
      </c>
      <c r="Y28" s="5">
        <v>0.66666666666666696</v>
      </c>
      <c r="Z28" s="10"/>
      <c r="AA28" s="5"/>
      <c r="AB28" s="7"/>
      <c r="AC28" s="7"/>
      <c r="AD28" s="5"/>
      <c r="AE28" s="5"/>
      <c r="AF28" s="10"/>
      <c r="AG28" s="10"/>
      <c r="AH28" s="10"/>
      <c r="AI28" s="10"/>
      <c r="AJ28" s="10"/>
      <c r="AK28" s="10"/>
      <c r="AL28" s="5"/>
      <c r="AM28" s="5"/>
      <c r="AN28" s="5"/>
      <c r="AO28" s="10"/>
      <c r="AP28" s="5"/>
      <c r="AQ28" s="5"/>
      <c r="AR28" s="10"/>
      <c r="AS28" s="10"/>
      <c r="AT28" s="10"/>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34"/>
      <c r="BU28" s="34"/>
      <c r="BV28" s="5"/>
      <c r="BW28" s="5"/>
      <c r="BX28" s="5"/>
      <c r="BY28" s="5"/>
      <c r="BZ28" s="5"/>
      <c r="CA28" s="5"/>
      <c r="CB28" s="7"/>
      <c r="CC28" s="7"/>
      <c r="CD28" s="7"/>
      <c r="CE28" s="7"/>
      <c r="CF28" s="7"/>
      <c r="CG28" s="7"/>
      <c r="CH28" s="7"/>
      <c r="CI28" s="7"/>
      <c r="CJ28" s="7"/>
      <c r="CK28" s="7"/>
      <c r="CL28" s="7"/>
      <c r="CM28" s="7"/>
      <c r="CN28" s="7"/>
      <c r="CO28" s="7"/>
      <c r="CP28" s="7"/>
      <c r="CQ28" s="7"/>
      <c r="CR28" s="7"/>
      <c r="CS28" s="7"/>
      <c r="CT28" s="7"/>
      <c r="CU28" s="7"/>
      <c r="CV28" s="7"/>
      <c r="CW28" s="7"/>
      <c r="CX28" s="5"/>
      <c r="CY28" s="5"/>
    </row>
    <row r="29" spans="1:103" s="37" customFormat="1" x14ac:dyDescent="0.25">
      <c r="A29" s="32">
        <v>25</v>
      </c>
      <c r="B29" s="34" t="s">
        <v>54</v>
      </c>
      <c r="C29" s="11" t="s">
        <v>55</v>
      </c>
      <c r="D29" s="34">
        <v>1</v>
      </c>
      <c r="E29" s="5" t="s">
        <v>35</v>
      </c>
      <c r="F29" s="12" t="s">
        <v>38</v>
      </c>
      <c r="G29" s="5" t="s">
        <v>37</v>
      </c>
      <c r="H29" s="12" t="s">
        <v>38</v>
      </c>
      <c r="I29" s="5" t="s">
        <v>37</v>
      </c>
      <c r="J29" s="5" t="s">
        <v>47</v>
      </c>
      <c r="K29" s="10" t="s">
        <v>91</v>
      </c>
      <c r="L29" s="5" t="s">
        <v>106</v>
      </c>
      <c r="M29" s="10" t="s">
        <v>40</v>
      </c>
      <c r="N29" s="7"/>
      <c r="O29" s="10"/>
      <c r="P29" s="10"/>
      <c r="Q29" s="10"/>
      <c r="R29" s="5"/>
      <c r="S29" s="5"/>
      <c r="T29" s="10">
        <v>97.817460317460302</v>
      </c>
      <c r="U29" s="21">
        <v>3</v>
      </c>
      <c r="V29" s="16">
        <v>98.015873015872998</v>
      </c>
      <c r="W29" s="21">
        <v>3</v>
      </c>
      <c r="X29" s="5">
        <v>-2.0263431452323599E-3</v>
      </c>
      <c r="Y29" s="5">
        <v>0.66666666666666696</v>
      </c>
      <c r="Z29" s="10"/>
      <c r="AA29" s="5"/>
      <c r="AB29" s="7"/>
      <c r="AC29" s="7"/>
      <c r="AD29" s="5"/>
      <c r="AE29" s="5"/>
      <c r="AF29" s="10"/>
      <c r="AG29" s="10"/>
      <c r="AH29" s="10"/>
      <c r="AI29" s="10"/>
      <c r="AJ29" s="10"/>
      <c r="AK29" s="10"/>
      <c r="AL29" s="5"/>
      <c r="AM29" s="5"/>
      <c r="AN29" s="5"/>
      <c r="AO29" s="10"/>
      <c r="AP29" s="5"/>
      <c r="AQ29" s="5"/>
      <c r="AR29" s="10"/>
      <c r="AS29" s="10"/>
      <c r="AT29" s="10"/>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34"/>
      <c r="BU29" s="34"/>
      <c r="BV29" s="5"/>
      <c r="BW29" s="5"/>
      <c r="BX29" s="5"/>
      <c r="BY29" s="5"/>
      <c r="BZ29" s="5"/>
      <c r="CA29" s="5"/>
      <c r="CB29" s="7"/>
      <c r="CC29" s="7"/>
      <c r="CD29" s="7"/>
      <c r="CE29" s="7"/>
      <c r="CF29" s="7"/>
      <c r="CG29" s="7"/>
      <c r="CH29" s="7"/>
      <c r="CI29" s="7"/>
      <c r="CJ29" s="7"/>
      <c r="CK29" s="7"/>
      <c r="CL29" s="7"/>
      <c r="CM29" s="7"/>
      <c r="CN29" s="7"/>
      <c r="CO29" s="7"/>
      <c r="CP29" s="7"/>
      <c r="CQ29" s="7"/>
      <c r="CR29" s="7"/>
      <c r="CS29" s="7"/>
      <c r="CT29" s="7"/>
      <c r="CU29" s="7"/>
      <c r="CV29" s="7"/>
      <c r="CW29" s="7"/>
      <c r="CX29" s="5"/>
      <c r="CY29" s="5"/>
    </row>
    <row r="30" spans="1:103" s="37" customFormat="1" x14ac:dyDescent="0.25">
      <c r="A30" s="32">
        <v>26</v>
      </c>
      <c r="B30" s="34" t="s">
        <v>54</v>
      </c>
      <c r="C30" s="11" t="s">
        <v>55</v>
      </c>
      <c r="D30" s="34">
        <v>1</v>
      </c>
      <c r="E30" s="5" t="s">
        <v>35</v>
      </c>
      <c r="F30" s="12" t="s">
        <v>38</v>
      </c>
      <c r="G30" s="5" t="s">
        <v>37</v>
      </c>
      <c r="H30" s="12" t="s">
        <v>38</v>
      </c>
      <c r="I30" s="5" t="s">
        <v>37</v>
      </c>
      <c r="J30" s="5" t="s">
        <v>47</v>
      </c>
      <c r="K30" s="10" t="s">
        <v>91</v>
      </c>
      <c r="L30" s="5" t="s">
        <v>107</v>
      </c>
      <c r="M30" s="10" t="s">
        <v>40</v>
      </c>
      <c r="N30" s="5"/>
      <c r="O30" s="5"/>
      <c r="P30" s="5"/>
      <c r="Q30" s="5"/>
      <c r="R30" s="5"/>
      <c r="S30" s="5"/>
      <c r="T30" s="10"/>
      <c r="U30" s="29"/>
      <c r="V30" s="10"/>
      <c r="W30" s="5"/>
      <c r="X30" s="5"/>
      <c r="Y30" s="5"/>
      <c r="Z30" s="10">
        <v>9.2067039106145305</v>
      </c>
      <c r="AA30" s="10">
        <v>15</v>
      </c>
      <c r="AB30" s="10">
        <v>9.5195530726256994</v>
      </c>
      <c r="AC30" s="10">
        <v>15</v>
      </c>
      <c r="AD30" s="5">
        <v>-3.34159969198436E-2</v>
      </c>
      <c r="AE30" s="5">
        <v>0.133333333333333</v>
      </c>
      <c r="AF30" s="5"/>
      <c r="AG30" s="5"/>
      <c r="AH30" s="5"/>
      <c r="AI30" s="5"/>
      <c r="AJ30" s="5"/>
      <c r="AK30" s="5"/>
      <c r="AL30" s="5"/>
      <c r="AM30" s="5"/>
      <c r="AN30" s="5"/>
      <c r="AO30" s="5"/>
      <c r="AP30" s="5"/>
      <c r="AQ30" s="5"/>
      <c r="AR30" s="5"/>
      <c r="AS30" s="5"/>
      <c r="AT30" s="5"/>
      <c r="AU30" s="5"/>
      <c r="AV30" s="5"/>
      <c r="AW30" s="5"/>
      <c r="AX30" s="5"/>
      <c r="AY30" s="5"/>
      <c r="AZ30" s="5"/>
      <c r="BA30" s="5"/>
      <c r="BB30" s="5"/>
      <c r="BC30" s="5"/>
      <c r="BD30" s="7"/>
      <c r="BE30" s="7"/>
      <c r="BF30" s="7"/>
      <c r="BG30" s="7"/>
      <c r="BH30" s="7"/>
      <c r="BI30" s="7"/>
      <c r="BJ30" s="7"/>
      <c r="BK30" s="7"/>
      <c r="BL30" s="7"/>
      <c r="BM30" s="7"/>
      <c r="BN30" s="7"/>
      <c r="BO30" s="7"/>
      <c r="BP30" s="7"/>
      <c r="BQ30" s="7"/>
      <c r="BR30" s="7"/>
      <c r="BS30" s="7"/>
      <c r="BT30" s="34"/>
      <c r="BU30" s="34"/>
      <c r="BV30" s="34">
        <v>17.041198501872699</v>
      </c>
      <c r="BW30" s="34">
        <v>15</v>
      </c>
      <c r="BX30" s="34">
        <v>22.2191011235955</v>
      </c>
      <c r="BY30" s="34">
        <v>15</v>
      </c>
      <c r="BZ30" s="5">
        <v>-0.26531847636492001</v>
      </c>
      <c r="CA30" s="5">
        <v>0.133333333333333</v>
      </c>
      <c r="CB30" s="7"/>
      <c r="CC30" s="7"/>
      <c r="CD30" s="7"/>
      <c r="CE30" s="7"/>
      <c r="CF30" s="7"/>
      <c r="CG30" s="7"/>
      <c r="CH30" s="7"/>
      <c r="CI30" s="7"/>
      <c r="CJ30" s="7"/>
      <c r="CK30" s="7"/>
      <c r="CL30" s="7"/>
      <c r="CM30" s="7"/>
      <c r="CN30" s="7"/>
      <c r="CO30" s="7"/>
      <c r="CP30" s="7"/>
      <c r="CQ30" s="7"/>
      <c r="CR30" s="7"/>
      <c r="CS30" s="7"/>
      <c r="CT30" s="7"/>
      <c r="CU30" s="7"/>
      <c r="CV30" s="7"/>
      <c r="CW30" s="7"/>
      <c r="CX30" s="7"/>
      <c r="CY30" s="7"/>
    </row>
    <row r="31" spans="1:103" s="37" customFormat="1" x14ac:dyDescent="0.25">
      <c r="A31" s="32">
        <v>27</v>
      </c>
      <c r="B31" s="34" t="s">
        <v>56</v>
      </c>
      <c r="C31" s="11" t="s">
        <v>57</v>
      </c>
      <c r="D31" s="34">
        <v>1</v>
      </c>
      <c r="E31" s="5" t="s">
        <v>35</v>
      </c>
      <c r="F31" s="12" t="s">
        <v>199</v>
      </c>
      <c r="G31" s="5" t="s">
        <v>37</v>
      </c>
      <c r="H31" s="12" t="s">
        <v>198</v>
      </c>
      <c r="I31" s="5" t="s">
        <v>37</v>
      </c>
      <c r="J31" s="5" t="s">
        <v>47</v>
      </c>
      <c r="K31" s="10" t="s">
        <v>91</v>
      </c>
      <c r="L31" s="5" t="s">
        <v>106</v>
      </c>
      <c r="M31" s="10" t="s">
        <v>40</v>
      </c>
      <c r="N31" s="7"/>
      <c r="O31" s="7"/>
      <c r="P31" s="7"/>
      <c r="Q31" s="7"/>
      <c r="R31" s="5"/>
      <c r="S31" s="5"/>
      <c r="T31" s="7"/>
      <c r="U31" s="7"/>
      <c r="V31" s="7"/>
      <c r="W31" s="7"/>
      <c r="X31" s="5"/>
      <c r="Y31" s="5"/>
      <c r="Z31" s="7"/>
      <c r="AA31" s="7"/>
      <c r="AB31" s="7"/>
      <c r="AC31" s="7"/>
      <c r="AD31" s="5"/>
      <c r="AE31" s="5"/>
      <c r="AF31" s="7"/>
      <c r="AG31" s="7"/>
      <c r="AH31" s="7"/>
      <c r="AI31" s="7"/>
      <c r="AJ31" s="7"/>
      <c r="AK31" s="7"/>
      <c r="AL31" s="7"/>
      <c r="AM31" s="7"/>
      <c r="AN31" s="7"/>
      <c r="AO31" s="7"/>
      <c r="AP31" s="5"/>
      <c r="AQ31" s="5"/>
      <c r="AR31" s="5">
        <v>216.38297872340399</v>
      </c>
      <c r="AS31" s="5">
        <v>3</v>
      </c>
      <c r="AT31" s="5">
        <v>250.85106382978699</v>
      </c>
      <c r="AU31" s="5">
        <v>3</v>
      </c>
      <c r="AV31" s="5">
        <v>-0.147809504488811</v>
      </c>
      <c r="AW31" s="5">
        <v>0.66666666666666696</v>
      </c>
      <c r="AX31" s="34">
        <v>7.77</v>
      </c>
      <c r="AY31" s="34">
        <v>3</v>
      </c>
      <c r="AZ31" s="34">
        <v>7.16</v>
      </c>
      <c r="BA31" s="34">
        <v>3</v>
      </c>
      <c r="BB31" s="7">
        <v>8.1760183407001696E-2</v>
      </c>
      <c r="BC31" s="7">
        <v>0.66666666666666696</v>
      </c>
      <c r="BD31" s="16">
        <v>51.966527196652699</v>
      </c>
      <c r="BE31" s="5">
        <v>3</v>
      </c>
      <c r="BF31" s="16">
        <v>47.071129707113002</v>
      </c>
      <c r="BG31" s="5">
        <v>3</v>
      </c>
      <c r="BH31" s="7">
        <v>9.8939947854902496E-2</v>
      </c>
      <c r="BI31" s="7">
        <v>0.66666666666666696</v>
      </c>
      <c r="BJ31" s="34">
        <v>83.43</v>
      </c>
      <c r="BK31" s="34">
        <v>3</v>
      </c>
      <c r="BL31" s="34">
        <v>92.53</v>
      </c>
      <c r="BM31" s="34">
        <v>3</v>
      </c>
      <c r="BN31" s="7">
        <v>-0.10352495934695601</v>
      </c>
      <c r="BO31" s="7">
        <v>0.66666666666666696</v>
      </c>
      <c r="BP31" s="7"/>
      <c r="BQ31" s="7"/>
      <c r="BR31" s="7"/>
      <c r="BS31" s="7"/>
      <c r="BT31" s="34"/>
      <c r="BU31" s="34"/>
      <c r="BV31" s="7"/>
      <c r="BW31" s="7"/>
      <c r="BX31" s="7"/>
      <c r="BY31" s="7"/>
      <c r="BZ31" s="5"/>
      <c r="CA31" s="5"/>
      <c r="CB31" s="7"/>
      <c r="CC31" s="7"/>
      <c r="CD31" s="7"/>
      <c r="CE31" s="7"/>
      <c r="CF31" s="7"/>
      <c r="CG31" s="7"/>
      <c r="CH31" s="7"/>
      <c r="CI31" s="7"/>
      <c r="CJ31" s="7"/>
      <c r="CK31" s="7"/>
      <c r="CL31" s="7"/>
      <c r="CM31" s="7"/>
      <c r="CN31" s="7"/>
      <c r="CO31" s="7"/>
      <c r="CP31" s="7"/>
      <c r="CQ31" s="7"/>
      <c r="CR31" s="7"/>
      <c r="CS31" s="7"/>
      <c r="CT31" s="34">
        <v>5.05</v>
      </c>
      <c r="CU31" s="34">
        <v>3</v>
      </c>
      <c r="CV31" s="34">
        <v>5.58</v>
      </c>
      <c r="CW31" s="34">
        <v>3</v>
      </c>
      <c r="CX31" s="7">
        <v>-9.9800533105951203E-2</v>
      </c>
      <c r="CY31" s="7">
        <v>0.66666666666666696</v>
      </c>
    </row>
    <row r="32" spans="1:103" s="37" customFormat="1" x14ac:dyDescent="0.25">
      <c r="A32" s="32">
        <v>28</v>
      </c>
      <c r="B32" s="34" t="s">
        <v>58</v>
      </c>
      <c r="C32" s="11" t="s">
        <v>59</v>
      </c>
      <c r="D32" s="34">
        <v>1</v>
      </c>
      <c r="E32" s="5" t="s">
        <v>35</v>
      </c>
      <c r="F32" s="12" t="s">
        <v>60</v>
      </c>
      <c r="G32" s="5" t="s">
        <v>37</v>
      </c>
      <c r="H32" s="12" t="s">
        <v>38</v>
      </c>
      <c r="I32" s="5" t="s">
        <v>37</v>
      </c>
      <c r="J32" s="5" t="s">
        <v>39</v>
      </c>
      <c r="K32" s="10">
        <v>0</v>
      </c>
      <c r="L32" s="5" t="s">
        <v>106</v>
      </c>
      <c r="M32" s="10" t="s">
        <v>61</v>
      </c>
      <c r="N32" s="5"/>
      <c r="O32" s="5"/>
      <c r="P32" s="5"/>
      <c r="Q32" s="5"/>
      <c r="R32" s="5"/>
      <c r="S32" s="5"/>
      <c r="T32" s="10">
        <v>99.183673469387799</v>
      </c>
      <c r="U32" s="22">
        <v>100</v>
      </c>
      <c r="V32" s="10">
        <v>97.959183673469397</v>
      </c>
      <c r="W32" s="22">
        <v>100</v>
      </c>
      <c r="X32" s="5">
        <v>1.24225199985575E-2</v>
      </c>
      <c r="Y32" s="5">
        <v>0.02</v>
      </c>
      <c r="Z32" s="10"/>
      <c r="AA32" s="10"/>
      <c r="AB32" s="10"/>
      <c r="AC32" s="10"/>
      <c r="AD32" s="5"/>
      <c r="AE32" s="5"/>
      <c r="AF32" s="5"/>
      <c r="AG32" s="5"/>
      <c r="AH32" s="5"/>
      <c r="AI32" s="5"/>
      <c r="AJ32" s="5"/>
      <c r="AK32" s="5"/>
      <c r="AL32" s="5"/>
      <c r="AM32" s="5"/>
      <c r="AN32" s="5"/>
      <c r="AO32" s="5"/>
      <c r="AP32" s="5"/>
      <c r="AQ32" s="5"/>
      <c r="AR32" s="5"/>
      <c r="AS32" s="5"/>
      <c r="AT32" s="5"/>
      <c r="AU32" s="5"/>
      <c r="AV32" s="5"/>
      <c r="AW32" s="5"/>
      <c r="AX32" s="5"/>
      <c r="AY32" s="5"/>
      <c r="AZ32" s="5"/>
      <c r="BA32" s="5"/>
      <c r="BB32" s="7"/>
      <c r="BC32" s="7"/>
      <c r="BD32" s="7"/>
      <c r="BE32" s="7"/>
      <c r="BF32" s="7"/>
      <c r="BG32" s="7"/>
      <c r="BH32" s="7"/>
      <c r="BI32" s="7"/>
      <c r="BJ32" s="7"/>
      <c r="BK32" s="7"/>
      <c r="BL32" s="7"/>
      <c r="BM32" s="7"/>
      <c r="BN32" s="7"/>
      <c r="BO32" s="7"/>
      <c r="BP32" s="7"/>
      <c r="BQ32" s="7"/>
      <c r="BR32" s="7"/>
      <c r="BS32" s="7"/>
      <c r="BT32" s="34"/>
      <c r="BU32" s="34"/>
      <c r="BV32" s="7"/>
      <c r="BW32" s="7"/>
      <c r="BX32" s="7"/>
      <c r="BY32" s="7"/>
      <c r="BZ32" s="5"/>
      <c r="CA32" s="5"/>
      <c r="CB32" s="7"/>
      <c r="CC32" s="7"/>
      <c r="CD32" s="7"/>
      <c r="CE32" s="7"/>
      <c r="CF32" s="7"/>
      <c r="CG32" s="7"/>
      <c r="CH32" s="7"/>
      <c r="CI32" s="7"/>
      <c r="CJ32" s="7"/>
      <c r="CK32" s="7"/>
      <c r="CL32" s="7"/>
      <c r="CM32" s="7"/>
      <c r="CN32" s="7"/>
      <c r="CO32" s="7"/>
      <c r="CP32" s="7"/>
      <c r="CQ32" s="7"/>
      <c r="CR32" s="7"/>
      <c r="CS32" s="7"/>
      <c r="CT32" s="7"/>
      <c r="CU32" s="7"/>
      <c r="CV32" s="7"/>
      <c r="CW32" s="7"/>
      <c r="CX32" s="7"/>
      <c r="CY32" s="7"/>
    </row>
    <row r="33" spans="1:104" s="37" customFormat="1" x14ac:dyDescent="0.25">
      <c r="A33" s="32">
        <v>29</v>
      </c>
      <c r="B33" s="34" t="s">
        <v>63</v>
      </c>
      <c r="C33" s="11" t="s">
        <v>64</v>
      </c>
      <c r="D33" s="34">
        <v>1</v>
      </c>
      <c r="E33" s="5" t="s">
        <v>35</v>
      </c>
      <c r="F33" s="12" t="s">
        <v>65</v>
      </c>
      <c r="G33" s="5" t="s">
        <v>37</v>
      </c>
      <c r="H33" s="8" t="s">
        <v>94</v>
      </c>
      <c r="I33" s="5" t="s">
        <v>37</v>
      </c>
      <c r="J33" s="5" t="s">
        <v>39</v>
      </c>
      <c r="K33" s="10">
        <v>0</v>
      </c>
      <c r="L33" s="5" t="s">
        <v>106</v>
      </c>
      <c r="M33" s="10" t="s">
        <v>40</v>
      </c>
      <c r="O33" s="5"/>
      <c r="P33" s="5"/>
      <c r="Q33" s="5"/>
      <c r="R33" s="5"/>
      <c r="S33" s="5"/>
      <c r="T33" s="10"/>
      <c r="U33" s="10"/>
      <c r="V33" s="29"/>
      <c r="W33" s="10"/>
      <c r="X33" s="5"/>
      <c r="Y33" s="5"/>
      <c r="Z33" s="10">
        <v>1.9462809917355399</v>
      </c>
      <c r="AA33" s="10">
        <v>3</v>
      </c>
      <c r="AB33" s="10">
        <v>2.0330578512396702</v>
      </c>
      <c r="AC33" s="10">
        <v>3</v>
      </c>
      <c r="AD33" s="5">
        <v>-4.3620622475889402E-2</v>
      </c>
      <c r="AE33" s="5">
        <v>0.66666666666666696</v>
      </c>
      <c r="AF33" s="5">
        <v>25.3883495145631</v>
      </c>
      <c r="AG33" s="5">
        <v>3</v>
      </c>
      <c r="AH33" s="5">
        <v>23.5922330097087</v>
      </c>
      <c r="AI33" s="5">
        <v>3</v>
      </c>
      <c r="AJ33" s="5">
        <v>7.3372840164430395E-2</v>
      </c>
      <c r="AK33" s="5">
        <v>0.66666666666666696</v>
      </c>
      <c r="AM33" s="5"/>
      <c r="AN33" s="5"/>
      <c r="AO33" s="5"/>
      <c r="AP33" s="5"/>
      <c r="AQ33" s="5"/>
      <c r="AR33" s="5"/>
      <c r="AS33" s="5"/>
      <c r="AT33" s="5"/>
      <c r="AU33" s="5"/>
      <c r="AV33" s="5"/>
      <c r="AW33" s="5"/>
      <c r="AX33" s="5"/>
      <c r="AY33" s="5"/>
      <c r="AZ33" s="5"/>
      <c r="BA33" s="5"/>
      <c r="BB33" s="5"/>
      <c r="BC33" s="7"/>
      <c r="BD33" s="7"/>
      <c r="BE33" s="7"/>
      <c r="BF33" s="7"/>
      <c r="BG33" s="7"/>
      <c r="BH33" s="7"/>
      <c r="BI33" s="7"/>
      <c r="BJ33" s="7"/>
      <c r="BK33" s="7"/>
      <c r="BL33" s="7"/>
      <c r="BM33" s="7"/>
      <c r="BN33" s="7"/>
      <c r="BO33" s="7"/>
      <c r="BP33" s="7"/>
      <c r="BQ33" s="7"/>
      <c r="BR33" s="7"/>
      <c r="BS33" s="7"/>
      <c r="BT33" s="7"/>
      <c r="BU33" s="34"/>
      <c r="BV33" s="34"/>
      <c r="BW33" s="7"/>
      <c r="BX33" s="7"/>
      <c r="BY33" s="7"/>
      <c r="BZ33" s="7"/>
      <c r="CA33" s="5"/>
      <c r="CB33" s="5"/>
      <c r="CC33" s="7"/>
      <c r="CD33" s="7"/>
      <c r="CE33" s="7"/>
      <c r="CF33" s="7"/>
      <c r="CG33" s="7"/>
      <c r="CH33" s="7"/>
      <c r="CI33" s="7"/>
      <c r="CJ33" s="7"/>
      <c r="CK33" s="7"/>
      <c r="CL33" s="7"/>
      <c r="CM33" s="7"/>
      <c r="CN33" s="7"/>
      <c r="CO33" s="7"/>
      <c r="CP33" s="7"/>
      <c r="CQ33" s="7"/>
      <c r="CR33" s="7"/>
      <c r="CS33" s="7"/>
      <c r="CT33" s="7"/>
      <c r="CU33" s="7"/>
      <c r="CV33" s="7"/>
      <c r="CW33" s="7"/>
      <c r="CX33" s="7"/>
      <c r="CY33" s="7"/>
      <c r="CZ33" s="7"/>
    </row>
    <row r="34" spans="1:104" s="37" customFormat="1" x14ac:dyDescent="0.25">
      <c r="A34" s="32">
        <v>30</v>
      </c>
      <c r="B34" s="34" t="s">
        <v>67</v>
      </c>
      <c r="C34" s="11" t="s">
        <v>68</v>
      </c>
      <c r="D34" s="34">
        <v>1</v>
      </c>
      <c r="E34" s="5" t="s">
        <v>35</v>
      </c>
      <c r="F34" s="12" t="s">
        <v>69</v>
      </c>
      <c r="G34" s="5" t="s">
        <v>37</v>
      </c>
      <c r="H34" s="8" t="s">
        <v>66</v>
      </c>
      <c r="I34" s="5" t="s">
        <v>37</v>
      </c>
      <c r="J34" s="5" t="s">
        <v>39</v>
      </c>
      <c r="K34" s="10">
        <v>0</v>
      </c>
      <c r="L34" s="5" t="s">
        <v>107</v>
      </c>
      <c r="M34" s="10" t="s">
        <v>62</v>
      </c>
      <c r="N34" s="5"/>
      <c r="O34" s="5"/>
      <c r="P34" s="5"/>
      <c r="Q34" s="5"/>
      <c r="R34" s="5"/>
      <c r="S34" s="5"/>
      <c r="T34" s="10"/>
      <c r="U34" s="29"/>
      <c r="V34" s="10"/>
      <c r="W34" s="5"/>
      <c r="X34" s="5"/>
      <c r="Y34" s="5"/>
      <c r="Z34" s="10">
        <v>11.5866667</v>
      </c>
      <c r="AA34" s="10">
        <v>3</v>
      </c>
      <c r="AB34" s="10">
        <v>9.75</v>
      </c>
      <c r="AC34" s="10">
        <v>3</v>
      </c>
      <c r="AD34" s="5">
        <v>0.172587729596196</v>
      </c>
      <c r="AE34" s="5">
        <v>0.66666666666666696</v>
      </c>
      <c r="AF34" s="34">
        <v>1.9133332999999999</v>
      </c>
      <c r="AG34" s="34">
        <v>3</v>
      </c>
      <c r="AH34" s="34">
        <v>1.51</v>
      </c>
      <c r="AI34" s="34">
        <v>3</v>
      </c>
      <c r="AJ34" s="5">
        <v>0.23673725341492899</v>
      </c>
      <c r="AK34" s="5">
        <v>0.66666666666666696</v>
      </c>
      <c r="AL34" s="5">
        <v>11.376666699999999</v>
      </c>
      <c r="AM34" s="5">
        <v>3</v>
      </c>
      <c r="AN34" s="34">
        <v>10.130000000000001</v>
      </c>
      <c r="AO34" s="5">
        <v>3</v>
      </c>
      <c r="AP34" s="5">
        <v>0.116063158919887</v>
      </c>
      <c r="AQ34" s="5">
        <v>0.66666666666666696</v>
      </c>
      <c r="AR34" s="5">
        <v>0.24</v>
      </c>
      <c r="AS34" s="5">
        <v>3</v>
      </c>
      <c r="AT34" s="5">
        <v>0.16</v>
      </c>
      <c r="AU34" s="5">
        <v>3</v>
      </c>
      <c r="AV34" s="5">
        <v>0.405465108108164</v>
      </c>
      <c r="AW34" s="5">
        <v>0.66666666666666696</v>
      </c>
      <c r="AX34" s="5"/>
      <c r="AY34" s="5"/>
      <c r="AZ34" s="5"/>
      <c r="BA34" s="5"/>
      <c r="BB34" s="7"/>
      <c r="BC34" s="7"/>
      <c r="BD34" s="34">
        <v>2.1166667000000001</v>
      </c>
      <c r="BE34" s="34">
        <v>3</v>
      </c>
      <c r="BF34" s="34">
        <v>2.38</v>
      </c>
      <c r="BG34" s="34">
        <v>3</v>
      </c>
      <c r="BH34" s="7">
        <v>-0.117257947698861</v>
      </c>
      <c r="BI34" s="7">
        <v>0.66666666666666696</v>
      </c>
      <c r="BJ34" s="7"/>
      <c r="BK34" s="7"/>
      <c r="BL34" s="7"/>
      <c r="BM34" s="7"/>
      <c r="BN34" s="7"/>
      <c r="BO34" s="7"/>
      <c r="BP34" s="34">
        <v>1.9966667</v>
      </c>
      <c r="BQ34" s="34">
        <v>3</v>
      </c>
      <c r="BR34" s="34">
        <v>1.72</v>
      </c>
      <c r="BS34" s="34">
        <v>3</v>
      </c>
      <c r="BT34" s="34">
        <v>0.149154849328377</v>
      </c>
      <c r="BU34" s="34">
        <v>0.66666666666666696</v>
      </c>
      <c r="BV34" s="7"/>
      <c r="BW34" s="7"/>
      <c r="BX34" s="7"/>
      <c r="BY34" s="7"/>
      <c r="BZ34" s="5"/>
      <c r="CA34" s="5"/>
      <c r="CB34" s="7"/>
      <c r="CC34" s="7"/>
      <c r="CD34" s="7"/>
      <c r="CE34" s="7"/>
      <c r="CF34" s="34"/>
      <c r="CG34" s="34"/>
      <c r="CH34" s="7"/>
      <c r="CI34" s="7"/>
      <c r="CJ34" s="7"/>
      <c r="CK34" s="7"/>
      <c r="CL34" s="34"/>
      <c r="CM34" s="34"/>
      <c r="CN34" s="7"/>
      <c r="CO34" s="7"/>
      <c r="CP34" s="7"/>
      <c r="CQ34" s="7"/>
      <c r="CR34" s="34"/>
      <c r="CS34" s="34"/>
      <c r="CT34" s="7"/>
      <c r="CU34" s="7"/>
      <c r="CV34" s="7"/>
      <c r="CW34" s="7"/>
      <c r="CX34" s="7"/>
      <c r="CY34" s="7"/>
    </row>
    <row r="35" spans="1:104" s="37" customFormat="1" x14ac:dyDescent="0.25">
      <c r="A35" s="32">
        <v>31</v>
      </c>
      <c r="B35" s="34" t="s">
        <v>67</v>
      </c>
      <c r="C35" s="11" t="s">
        <v>68</v>
      </c>
      <c r="D35" s="34">
        <v>1</v>
      </c>
      <c r="E35" s="5" t="s">
        <v>35</v>
      </c>
      <c r="F35" s="12" t="s">
        <v>69</v>
      </c>
      <c r="G35" s="5" t="s">
        <v>37</v>
      </c>
      <c r="H35" s="8" t="s">
        <v>66</v>
      </c>
      <c r="I35" s="5" t="s">
        <v>37</v>
      </c>
      <c r="J35" s="5" t="s">
        <v>39</v>
      </c>
      <c r="K35" s="10" t="s">
        <v>91</v>
      </c>
      <c r="L35" s="5" t="s">
        <v>108</v>
      </c>
      <c r="M35" s="10" t="s">
        <v>42</v>
      </c>
      <c r="N35" s="10"/>
      <c r="O35" s="10"/>
      <c r="P35" s="10"/>
      <c r="Q35" s="10"/>
      <c r="R35" s="5"/>
      <c r="S35" s="5"/>
      <c r="T35" s="10"/>
      <c r="U35" s="10"/>
      <c r="V35" s="10"/>
      <c r="W35" s="10"/>
      <c r="X35" s="5"/>
      <c r="Y35" s="5"/>
      <c r="Z35" s="10"/>
      <c r="AA35" s="5"/>
      <c r="AB35" s="7"/>
      <c r="AC35" s="7"/>
      <c r="AD35" s="5"/>
      <c r="AE35" s="5"/>
      <c r="AF35" s="10"/>
      <c r="AG35" s="10"/>
      <c r="AH35" s="10"/>
      <c r="AI35" s="10"/>
      <c r="AJ35" s="10"/>
      <c r="AK35" s="10"/>
      <c r="AL35" s="5"/>
      <c r="AM35" s="5"/>
      <c r="AN35" s="5"/>
      <c r="AO35" s="10"/>
      <c r="AP35" s="10"/>
      <c r="AQ35" s="10"/>
      <c r="AR35" s="10"/>
      <c r="AS35" s="10"/>
      <c r="AT35" s="10"/>
      <c r="AU35" s="5"/>
      <c r="AV35" s="5"/>
      <c r="AW35" s="5"/>
      <c r="AX35" s="5"/>
      <c r="AY35" s="5"/>
      <c r="AZ35" s="5"/>
      <c r="BA35" s="5"/>
      <c r="BB35" s="7"/>
      <c r="BC35" s="7"/>
      <c r="BD35" s="5"/>
      <c r="BE35" s="5"/>
      <c r="BF35" s="5"/>
      <c r="BG35" s="5"/>
      <c r="BH35" s="7"/>
      <c r="BI35" s="7"/>
      <c r="BJ35" s="5"/>
      <c r="BK35" s="5"/>
      <c r="BL35" s="5"/>
      <c r="BM35" s="5"/>
      <c r="BN35" s="5"/>
      <c r="BO35" s="5"/>
      <c r="BP35" s="10"/>
      <c r="BQ35" s="5"/>
      <c r="BR35" s="5"/>
      <c r="BS35" s="10"/>
      <c r="BT35" s="34"/>
      <c r="BU35" s="34"/>
      <c r="BV35" s="5"/>
      <c r="BW35" s="10"/>
      <c r="BX35" s="10"/>
      <c r="BY35" s="10"/>
      <c r="BZ35" s="5"/>
      <c r="CA35" s="5"/>
      <c r="CB35" s="5"/>
      <c r="CC35" s="34"/>
      <c r="CD35" s="34"/>
      <c r="CE35" s="34"/>
      <c r="CF35" s="34"/>
      <c r="CG35" s="34"/>
      <c r="CH35" s="34"/>
      <c r="CI35" s="5"/>
      <c r="CJ35" s="5"/>
      <c r="CK35" s="10"/>
      <c r="CL35" s="34"/>
      <c r="CM35" s="34"/>
      <c r="CN35" s="10"/>
      <c r="CO35" s="10"/>
      <c r="CP35" s="10"/>
      <c r="CQ35" s="5"/>
      <c r="CR35" s="34"/>
      <c r="CS35" s="34"/>
      <c r="CT35" s="34">
        <v>10</v>
      </c>
      <c r="CU35" s="34">
        <v>3</v>
      </c>
      <c r="CV35" s="34">
        <v>8.3529411764705905</v>
      </c>
      <c r="CW35" s="34">
        <v>3</v>
      </c>
      <c r="CX35" s="7">
        <v>0.17997137944900099</v>
      </c>
      <c r="CY35" s="7">
        <v>0.66666666666666696</v>
      </c>
    </row>
    <row r="36" spans="1:104" s="37" customFormat="1" x14ac:dyDescent="0.25">
      <c r="A36" s="32">
        <v>32</v>
      </c>
      <c r="B36" s="34" t="s">
        <v>67</v>
      </c>
      <c r="C36" s="11" t="s">
        <v>68</v>
      </c>
      <c r="D36" s="34">
        <v>1</v>
      </c>
      <c r="E36" s="5" t="s">
        <v>35</v>
      </c>
      <c r="F36" s="12" t="s">
        <v>69</v>
      </c>
      <c r="G36" s="5" t="s">
        <v>37</v>
      </c>
      <c r="H36" s="8" t="s">
        <v>66</v>
      </c>
      <c r="I36" s="5" t="s">
        <v>37</v>
      </c>
      <c r="J36" s="5" t="s">
        <v>39</v>
      </c>
      <c r="K36" s="10">
        <v>0</v>
      </c>
      <c r="L36" s="5" t="s">
        <v>108</v>
      </c>
      <c r="M36" s="10" t="s">
        <v>42</v>
      </c>
      <c r="N36" s="5"/>
      <c r="O36" s="5"/>
      <c r="P36" s="5"/>
      <c r="Q36" s="5"/>
      <c r="R36" s="5"/>
      <c r="S36" s="5"/>
      <c r="T36" s="10"/>
      <c r="U36" s="29"/>
      <c r="V36" s="10"/>
      <c r="W36" s="5"/>
      <c r="X36" s="5"/>
      <c r="Y36" s="5"/>
      <c r="Z36" s="10"/>
      <c r="AA36" s="10"/>
      <c r="AB36" s="10"/>
      <c r="AC36" s="10"/>
      <c r="AD36" s="5"/>
      <c r="AE36" s="5"/>
      <c r="AF36" s="5"/>
      <c r="AG36" s="5"/>
      <c r="AH36" s="5"/>
      <c r="AI36" s="5"/>
      <c r="AJ36" s="5"/>
      <c r="AK36" s="5"/>
      <c r="AL36" s="5"/>
      <c r="AM36" s="5"/>
      <c r="AN36" s="5"/>
      <c r="AO36" s="5"/>
      <c r="AP36" s="5"/>
      <c r="AQ36" s="5"/>
      <c r="AR36" s="10"/>
      <c r="AS36" s="10"/>
      <c r="AT36" s="10"/>
      <c r="AU36" s="10"/>
      <c r="AV36" s="5"/>
      <c r="AW36" s="5"/>
      <c r="AX36" s="10"/>
      <c r="AY36" s="10"/>
      <c r="AZ36" s="10"/>
      <c r="BA36" s="10"/>
      <c r="BB36" s="7"/>
      <c r="BC36" s="7"/>
      <c r="BD36" s="5"/>
      <c r="BE36" s="5"/>
      <c r="BF36" s="5"/>
      <c r="BG36" s="5"/>
      <c r="BH36" s="7"/>
      <c r="BI36" s="7"/>
      <c r="BJ36" s="5"/>
      <c r="BK36" s="5"/>
      <c r="BL36" s="5"/>
      <c r="BM36" s="5"/>
      <c r="BN36" s="5"/>
      <c r="BO36" s="5"/>
      <c r="BP36" s="7"/>
      <c r="BQ36" s="7"/>
      <c r="BR36" s="7"/>
      <c r="BS36" s="7"/>
      <c r="BT36" s="34"/>
      <c r="BU36" s="34"/>
      <c r="BV36" s="7"/>
      <c r="BW36" s="7"/>
      <c r="BX36" s="7"/>
      <c r="BY36" s="7"/>
      <c r="BZ36" s="5"/>
      <c r="CA36" s="5"/>
      <c r="CB36" s="7"/>
      <c r="CC36" s="7"/>
      <c r="CD36" s="7"/>
      <c r="CE36" s="7"/>
      <c r="CF36" s="34"/>
      <c r="CG36" s="34"/>
      <c r="CH36" s="7"/>
      <c r="CI36" s="7"/>
      <c r="CJ36" s="7"/>
      <c r="CK36" s="7"/>
      <c r="CL36" s="34"/>
      <c r="CM36" s="34"/>
      <c r="CN36" s="7"/>
      <c r="CO36" s="7"/>
      <c r="CP36" s="7"/>
      <c r="CQ36" s="7"/>
      <c r="CR36" s="34"/>
      <c r="CS36" s="34"/>
      <c r="CT36" s="34">
        <v>10.2745098039216</v>
      </c>
      <c r="CU36" s="34">
        <v>3</v>
      </c>
      <c r="CV36" s="34">
        <v>7.8823529411764701</v>
      </c>
      <c r="CW36" s="34">
        <v>3</v>
      </c>
      <c r="CX36" s="7">
        <v>0.26503959570202401</v>
      </c>
      <c r="CY36" s="7">
        <v>0.66666666666666696</v>
      </c>
    </row>
    <row r="37" spans="1:104" s="37" customFormat="1" x14ac:dyDescent="0.25">
      <c r="A37" s="32">
        <v>33</v>
      </c>
      <c r="B37" s="34" t="s">
        <v>67</v>
      </c>
      <c r="C37" s="11" t="s">
        <v>68</v>
      </c>
      <c r="D37" s="34">
        <v>1</v>
      </c>
      <c r="E37" s="5" t="s">
        <v>35</v>
      </c>
      <c r="F37" s="12" t="s">
        <v>69</v>
      </c>
      <c r="G37" s="5" t="s">
        <v>37</v>
      </c>
      <c r="H37" s="8" t="s">
        <v>66</v>
      </c>
      <c r="I37" s="5" t="s">
        <v>37</v>
      </c>
      <c r="J37" s="5" t="s">
        <v>39</v>
      </c>
      <c r="K37" s="5" t="s">
        <v>91</v>
      </c>
      <c r="L37" s="5" t="s">
        <v>106</v>
      </c>
      <c r="M37" s="10" t="s">
        <v>42</v>
      </c>
      <c r="N37" s="10"/>
      <c r="O37" s="10"/>
      <c r="P37" s="10"/>
      <c r="Q37" s="10"/>
      <c r="R37" s="5"/>
      <c r="S37" s="5"/>
      <c r="T37" s="10"/>
      <c r="U37" s="10"/>
      <c r="V37" s="10"/>
      <c r="W37" s="10"/>
      <c r="X37" s="5"/>
      <c r="Y37" s="5"/>
      <c r="Z37" s="10"/>
      <c r="AA37" s="5"/>
      <c r="AB37" s="7"/>
      <c r="AC37" s="7"/>
      <c r="AD37" s="5"/>
      <c r="AE37" s="5"/>
      <c r="AF37" s="10"/>
      <c r="AG37" s="10"/>
      <c r="AH37" s="10"/>
      <c r="AI37" s="10"/>
      <c r="AJ37" s="10"/>
      <c r="AK37" s="10"/>
      <c r="AL37" s="5"/>
      <c r="AM37" s="5"/>
      <c r="AN37" s="5"/>
      <c r="AO37" s="10"/>
      <c r="AP37" s="10"/>
      <c r="AQ37" s="10"/>
      <c r="AR37" s="10"/>
      <c r="AS37" s="31"/>
      <c r="AT37" s="10"/>
      <c r="AU37" s="5"/>
      <c r="AV37" s="5"/>
      <c r="AW37" s="5"/>
      <c r="AX37" s="5"/>
      <c r="AY37" s="5"/>
      <c r="AZ37" s="5"/>
      <c r="BA37" s="5"/>
      <c r="BB37" s="7"/>
      <c r="BC37" s="7"/>
      <c r="BD37" s="5"/>
      <c r="BE37" s="5"/>
      <c r="BF37" s="5"/>
      <c r="BG37" s="5"/>
      <c r="BH37" s="7"/>
      <c r="BI37" s="7"/>
      <c r="BJ37" s="5"/>
      <c r="BK37" s="5"/>
      <c r="BL37" s="5"/>
      <c r="BM37" s="5"/>
      <c r="BN37" s="5"/>
      <c r="BO37" s="5"/>
      <c r="BP37" s="10"/>
      <c r="BQ37" s="5"/>
      <c r="BR37" s="5"/>
      <c r="BS37" s="10"/>
      <c r="BT37" s="34"/>
      <c r="BU37" s="34"/>
      <c r="BV37" s="5"/>
      <c r="BW37" s="10"/>
      <c r="BX37" s="10"/>
      <c r="BY37" s="10"/>
      <c r="BZ37" s="5"/>
      <c r="CA37" s="5"/>
      <c r="CB37" s="5"/>
      <c r="CC37" s="7"/>
      <c r="CD37" s="7"/>
      <c r="CE37" s="7"/>
      <c r="CF37" s="34"/>
      <c r="CG37" s="34"/>
      <c r="CH37" s="7"/>
      <c r="CI37" s="5"/>
      <c r="CJ37" s="5"/>
      <c r="CK37" s="10"/>
      <c r="CL37" s="34"/>
      <c r="CM37" s="34"/>
      <c r="CN37" s="10"/>
      <c r="CO37" s="10"/>
      <c r="CP37" s="10"/>
      <c r="CQ37" s="5"/>
      <c r="CR37" s="34"/>
      <c r="CS37" s="34"/>
      <c r="CT37" s="34">
        <v>11.960784313725499</v>
      </c>
      <c r="CU37" s="34">
        <v>3</v>
      </c>
      <c r="CV37" s="34">
        <v>12.705882352941201</v>
      </c>
      <c r="CW37" s="34">
        <v>3</v>
      </c>
      <c r="CX37" s="7">
        <v>-6.0431739184918898E-2</v>
      </c>
      <c r="CY37" s="7">
        <v>0.66666666666666696</v>
      </c>
    </row>
    <row r="38" spans="1:104" s="37" customFormat="1" x14ac:dyDescent="0.25">
      <c r="A38" s="32">
        <v>34</v>
      </c>
      <c r="B38" s="34" t="s">
        <v>67</v>
      </c>
      <c r="C38" s="11" t="s">
        <v>68</v>
      </c>
      <c r="D38" s="34">
        <v>1</v>
      </c>
      <c r="E38" s="5" t="s">
        <v>35</v>
      </c>
      <c r="F38" s="12" t="s">
        <v>69</v>
      </c>
      <c r="G38" s="5" t="s">
        <v>37</v>
      </c>
      <c r="H38" s="8" t="s">
        <v>66</v>
      </c>
      <c r="I38" s="5" t="s">
        <v>37</v>
      </c>
      <c r="J38" s="5" t="s">
        <v>39</v>
      </c>
      <c r="K38" s="10" t="s">
        <v>91</v>
      </c>
      <c r="L38" s="5" t="s">
        <v>106</v>
      </c>
      <c r="M38" s="10" t="s">
        <v>42</v>
      </c>
      <c r="N38" s="13"/>
      <c r="O38" s="13"/>
      <c r="P38" s="13"/>
      <c r="Q38" s="13"/>
      <c r="R38" s="5"/>
      <c r="S38" s="5"/>
      <c r="T38" s="13"/>
      <c r="U38" s="13"/>
      <c r="V38" s="13"/>
      <c r="W38" s="13"/>
      <c r="X38" s="5"/>
      <c r="Y38" s="5"/>
      <c r="Z38" s="13"/>
      <c r="AA38" s="13"/>
      <c r="AB38" s="7"/>
      <c r="AC38" s="7"/>
      <c r="AD38" s="5"/>
      <c r="AE38" s="5"/>
      <c r="AF38" s="13"/>
      <c r="AG38" s="13"/>
      <c r="AH38" s="13"/>
      <c r="AI38" s="13"/>
      <c r="AJ38" s="13"/>
      <c r="AK38" s="10"/>
      <c r="AL38" s="10"/>
      <c r="AM38" s="5"/>
      <c r="AN38" s="5"/>
      <c r="AO38" s="5"/>
      <c r="AP38" s="5"/>
      <c r="AQ38" s="5"/>
      <c r="AR38" s="5"/>
      <c r="AS38" s="5"/>
      <c r="AT38" s="5"/>
      <c r="AU38" s="5"/>
      <c r="AV38" s="5"/>
      <c r="AW38" s="5"/>
      <c r="AX38" s="5"/>
      <c r="AY38" s="5"/>
      <c r="AZ38" s="5"/>
      <c r="BA38" s="5"/>
      <c r="BB38" s="7"/>
      <c r="BC38" s="7"/>
      <c r="BD38" s="5"/>
      <c r="BE38" s="5"/>
      <c r="BF38" s="5"/>
      <c r="BG38" s="5"/>
      <c r="BH38" s="7"/>
      <c r="BI38" s="7"/>
      <c r="BJ38" s="5"/>
      <c r="BK38" s="5"/>
      <c r="BL38" s="5"/>
      <c r="BM38" s="5"/>
      <c r="BN38" s="5"/>
      <c r="BO38" s="5"/>
      <c r="BP38" s="5"/>
      <c r="BQ38" s="5"/>
      <c r="BR38" s="5"/>
      <c r="BS38" s="5"/>
      <c r="BT38" s="34"/>
      <c r="BU38" s="34"/>
      <c r="BV38" s="5"/>
      <c r="BW38" s="5"/>
      <c r="BX38" s="5"/>
      <c r="BY38" s="5"/>
      <c r="BZ38" s="5"/>
      <c r="CA38" s="5"/>
      <c r="CB38" s="5"/>
      <c r="CC38" s="7"/>
      <c r="CD38" s="7"/>
      <c r="CE38" s="7"/>
      <c r="CF38" s="34"/>
      <c r="CG38" s="34"/>
      <c r="CH38" s="7"/>
      <c r="CI38" s="5"/>
      <c r="CJ38" s="5"/>
      <c r="CK38" s="5"/>
      <c r="CL38" s="34"/>
      <c r="CM38" s="34"/>
      <c r="CN38" s="5"/>
      <c r="CO38" s="5"/>
      <c r="CP38" s="5"/>
      <c r="CQ38" s="5"/>
      <c r="CR38" s="34"/>
      <c r="CS38" s="34"/>
      <c r="CT38" s="34">
        <v>10.6666666666667</v>
      </c>
      <c r="CU38" s="34">
        <v>3</v>
      </c>
      <c r="CV38" s="34">
        <v>12.235294117647101</v>
      </c>
      <c r="CW38" s="34">
        <v>3</v>
      </c>
      <c r="CX38" s="7">
        <v>-0.13720112151348501</v>
      </c>
      <c r="CY38" s="7">
        <v>0.66666666666666696</v>
      </c>
    </row>
    <row r="39" spans="1:104" s="37" customFormat="1" x14ac:dyDescent="0.25">
      <c r="A39" s="32">
        <v>35</v>
      </c>
      <c r="B39" s="34" t="s">
        <v>67</v>
      </c>
      <c r="C39" s="11" t="s">
        <v>68</v>
      </c>
      <c r="D39" s="34">
        <v>1</v>
      </c>
      <c r="E39" s="5" t="s">
        <v>35</v>
      </c>
      <c r="F39" s="12" t="s">
        <v>69</v>
      </c>
      <c r="G39" s="5" t="s">
        <v>37</v>
      </c>
      <c r="H39" s="8" t="s">
        <v>66</v>
      </c>
      <c r="I39" s="5" t="s">
        <v>37</v>
      </c>
      <c r="J39" s="5" t="s">
        <v>39</v>
      </c>
      <c r="K39" s="34" t="s">
        <v>91</v>
      </c>
      <c r="L39" s="5" t="s">
        <v>106</v>
      </c>
      <c r="M39" s="10" t="s">
        <v>42</v>
      </c>
      <c r="N39" s="34"/>
      <c r="O39" s="34"/>
      <c r="P39" s="34"/>
      <c r="Q39" s="34"/>
      <c r="R39" s="5"/>
      <c r="S39" s="5"/>
      <c r="T39" s="34"/>
      <c r="U39" s="34"/>
      <c r="V39" s="34"/>
      <c r="W39" s="34"/>
      <c r="X39" s="5"/>
      <c r="Y39" s="5"/>
      <c r="Z39" s="34"/>
      <c r="AA39" s="7"/>
      <c r="AB39" s="7"/>
      <c r="AC39" s="7"/>
      <c r="AD39" s="5"/>
      <c r="AE39" s="5"/>
      <c r="AF39" s="13"/>
      <c r="AG39" s="13"/>
      <c r="AH39" s="13"/>
      <c r="AI39" s="13"/>
      <c r="AJ39" s="13"/>
      <c r="AK39" s="10"/>
      <c r="AL39" s="10"/>
      <c r="AM39" s="5"/>
      <c r="AN39" s="5"/>
      <c r="AO39" s="5"/>
      <c r="AP39" s="5"/>
      <c r="AQ39" s="5"/>
      <c r="AR39" s="5"/>
      <c r="AS39" s="5"/>
      <c r="AT39" s="5"/>
      <c r="AU39" s="5"/>
      <c r="AV39" s="5"/>
      <c r="AW39" s="5"/>
      <c r="AX39" s="5"/>
      <c r="AY39" s="5"/>
      <c r="AZ39" s="5"/>
      <c r="BA39" s="5"/>
      <c r="BB39" s="7"/>
      <c r="BC39" s="7"/>
      <c r="BD39" s="5"/>
      <c r="BE39" s="5"/>
      <c r="BF39" s="5"/>
      <c r="BG39" s="5"/>
      <c r="BH39" s="7"/>
      <c r="BI39" s="7"/>
      <c r="BJ39" s="5"/>
      <c r="BK39" s="5"/>
      <c r="BL39" s="5"/>
      <c r="BM39" s="5"/>
      <c r="BN39" s="5"/>
      <c r="BO39" s="5"/>
      <c r="BP39" s="5"/>
      <c r="BQ39" s="5"/>
      <c r="BR39" s="5"/>
      <c r="BS39" s="5"/>
      <c r="BT39" s="34"/>
      <c r="BU39" s="34"/>
      <c r="BV39" s="5"/>
      <c r="BW39" s="5"/>
      <c r="BX39" s="5"/>
      <c r="BY39" s="5"/>
      <c r="BZ39" s="5"/>
      <c r="CA39" s="5"/>
      <c r="CB39" s="5"/>
      <c r="CC39" s="7"/>
      <c r="CD39" s="7"/>
      <c r="CE39" s="7"/>
      <c r="CF39" s="34"/>
      <c r="CG39" s="34"/>
      <c r="CH39" s="7"/>
      <c r="CI39" s="5"/>
      <c r="CJ39" s="5"/>
      <c r="CK39" s="5"/>
      <c r="CL39" s="34"/>
      <c r="CM39" s="34"/>
      <c r="CN39" s="5"/>
      <c r="CO39" s="5"/>
      <c r="CP39" s="5"/>
      <c r="CQ39" s="5"/>
      <c r="CR39" s="34"/>
      <c r="CS39" s="34"/>
      <c r="CT39" s="34">
        <v>10.509803921568601</v>
      </c>
      <c r="CU39" s="34">
        <v>3</v>
      </c>
      <c r="CV39" s="34">
        <v>9.5294117647058805</v>
      </c>
      <c r="CW39" s="34">
        <v>3</v>
      </c>
      <c r="CX39" s="7">
        <v>9.7925537170305901E-2</v>
      </c>
      <c r="CY39" s="7">
        <v>0.66666666666666696</v>
      </c>
    </row>
    <row r="40" spans="1:104" s="37" customFormat="1" x14ac:dyDescent="0.25">
      <c r="A40" s="32">
        <v>36</v>
      </c>
      <c r="B40" s="34" t="s">
        <v>67</v>
      </c>
      <c r="C40" s="11" t="s">
        <v>68</v>
      </c>
      <c r="D40" s="34">
        <v>1</v>
      </c>
      <c r="E40" s="5" t="s">
        <v>35</v>
      </c>
      <c r="F40" s="12" t="s">
        <v>69</v>
      </c>
      <c r="G40" s="5" t="s">
        <v>37</v>
      </c>
      <c r="H40" s="8" t="s">
        <v>66</v>
      </c>
      <c r="I40" s="5" t="s">
        <v>37</v>
      </c>
      <c r="J40" s="5" t="s">
        <v>39</v>
      </c>
      <c r="K40" s="36" t="s">
        <v>91</v>
      </c>
      <c r="L40" s="5" t="s">
        <v>107</v>
      </c>
      <c r="M40" s="10" t="s">
        <v>42</v>
      </c>
      <c r="N40" s="10"/>
      <c r="O40" s="10"/>
      <c r="P40" s="10"/>
      <c r="Q40" s="10"/>
      <c r="R40" s="5"/>
      <c r="S40" s="5"/>
      <c r="T40" s="10"/>
      <c r="U40" s="10"/>
      <c r="V40" s="10"/>
      <c r="W40" s="10"/>
      <c r="X40" s="5"/>
      <c r="Y40" s="5"/>
      <c r="Z40" s="10"/>
      <c r="AA40" s="7"/>
      <c r="AB40" s="7"/>
      <c r="AC40" s="7"/>
      <c r="AD40" s="5"/>
      <c r="AE40" s="5"/>
      <c r="AF40" s="10"/>
      <c r="AG40" s="10"/>
      <c r="AH40" s="10"/>
      <c r="AI40" s="10"/>
      <c r="AJ40" s="10"/>
      <c r="AK40" s="10"/>
      <c r="AL40" s="10"/>
      <c r="AM40" s="5"/>
      <c r="AN40" s="5"/>
      <c r="AO40" s="5"/>
      <c r="AP40" s="5"/>
      <c r="AQ40" s="5"/>
      <c r="AR40" s="5"/>
      <c r="AS40" s="5"/>
      <c r="AT40" s="5"/>
      <c r="AU40" s="5"/>
      <c r="AV40" s="5"/>
      <c r="AW40" s="5"/>
      <c r="AX40" s="5"/>
      <c r="AY40" s="5"/>
      <c r="AZ40" s="5"/>
      <c r="BA40" s="5"/>
      <c r="BB40" s="7"/>
      <c r="BC40" s="7"/>
      <c r="BD40" s="5"/>
      <c r="BE40" s="7"/>
      <c r="BF40" s="7"/>
      <c r="BG40" s="7"/>
      <c r="BH40" s="7"/>
      <c r="BI40" s="7"/>
      <c r="BJ40" s="7"/>
      <c r="BK40" s="7"/>
      <c r="BL40" s="7"/>
      <c r="BM40" s="7"/>
      <c r="BN40" s="7"/>
      <c r="BO40" s="7"/>
      <c r="BP40" s="7"/>
      <c r="BQ40" s="7"/>
      <c r="BR40" s="7"/>
      <c r="BS40" s="7"/>
      <c r="BT40" s="34"/>
      <c r="BU40" s="34"/>
      <c r="BV40" s="7"/>
      <c r="BW40" s="7"/>
      <c r="BX40" s="7"/>
      <c r="BY40" s="7"/>
      <c r="BZ40" s="5"/>
      <c r="CA40" s="5"/>
      <c r="CB40" s="5"/>
      <c r="CC40" s="7"/>
      <c r="CD40" s="7"/>
      <c r="CE40" s="7"/>
      <c r="CF40" s="34"/>
      <c r="CG40" s="34"/>
      <c r="CH40" s="7"/>
      <c r="CI40" s="7"/>
      <c r="CJ40" s="7"/>
      <c r="CK40" s="34"/>
      <c r="CL40" s="34"/>
      <c r="CM40" s="34"/>
      <c r="CN40" s="34"/>
      <c r="CO40" s="34"/>
      <c r="CP40" s="34"/>
      <c r="CQ40" s="5"/>
      <c r="CR40" s="34"/>
      <c r="CS40" s="34"/>
      <c r="CT40" s="34">
        <v>11.2549019607843</v>
      </c>
      <c r="CU40" s="34">
        <v>3</v>
      </c>
      <c r="CV40" s="16">
        <v>10.4705882352941</v>
      </c>
      <c r="CW40" s="34">
        <v>3</v>
      </c>
      <c r="CX40" s="7">
        <v>7.2233557359372202E-2</v>
      </c>
      <c r="CY40" s="7">
        <v>0.66666666666666696</v>
      </c>
    </row>
    <row r="41" spans="1:104" s="37" customFormat="1" x14ac:dyDescent="0.25">
      <c r="A41" s="32">
        <v>37</v>
      </c>
      <c r="B41" s="34" t="s">
        <v>67</v>
      </c>
      <c r="C41" s="11" t="s">
        <v>68</v>
      </c>
      <c r="D41" s="34">
        <v>1</v>
      </c>
      <c r="E41" s="5" t="s">
        <v>35</v>
      </c>
      <c r="F41" s="12" t="s">
        <v>69</v>
      </c>
      <c r="G41" s="5" t="s">
        <v>37</v>
      </c>
      <c r="H41" s="8" t="s">
        <v>66</v>
      </c>
      <c r="I41" s="5" t="s">
        <v>37</v>
      </c>
      <c r="J41" s="5" t="s">
        <v>39</v>
      </c>
      <c r="K41" s="10">
        <v>0</v>
      </c>
      <c r="L41" s="5" t="s">
        <v>107</v>
      </c>
      <c r="M41" s="10" t="s">
        <v>42</v>
      </c>
      <c r="N41" s="10"/>
      <c r="O41" s="10"/>
      <c r="P41" s="10"/>
      <c r="Q41" s="10"/>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7"/>
      <c r="BC41" s="7"/>
      <c r="BD41" s="5"/>
      <c r="BE41" s="5"/>
      <c r="BF41" s="5"/>
      <c r="BG41" s="5"/>
      <c r="BH41" s="7"/>
      <c r="BI41" s="7"/>
      <c r="BJ41" s="13"/>
      <c r="BK41" s="13"/>
      <c r="BL41" s="13"/>
      <c r="BM41" s="13"/>
      <c r="BN41" s="5"/>
      <c r="BO41" s="5"/>
      <c r="BP41" s="7"/>
      <c r="BQ41" s="7"/>
      <c r="BR41" s="7"/>
      <c r="BS41" s="7"/>
      <c r="BT41" s="34"/>
      <c r="BU41" s="34"/>
      <c r="BV41" s="7"/>
      <c r="BW41" s="7"/>
      <c r="BX41" s="7"/>
      <c r="BY41" s="7"/>
      <c r="BZ41" s="5"/>
      <c r="CA41" s="5"/>
      <c r="CB41" s="7"/>
      <c r="CC41" s="7"/>
      <c r="CD41" s="7"/>
      <c r="CE41" s="7"/>
      <c r="CF41" s="34"/>
      <c r="CG41" s="34"/>
      <c r="CH41" s="7"/>
      <c r="CI41" s="7"/>
      <c r="CJ41" s="7"/>
      <c r="CK41" s="7"/>
      <c r="CL41" s="34"/>
      <c r="CM41" s="34"/>
      <c r="CN41" s="7"/>
      <c r="CO41" s="7"/>
      <c r="CP41" s="7"/>
      <c r="CQ41" s="7"/>
      <c r="CR41" s="34"/>
      <c r="CS41" s="34"/>
      <c r="CT41" s="34">
        <v>10.823529411764699</v>
      </c>
      <c r="CU41" s="34">
        <v>3</v>
      </c>
      <c r="CV41" s="16">
        <v>9.2941176470588207</v>
      </c>
      <c r="CW41" s="34">
        <v>3</v>
      </c>
      <c r="CX41" s="7">
        <f>LN(CT41/CV41)</f>
        <v>0.15234072458201861</v>
      </c>
      <c r="CY41" s="7">
        <f>(CU41+CW41)/(CU41*CW41)</f>
        <v>0.66666666666666663</v>
      </c>
    </row>
    <row r="42" spans="1:104" s="37" customFormat="1" x14ac:dyDescent="0.25">
      <c r="A42" s="32">
        <v>38</v>
      </c>
      <c r="B42" s="34" t="s">
        <v>70</v>
      </c>
      <c r="C42" s="14" t="s">
        <v>71</v>
      </c>
      <c r="D42" s="5">
        <v>1</v>
      </c>
      <c r="E42" s="13" t="s">
        <v>35</v>
      </c>
      <c r="F42" s="12" t="s">
        <v>72</v>
      </c>
      <c r="G42" s="5" t="s">
        <v>46</v>
      </c>
      <c r="H42" s="8" t="s">
        <v>66</v>
      </c>
      <c r="I42" s="5" t="s">
        <v>37</v>
      </c>
      <c r="J42" s="5" t="s">
        <v>39</v>
      </c>
      <c r="K42" s="13" t="s">
        <v>91</v>
      </c>
      <c r="L42" s="5" t="s">
        <v>106</v>
      </c>
      <c r="M42" s="10" t="s">
        <v>40</v>
      </c>
      <c r="N42" s="13"/>
      <c r="O42" s="13"/>
      <c r="P42" s="13"/>
      <c r="Q42" s="13"/>
      <c r="R42" s="5"/>
      <c r="S42" s="5"/>
      <c r="T42" s="13"/>
      <c r="U42" s="13"/>
      <c r="V42" s="13"/>
      <c r="W42" s="13"/>
      <c r="X42" s="5"/>
      <c r="Y42" s="5"/>
      <c r="Z42" s="16">
        <v>0.230769230769231</v>
      </c>
      <c r="AA42" s="37">
        <v>10</v>
      </c>
      <c r="AB42" s="38">
        <v>0.22857142857142901</v>
      </c>
      <c r="AC42" s="37">
        <v>10</v>
      </c>
      <c r="AD42" s="5">
        <v>9.5694510161497895E-3</v>
      </c>
      <c r="AE42" s="5">
        <v>0.2</v>
      </c>
      <c r="AF42" s="13"/>
      <c r="AG42" s="13"/>
      <c r="AH42" s="13"/>
      <c r="AI42" s="13"/>
      <c r="AJ42" s="13"/>
      <c r="AK42" s="13"/>
      <c r="AL42" s="13"/>
      <c r="AM42" s="5"/>
      <c r="AN42" s="5"/>
      <c r="AO42" s="5"/>
      <c r="AP42" s="5"/>
      <c r="AQ42" s="5"/>
      <c r="AR42" s="7"/>
      <c r="AS42" s="7"/>
      <c r="AT42" s="7"/>
      <c r="AU42" s="5"/>
      <c r="AV42" s="5"/>
      <c r="AW42" s="5"/>
      <c r="AX42" s="5"/>
      <c r="AY42" s="5"/>
      <c r="AZ42" s="5"/>
      <c r="BA42" s="5"/>
      <c r="BB42" s="7"/>
      <c r="BC42" s="7"/>
      <c r="BD42" s="5"/>
      <c r="BE42" s="5"/>
      <c r="BF42" s="5"/>
      <c r="BG42" s="5"/>
      <c r="BH42" s="7"/>
      <c r="BI42" s="7"/>
      <c r="BJ42" s="5"/>
      <c r="BK42" s="5"/>
      <c r="BL42" s="5"/>
      <c r="BM42" s="5"/>
      <c r="BN42" s="5"/>
      <c r="BO42" s="5"/>
      <c r="BP42" s="5"/>
      <c r="BQ42" s="5"/>
      <c r="BR42" s="5"/>
      <c r="BS42" s="5"/>
      <c r="BT42" s="34"/>
      <c r="BU42" s="34"/>
      <c r="BV42" s="5"/>
      <c r="BW42" s="5"/>
      <c r="BX42" s="5"/>
      <c r="BY42" s="5"/>
      <c r="BZ42" s="5"/>
      <c r="CA42" s="5"/>
      <c r="CB42" s="5"/>
      <c r="CC42" s="5"/>
      <c r="CD42" s="5"/>
      <c r="CE42" s="5"/>
      <c r="CF42" s="34"/>
      <c r="CG42" s="34"/>
      <c r="CH42" s="5"/>
      <c r="CI42" s="5"/>
      <c r="CJ42" s="5"/>
      <c r="CK42" s="5"/>
      <c r="CL42" s="34"/>
      <c r="CM42" s="34"/>
      <c r="CN42" s="5"/>
      <c r="CO42" s="5"/>
      <c r="CP42" s="5"/>
      <c r="CQ42" s="5"/>
      <c r="CR42" s="34"/>
      <c r="CS42" s="34"/>
      <c r="CT42" s="7"/>
      <c r="CU42" s="7"/>
      <c r="CV42" s="7"/>
      <c r="CW42" s="7"/>
    </row>
    <row r="43" spans="1:104" s="37" customFormat="1" x14ac:dyDescent="0.25">
      <c r="A43" s="32">
        <v>39</v>
      </c>
      <c r="B43" s="34" t="s">
        <v>70</v>
      </c>
      <c r="C43" s="14" t="s">
        <v>73</v>
      </c>
      <c r="D43" s="5">
        <v>1</v>
      </c>
      <c r="E43" s="13" t="s">
        <v>35</v>
      </c>
      <c r="F43" s="12" t="s">
        <v>72</v>
      </c>
      <c r="G43" s="5" t="s">
        <v>46</v>
      </c>
      <c r="H43" s="8" t="s">
        <v>66</v>
      </c>
      <c r="I43" s="5" t="s">
        <v>37</v>
      </c>
      <c r="J43" s="5" t="s">
        <v>39</v>
      </c>
      <c r="K43" s="13" t="s">
        <v>91</v>
      </c>
      <c r="L43" s="5" t="s">
        <v>106</v>
      </c>
      <c r="M43" s="10" t="s">
        <v>40</v>
      </c>
      <c r="N43" s="13"/>
      <c r="O43" s="13"/>
      <c r="P43" s="13"/>
      <c r="Q43" s="13"/>
      <c r="R43" s="5"/>
      <c r="S43" s="5"/>
      <c r="T43" s="13"/>
      <c r="U43" s="13"/>
      <c r="V43" s="13"/>
      <c r="W43" s="13"/>
      <c r="X43" s="5"/>
      <c r="Y43" s="5"/>
      <c r="Z43" s="38">
        <v>0.27906976744186002</v>
      </c>
      <c r="AA43" s="37">
        <v>10</v>
      </c>
      <c r="AB43" s="38">
        <v>0.22857142857142901</v>
      </c>
      <c r="AC43" s="37">
        <v>10</v>
      </c>
      <c r="AD43" s="5">
        <v>0.19961305390401199</v>
      </c>
      <c r="AE43" s="5">
        <v>0.2</v>
      </c>
      <c r="AF43" s="13"/>
      <c r="AG43" s="13"/>
      <c r="AH43" s="13"/>
      <c r="AI43" s="13"/>
      <c r="AJ43" s="13"/>
      <c r="AK43" s="13"/>
      <c r="AL43" s="5"/>
      <c r="AM43" s="5"/>
      <c r="AN43" s="5"/>
      <c r="AO43" s="5"/>
      <c r="AP43" s="5"/>
      <c r="AQ43" s="5"/>
      <c r="AR43" s="7"/>
      <c r="AS43" s="7"/>
      <c r="AT43" s="7"/>
      <c r="AU43" s="5"/>
      <c r="AV43" s="5"/>
      <c r="AW43" s="5"/>
      <c r="AX43" s="5"/>
      <c r="AY43" s="5"/>
      <c r="AZ43" s="5"/>
      <c r="BA43" s="5"/>
      <c r="BB43" s="7"/>
      <c r="BC43" s="7"/>
      <c r="BD43" s="5"/>
      <c r="BE43" s="13"/>
      <c r="BF43" s="13"/>
      <c r="BG43" s="13"/>
      <c r="BH43" s="7"/>
      <c r="BI43" s="7"/>
      <c r="BJ43" s="5"/>
      <c r="BK43" s="5"/>
      <c r="BL43" s="5"/>
      <c r="BM43" s="5"/>
      <c r="BN43" s="5"/>
      <c r="BO43" s="5"/>
      <c r="BP43" s="5"/>
      <c r="BQ43" s="5"/>
      <c r="BR43" s="5"/>
      <c r="BS43" s="5"/>
      <c r="BT43" s="34"/>
      <c r="BU43" s="34"/>
      <c r="BV43" s="5"/>
      <c r="BW43" s="5"/>
      <c r="BX43" s="5"/>
      <c r="BY43" s="5"/>
      <c r="BZ43" s="5"/>
      <c r="CA43" s="5"/>
      <c r="CB43" s="5"/>
      <c r="CC43" s="5"/>
      <c r="CD43" s="5"/>
      <c r="CE43" s="5"/>
      <c r="CF43" s="34"/>
      <c r="CG43" s="34"/>
      <c r="CH43" s="5"/>
      <c r="CI43" s="5"/>
      <c r="CJ43" s="5"/>
      <c r="CK43" s="13"/>
      <c r="CL43" s="34"/>
      <c r="CM43" s="34"/>
      <c r="CN43" s="13"/>
      <c r="CO43" s="13"/>
      <c r="CP43" s="13"/>
      <c r="CQ43" s="5"/>
      <c r="CR43" s="34"/>
      <c r="CS43" s="34"/>
      <c r="CT43" s="7"/>
      <c r="CU43" s="7"/>
      <c r="CV43" s="7"/>
      <c r="CW43" s="7"/>
    </row>
    <row r="44" spans="1:104" s="37" customFormat="1" x14ac:dyDescent="0.25">
      <c r="A44" s="32">
        <v>40</v>
      </c>
      <c r="B44" s="34" t="s">
        <v>70</v>
      </c>
      <c r="C44" s="14" t="s">
        <v>71</v>
      </c>
      <c r="D44" s="5">
        <v>1</v>
      </c>
      <c r="E44" s="13" t="s">
        <v>35</v>
      </c>
      <c r="F44" s="12" t="s">
        <v>72</v>
      </c>
      <c r="G44" s="5" t="s">
        <v>46</v>
      </c>
      <c r="H44" s="8" t="s">
        <v>66</v>
      </c>
      <c r="I44" s="5" t="s">
        <v>37</v>
      </c>
      <c r="J44" s="5" t="s">
        <v>39</v>
      </c>
      <c r="K44" s="13" t="s">
        <v>91</v>
      </c>
      <c r="L44" s="5" t="s">
        <v>106</v>
      </c>
      <c r="M44" s="10" t="s">
        <v>40</v>
      </c>
      <c r="N44" s="13"/>
      <c r="O44" s="13"/>
      <c r="P44" s="13"/>
      <c r="Q44" s="13"/>
      <c r="R44" s="5"/>
      <c r="S44" s="5"/>
      <c r="T44" s="13"/>
      <c r="U44" s="13"/>
      <c r="V44" s="13"/>
      <c r="W44" s="13"/>
      <c r="X44" s="5"/>
      <c r="Y44" s="5"/>
      <c r="Z44" s="39">
        <v>0.36752136752136799</v>
      </c>
      <c r="AA44" s="37">
        <v>10</v>
      </c>
      <c r="AB44" s="39">
        <v>0.48571428571428599</v>
      </c>
      <c r="AC44" s="37">
        <v>10</v>
      </c>
      <c r="AD44" s="5">
        <v>-0.27883910167099502</v>
      </c>
      <c r="AE44" s="5">
        <v>0.2</v>
      </c>
      <c r="AF44" s="13"/>
      <c r="AG44" s="13"/>
      <c r="AH44" s="13"/>
      <c r="AI44" s="13"/>
      <c r="AJ44" s="13"/>
      <c r="AK44" s="13"/>
      <c r="AL44" s="5"/>
      <c r="AM44" s="5"/>
      <c r="AN44" s="5"/>
      <c r="AO44" s="13"/>
      <c r="AP44" s="13"/>
      <c r="AQ44" s="13"/>
      <c r="AR44" s="7"/>
      <c r="AS44" s="7"/>
      <c r="AT44" s="7"/>
      <c r="AU44" s="5"/>
      <c r="AV44" s="5"/>
      <c r="AW44" s="5"/>
      <c r="AX44" s="5"/>
      <c r="AY44" s="5"/>
      <c r="AZ44" s="5"/>
      <c r="BA44" s="5"/>
      <c r="BB44" s="7"/>
      <c r="BC44" s="7"/>
      <c r="BD44" s="5"/>
      <c r="BE44" s="5"/>
      <c r="BF44" s="5"/>
      <c r="BG44" s="5"/>
      <c r="BH44" s="7"/>
      <c r="BI44" s="7"/>
      <c r="BJ44" s="5"/>
      <c r="BK44" s="5"/>
      <c r="BL44" s="5"/>
      <c r="BM44" s="5"/>
      <c r="BN44" s="5"/>
      <c r="BO44" s="5"/>
      <c r="BP44" s="5"/>
      <c r="BQ44" s="5"/>
      <c r="BR44" s="5"/>
      <c r="BS44" s="5"/>
      <c r="BT44" s="34"/>
      <c r="BU44" s="34"/>
      <c r="BV44" s="5"/>
      <c r="BW44" s="5"/>
      <c r="BX44" s="5"/>
      <c r="BY44" s="5"/>
      <c r="BZ44" s="5"/>
      <c r="CA44" s="5"/>
      <c r="CB44" s="5"/>
      <c r="CC44" s="5"/>
      <c r="CD44" s="5"/>
      <c r="CE44" s="5"/>
      <c r="CF44" s="34"/>
      <c r="CG44" s="34"/>
      <c r="CH44" s="5"/>
      <c r="CI44" s="5"/>
      <c r="CJ44" s="5"/>
      <c r="CK44" s="5"/>
      <c r="CL44" s="34"/>
      <c r="CM44" s="34"/>
      <c r="CN44" s="5"/>
      <c r="CO44" s="5"/>
      <c r="CP44" s="5"/>
      <c r="CQ44" s="5"/>
      <c r="CR44" s="34"/>
      <c r="CS44" s="34"/>
      <c r="CT44" s="7"/>
      <c r="CU44" s="7"/>
      <c r="CV44" s="7"/>
      <c r="CW44" s="7"/>
    </row>
    <row r="45" spans="1:104" s="37" customFormat="1" x14ac:dyDescent="0.25">
      <c r="A45" s="32">
        <v>41</v>
      </c>
      <c r="B45" s="34" t="s">
        <v>70</v>
      </c>
      <c r="C45" s="14" t="s">
        <v>73</v>
      </c>
      <c r="D45" s="5">
        <v>1</v>
      </c>
      <c r="E45" s="13" t="s">
        <v>35</v>
      </c>
      <c r="F45" s="12" t="s">
        <v>72</v>
      </c>
      <c r="G45" s="5" t="s">
        <v>46</v>
      </c>
      <c r="H45" s="8" t="s">
        <v>66</v>
      </c>
      <c r="I45" s="5" t="s">
        <v>37</v>
      </c>
      <c r="J45" s="5" t="s">
        <v>39</v>
      </c>
      <c r="K45" s="13" t="s">
        <v>91</v>
      </c>
      <c r="L45" s="5" t="s">
        <v>106</v>
      </c>
      <c r="M45" s="10" t="s">
        <v>40</v>
      </c>
      <c r="N45" s="13"/>
      <c r="O45" s="13"/>
      <c r="P45" s="13"/>
      <c r="Q45" s="13"/>
      <c r="R45" s="5"/>
      <c r="S45" s="5"/>
      <c r="T45" s="13"/>
      <c r="U45" s="13"/>
      <c r="V45" s="13"/>
      <c r="W45" s="13"/>
      <c r="X45" s="5"/>
      <c r="Y45" s="5"/>
      <c r="Z45" s="38">
        <v>0.612403100775194</v>
      </c>
      <c r="AA45" s="37">
        <v>10</v>
      </c>
      <c r="AB45" s="38">
        <v>0.48571428571428599</v>
      </c>
      <c r="AC45" s="37">
        <v>10</v>
      </c>
      <c r="AD45" s="5">
        <v>0.23177016553854701</v>
      </c>
      <c r="AE45" s="5">
        <v>0.2</v>
      </c>
      <c r="AF45" s="13"/>
      <c r="AG45" s="13"/>
      <c r="AH45" s="13"/>
      <c r="AI45" s="13"/>
      <c r="AJ45" s="13"/>
      <c r="AK45" s="13"/>
      <c r="AL45" s="5"/>
      <c r="AM45" s="5"/>
      <c r="AN45" s="5"/>
      <c r="AO45" s="5"/>
      <c r="AP45" s="5"/>
      <c r="AQ45" s="5"/>
      <c r="AR45" s="7"/>
      <c r="AS45" s="7"/>
      <c r="AT45" s="7"/>
      <c r="AU45" s="5"/>
      <c r="AV45" s="5"/>
      <c r="AW45" s="5"/>
      <c r="AX45" s="5"/>
      <c r="AY45" s="5"/>
      <c r="AZ45" s="5"/>
      <c r="BA45" s="5"/>
      <c r="BB45" s="7"/>
      <c r="BC45" s="7"/>
      <c r="BD45" s="5"/>
      <c r="BE45" s="5"/>
      <c r="BF45" s="5"/>
      <c r="BG45" s="5"/>
      <c r="BH45" s="7"/>
      <c r="BI45" s="7"/>
      <c r="BJ45" s="5"/>
      <c r="BK45" s="5"/>
      <c r="BL45" s="5"/>
      <c r="BM45" s="5"/>
      <c r="BN45" s="5"/>
      <c r="BO45" s="5"/>
      <c r="BP45" s="13"/>
      <c r="BQ45" s="5"/>
      <c r="BR45" s="5"/>
      <c r="BS45" s="13"/>
      <c r="BT45" s="34"/>
      <c r="BU45" s="34"/>
      <c r="BV45" s="5"/>
      <c r="BW45" s="13"/>
      <c r="BX45" s="13"/>
      <c r="BY45" s="13"/>
      <c r="BZ45" s="5"/>
      <c r="CA45" s="5"/>
      <c r="CB45" s="5"/>
      <c r="CC45" s="5"/>
      <c r="CD45" s="5"/>
      <c r="CE45" s="5"/>
      <c r="CF45" s="34"/>
      <c r="CG45" s="34"/>
      <c r="CH45" s="5"/>
      <c r="CI45" s="5"/>
      <c r="CJ45" s="5"/>
      <c r="CK45" s="5"/>
      <c r="CL45" s="34"/>
      <c r="CM45" s="34"/>
      <c r="CN45" s="5"/>
      <c r="CO45" s="5"/>
      <c r="CP45" s="5"/>
      <c r="CQ45" s="5"/>
      <c r="CR45" s="34"/>
      <c r="CS45" s="34"/>
      <c r="CT45" s="7"/>
      <c r="CU45" s="7"/>
      <c r="CV45" s="7"/>
      <c r="CW45" s="7"/>
    </row>
    <row r="46" spans="1:104" s="37" customFormat="1" x14ac:dyDescent="0.25">
      <c r="A46" s="32">
        <v>42</v>
      </c>
      <c r="B46" s="34" t="s">
        <v>70</v>
      </c>
      <c r="C46" s="14" t="s">
        <v>71</v>
      </c>
      <c r="D46" s="5">
        <v>1</v>
      </c>
      <c r="E46" s="13" t="s">
        <v>35</v>
      </c>
      <c r="F46" s="12" t="s">
        <v>72</v>
      </c>
      <c r="G46" s="5" t="s">
        <v>46</v>
      </c>
      <c r="H46" s="8" t="s">
        <v>66</v>
      </c>
      <c r="I46" s="5" t="s">
        <v>37</v>
      </c>
      <c r="J46" s="5" t="s">
        <v>39</v>
      </c>
      <c r="K46" s="13" t="s">
        <v>91</v>
      </c>
      <c r="L46" s="5" t="s">
        <v>106</v>
      </c>
      <c r="M46" s="10" t="s">
        <v>40</v>
      </c>
      <c r="N46" s="13"/>
      <c r="O46" s="13"/>
      <c r="P46" s="13"/>
      <c r="Q46" s="13"/>
      <c r="R46" s="5"/>
      <c r="S46" s="5"/>
      <c r="T46" s="13"/>
      <c r="U46" s="13"/>
      <c r="V46" s="13"/>
      <c r="W46" s="13"/>
      <c r="X46" s="5"/>
      <c r="Y46" s="5"/>
      <c r="Z46" s="39">
        <v>0.82051282051282004</v>
      </c>
      <c r="AA46" s="37">
        <v>10</v>
      </c>
      <c r="AB46" s="39">
        <v>0.99047619047618995</v>
      </c>
      <c r="AC46" s="37">
        <v>10</v>
      </c>
      <c r="AD46" s="5">
        <v>-0.188256292313769</v>
      </c>
      <c r="AE46" s="5">
        <v>0.2</v>
      </c>
      <c r="AF46" s="13"/>
      <c r="AG46" s="13"/>
      <c r="AH46" s="13"/>
      <c r="AI46" s="13"/>
      <c r="AJ46" s="13"/>
      <c r="AK46" s="13"/>
      <c r="AL46" s="5"/>
      <c r="AM46" s="5"/>
      <c r="AN46" s="5"/>
      <c r="AO46" s="5"/>
      <c r="AP46" s="5"/>
      <c r="AQ46" s="5"/>
      <c r="AR46" s="7"/>
      <c r="AS46" s="7"/>
      <c r="AT46" s="7"/>
      <c r="AU46" s="5"/>
      <c r="AV46" s="5"/>
      <c r="AW46" s="5"/>
      <c r="AX46" s="5"/>
      <c r="AY46" s="5"/>
      <c r="AZ46" s="5"/>
      <c r="BA46" s="5"/>
      <c r="BB46" s="7"/>
      <c r="BC46" s="7"/>
      <c r="BD46" s="5"/>
      <c r="BE46" s="5"/>
      <c r="BF46" s="5"/>
      <c r="BG46" s="5"/>
      <c r="BH46" s="7"/>
      <c r="BI46" s="7"/>
      <c r="BJ46" s="5"/>
      <c r="BK46" s="5"/>
      <c r="BL46" s="5"/>
      <c r="BM46" s="5"/>
      <c r="BN46" s="5"/>
      <c r="BO46" s="5"/>
      <c r="BP46" s="5"/>
      <c r="BQ46" s="5"/>
      <c r="BR46" s="5"/>
      <c r="BS46" s="5"/>
      <c r="BT46" s="34"/>
      <c r="BU46" s="34"/>
      <c r="BV46" s="5"/>
      <c r="BW46" s="13"/>
      <c r="BX46" s="13"/>
      <c r="BY46" s="13"/>
      <c r="BZ46" s="5"/>
      <c r="CA46" s="5"/>
      <c r="CB46" s="5"/>
      <c r="CC46" s="5"/>
      <c r="CD46" s="5"/>
      <c r="CE46" s="5"/>
      <c r="CF46" s="34"/>
      <c r="CG46" s="34"/>
      <c r="CH46" s="5"/>
      <c r="CI46" s="5"/>
      <c r="CJ46" s="5"/>
      <c r="CK46" s="5"/>
      <c r="CL46" s="34"/>
      <c r="CM46" s="34"/>
      <c r="CN46" s="5"/>
      <c r="CO46" s="5"/>
      <c r="CP46" s="5"/>
      <c r="CQ46" s="5"/>
      <c r="CR46" s="34"/>
      <c r="CS46" s="34"/>
      <c r="CT46" s="7"/>
      <c r="CU46" s="7"/>
      <c r="CV46" s="7"/>
      <c r="CW46" s="7"/>
    </row>
    <row r="47" spans="1:104" s="37" customFormat="1" x14ac:dyDescent="0.25">
      <c r="A47" s="32">
        <v>43</v>
      </c>
      <c r="B47" s="34" t="s">
        <v>70</v>
      </c>
      <c r="C47" s="14" t="s">
        <v>73</v>
      </c>
      <c r="D47" s="5">
        <v>1</v>
      </c>
      <c r="E47" s="13" t="s">
        <v>35</v>
      </c>
      <c r="F47" s="12" t="s">
        <v>72</v>
      </c>
      <c r="G47" s="5" t="s">
        <v>46</v>
      </c>
      <c r="H47" s="8" t="s">
        <v>66</v>
      </c>
      <c r="I47" s="5" t="s">
        <v>37</v>
      </c>
      <c r="J47" s="5" t="s">
        <v>39</v>
      </c>
      <c r="K47" s="13" t="s">
        <v>91</v>
      </c>
      <c r="L47" s="5" t="s">
        <v>106</v>
      </c>
      <c r="M47" s="10" t="s">
        <v>40</v>
      </c>
      <c r="N47" s="13"/>
      <c r="O47" s="13"/>
      <c r="P47" s="13"/>
      <c r="Q47" s="13"/>
      <c r="R47" s="5"/>
      <c r="S47" s="5"/>
      <c r="T47" s="13"/>
      <c r="U47" s="13"/>
      <c r="V47" s="13"/>
      <c r="W47" s="13"/>
      <c r="X47" s="5"/>
      <c r="Y47" s="5"/>
      <c r="Z47" s="38">
        <v>0.78294573643410803</v>
      </c>
      <c r="AA47" s="37">
        <v>10</v>
      </c>
      <c r="AB47" s="38">
        <v>0.99047619047618995</v>
      </c>
      <c r="AC47" s="37">
        <v>10</v>
      </c>
      <c r="AD47" s="5">
        <v>-0.23512243650426201</v>
      </c>
      <c r="AE47" s="5">
        <v>0.2</v>
      </c>
      <c r="AF47" s="13"/>
      <c r="AG47" s="13"/>
      <c r="AH47" s="13"/>
      <c r="AI47" s="13"/>
      <c r="AJ47" s="13"/>
      <c r="AK47" s="13"/>
      <c r="AL47" s="5"/>
      <c r="AM47" s="5"/>
      <c r="AN47" s="5"/>
      <c r="AO47" s="5"/>
      <c r="AP47" s="5"/>
      <c r="AQ47" s="5"/>
      <c r="AR47" s="7"/>
      <c r="AS47" s="7"/>
      <c r="AT47" s="7"/>
      <c r="AU47" s="5"/>
      <c r="AV47" s="5"/>
      <c r="AW47" s="5"/>
      <c r="AX47" s="5"/>
      <c r="AY47" s="5"/>
      <c r="AZ47" s="5"/>
      <c r="BA47" s="5"/>
      <c r="BB47" s="7"/>
      <c r="BC47" s="7"/>
      <c r="BD47" s="5"/>
      <c r="BE47" s="5"/>
      <c r="BF47" s="5"/>
      <c r="BG47" s="5"/>
      <c r="BH47" s="7"/>
      <c r="BI47" s="7"/>
      <c r="BJ47" s="5"/>
      <c r="BK47" s="5"/>
      <c r="BL47" s="5"/>
      <c r="BM47" s="5"/>
      <c r="BN47" s="5"/>
      <c r="BO47" s="5"/>
      <c r="BP47" s="5"/>
      <c r="BQ47" s="5"/>
      <c r="BR47" s="5"/>
      <c r="BS47" s="5"/>
      <c r="BT47" s="34"/>
      <c r="BU47" s="34"/>
      <c r="BV47" s="5"/>
      <c r="BW47" s="5"/>
      <c r="BX47" s="5"/>
      <c r="BY47" s="5"/>
      <c r="BZ47" s="5"/>
      <c r="CA47" s="5"/>
      <c r="CB47" s="7"/>
      <c r="CC47" s="7"/>
      <c r="CD47" s="7"/>
      <c r="CE47" s="7"/>
      <c r="CF47" s="34"/>
      <c r="CG47" s="34"/>
      <c r="CH47" s="7"/>
      <c r="CI47" s="7"/>
      <c r="CJ47" s="7"/>
      <c r="CK47" s="7"/>
      <c r="CL47" s="34"/>
      <c r="CM47" s="34"/>
      <c r="CN47" s="7"/>
      <c r="CO47" s="7"/>
      <c r="CP47" s="7"/>
      <c r="CQ47" s="7"/>
      <c r="CR47" s="34"/>
      <c r="CS47" s="34"/>
      <c r="CT47" s="7"/>
      <c r="CU47" s="7"/>
      <c r="CV47" s="7"/>
      <c r="CW47" s="7"/>
    </row>
    <row r="48" spans="1:104" s="37" customFormat="1" x14ac:dyDescent="0.25">
      <c r="A48" s="32">
        <v>44</v>
      </c>
      <c r="B48" s="34" t="s">
        <v>70</v>
      </c>
      <c r="C48" s="14" t="s">
        <v>71</v>
      </c>
      <c r="D48" s="5">
        <v>1</v>
      </c>
      <c r="E48" s="13" t="s">
        <v>35</v>
      </c>
      <c r="F48" s="12" t="s">
        <v>72</v>
      </c>
      <c r="G48" s="5" t="s">
        <v>46</v>
      </c>
      <c r="H48" s="8" t="s">
        <v>66</v>
      </c>
      <c r="I48" s="5" t="s">
        <v>37</v>
      </c>
      <c r="J48" s="5" t="s">
        <v>39</v>
      </c>
      <c r="K48" s="13" t="s">
        <v>91</v>
      </c>
      <c r="L48" s="5" t="s">
        <v>106</v>
      </c>
      <c r="M48" s="10" t="s">
        <v>40</v>
      </c>
      <c r="N48" s="13"/>
      <c r="O48" s="13"/>
      <c r="P48" s="13"/>
      <c r="Q48" s="13"/>
      <c r="R48" s="5"/>
      <c r="S48" s="5"/>
      <c r="T48" s="13"/>
      <c r="U48" s="13"/>
      <c r="V48" s="13"/>
      <c r="W48" s="13"/>
      <c r="X48" s="5"/>
      <c r="Y48" s="5"/>
      <c r="Z48" s="13"/>
      <c r="AA48" s="7"/>
      <c r="AB48" s="7"/>
      <c r="AC48" s="7"/>
      <c r="AD48" s="5"/>
      <c r="AE48" s="5"/>
      <c r="AF48" s="13"/>
      <c r="AG48" s="13"/>
      <c r="AH48" s="13"/>
      <c r="AI48" s="13"/>
      <c r="AJ48" s="13"/>
      <c r="AK48" s="13"/>
      <c r="AL48" s="5"/>
      <c r="AM48" s="5"/>
      <c r="AN48" s="5"/>
      <c r="AO48" s="5"/>
      <c r="AP48" s="5"/>
      <c r="AQ48" s="5"/>
      <c r="AR48" s="5"/>
      <c r="AS48" s="5"/>
      <c r="AT48" s="5"/>
      <c r="AU48" s="5"/>
      <c r="AV48" s="5"/>
      <c r="AW48" s="5"/>
      <c r="AX48" s="5"/>
      <c r="AY48" s="5"/>
      <c r="AZ48" s="5"/>
      <c r="BA48" s="5"/>
      <c r="BB48" s="7"/>
      <c r="BC48" s="7"/>
      <c r="BD48" s="5"/>
      <c r="BE48" s="5"/>
      <c r="BF48" s="5"/>
      <c r="BG48" s="5"/>
      <c r="BH48" s="7"/>
      <c r="BI48" s="7"/>
      <c r="BJ48" s="5"/>
      <c r="BK48" s="5"/>
      <c r="BL48" s="5"/>
      <c r="BM48" s="5"/>
      <c r="BN48" s="5"/>
      <c r="BO48" s="5"/>
      <c r="BP48" s="5"/>
      <c r="BQ48" s="5"/>
      <c r="BR48" s="5"/>
      <c r="BS48" s="5"/>
      <c r="BT48" s="34"/>
      <c r="BU48" s="34"/>
      <c r="BV48" s="5"/>
      <c r="BW48" s="5"/>
      <c r="BX48" s="5"/>
      <c r="BY48" s="5"/>
      <c r="BZ48" s="5"/>
      <c r="CA48" s="5"/>
      <c r="CB48" s="16">
        <v>1.5231788079470201E-2</v>
      </c>
      <c r="CC48" s="34">
        <v>3</v>
      </c>
      <c r="CD48" s="16">
        <v>2.75862068965517E-3</v>
      </c>
      <c r="CE48" s="34">
        <v>3</v>
      </c>
      <c r="CF48" s="34">
        <v>1.7086537604149099</v>
      </c>
      <c r="CG48" s="34">
        <v>0.66666666666666696</v>
      </c>
      <c r="CH48" s="16">
        <v>0.55263157894736803</v>
      </c>
      <c r="CI48" s="34">
        <v>3</v>
      </c>
      <c r="CJ48" s="16">
        <v>0.62040816326530601</v>
      </c>
      <c r="CK48" s="34">
        <v>3</v>
      </c>
      <c r="CL48" s="34">
        <v>-0.11568603230451301</v>
      </c>
      <c r="CM48" s="34">
        <v>0.66666666666666696</v>
      </c>
      <c r="CN48" s="16">
        <v>8.7417218543046401E-3</v>
      </c>
      <c r="CO48" s="34">
        <v>3</v>
      </c>
      <c r="CP48" s="16">
        <v>6.8493150684931503E-3</v>
      </c>
      <c r="CQ48" s="34">
        <v>3</v>
      </c>
      <c r="CR48" s="34">
        <v>0.243958521491692</v>
      </c>
      <c r="CS48" s="34">
        <v>0.66666666666666696</v>
      </c>
      <c r="CT48" s="7"/>
      <c r="CU48" s="7"/>
      <c r="CV48" s="7"/>
      <c r="CW48" s="7"/>
    </row>
    <row r="49" spans="1:101" s="37" customFormat="1" x14ac:dyDescent="0.25">
      <c r="A49" s="32">
        <v>45</v>
      </c>
      <c r="B49" s="34" t="s">
        <v>70</v>
      </c>
      <c r="C49" s="14" t="s">
        <v>73</v>
      </c>
      <c r="D49" s="5">
        <v>1</v>
      </c>
      <c r="E49" s="13" t="s">
        <v>35</v>
      </c>
      <c r="F49" s="12" t="s">
        <v>72</v>
      </c>
      <c r="G49" s="5" t="s">
        <v>46</v>
      </c>
      <c r="H49" s="8" t="s">
        <v>66</v>
      </c>
      <c r="I49" s="5" t="s">
        <v>37</v>
      </c>
      <c r="J49" s="5" t="s">
        <v>39</v>
      </c>
      <c r="K49" s="13" t="s">
        <v>91</v>
      </c>
      <c r="L49" s="5" t="s">
        <v>106</v>
      </c>
      <c r="M49" s="10" t="s">
        <v>40</v>
      </c>
      <c r="N49" s="13"/>
      <c r="O49" s="13"/>
      <c r="P49" s="13"/>
      <c r="Q49" s="13"/>
      <c r="R49" s="5"/>
      <c r="S49" s="5"/>
      <c r="T49" s="13"/>
      <c r="U49" s="13"/>
      <c r="V49" s="13"/>
      <c r="W49" s="13"/>
      <c r="X49" s="5"/>
      <c r="Y49" s="5"/>
      <c r="Z49" s="13"/>
      <c r="AA49" s="7"/>
      <c r="AB49" s="7"/>
      <c r="AC49" s="7"/>
      <c r="AD49" s="5"/>
      <c r="AE49" s="5"/>
      <c r="AF49" s="13"/>
      <c r="AG49" s="13"/>
      <c r="AH49" s="13"/>
      <c r="AI49" s="13"/>
      <c r="AJ49" s="13"/>
      <c r="AK49" s="13"/>
      <c r="AL49" s="5"/>
      <c r="AM49" s="5"/>
      <c r="AN49" s="5"/>
      <c r="AO49" s="5"/>
      <c r="AP49" s="5"/>
      <c r="AQ49" s="5"/>
      <c r="AR49" s="5"/>
      <c r="AS49" s="5"/>
      <c r="AT49" s="5"/>
      <c r="AU49" s="5"/>
      <c r="AV49" s="5"/>
      <c r="AW49" s="5"/>
      <c r="AX49" s="5"/>
      <c r="AY49" s="5"/>
      <c r="AZ49" s="5"/>
      <c r="BA49" s="5"/>
      <c r="BB49" s="7"/>
      <c r="BC49" s="7"/>
      <c r="BD49" s="5"/>
      <c r="BE49" s="5"/>
      <c r="BF49" s="5"/>
      <c r="BG49" s="5"/>
      <c r="BH49" s="7"/>
      <c r="BI49" s="7"/>
      <c r="BJ49" s="5"/>
      <c r="BK49" s="5"/>
      <c r="BL49" s="5"/>
      <c r="BM49" s="5"/>
      <c r="BN49" s="5"/>
      <c r="BO49" s="5"/>
      <c r="BP49" s="5"/>
      <c r="BQ49" s="5"/>
      <c r="BR49" s="5"/>
      <c r="BS49" s="5"/>
      <c r="BT49" s="34"/>
      <c r="BU49" s="34"/>
      <c r="BV49" s="5"/>
      <c r="BW49" s="5"/>
      <c r="BX49" s="5"/>
      <c r="BY49" s="5"/>
      <c r="BZ49" s="5"/>
      <c r="CA49" s="5"/>
      <c r="CB49" s="16">
        <v>2.6756756756756799E-2</v>
      </c>
      <c r="CC49" s="34">
        <v>3</v>
      </c>
      <c r="CD49" s="16">
        <v>2.75862068965517E-3</v>
      </c>
      <c r="CE49" s="34">
        <v>3</v>
      </c>
      <c r="CF49" s="34">
        <v>2.2720562257970101</v>
      </c>
      <c r="CG49" s="34">
        <v>0.66666666666666696</v>
      </c>
      <c r="CH49" s="16">
        <v>0.337837837837838</v>
      </c>
      <c r="CI49" s="34">
        <v>3</v>
      </c>
      <c r="CJ49" s="16">
        <v>0.62040816326530601</v>
      </c>
      <c r="CK49" s="34">
        <v>3</v>
      </c>
      <c r="CL49" s="34">
        <v>-0.607811578637518</v>
      </c>
      <c r="CM49" s="34">
        <v>0.66666666666666696</v>
      </c>
      <c r="CN49" s="16">
        <v>7.4999999999999997E-3</v>
      </c>
      <c r="CO49" s="34">
        <v>3</v>
      </c>
      <c r="CP49" s="16">
        <v>6.8493150684931503E-3</v>
      </c>
      <c r="CQ49" s="34">
        <v>3</v>
      </c>
      <c r="CR49" s="34">
        <v>9.0754363268464103E-2</v>
      </c>
      <c r="CS49" s="34">
        <v>0.66666666666666696</v>
      </c>
      <c r="CT49" s="7"/>
      <c r="CU49" s="7"/>
      <c r="CV49" s="7"/>
      <c r="CW49" s="7"/>
    </row>
    <row r="50" spans="1:101" s="37" customFormat="1" x14ac:dyDescent="0.25">
      <c r="A50" s="32">
        <v>46</v>
      </c>
      <c r="B50" s="34" t="s">
        <v>70</v>
      </c>
      <c r="C50" s="14" t="s">
        <v>71</v>
      </c>
      <c r="D50" s="5">
        <v>1</v>
      </c>
      <c r="E50" s="13" t="s">
        <v>35</v>
      </c>
      <c r="F50" s="12" t="s">
        <v>72</v>
      </c>
      <c r="G50" s="5" t="s">
        <v>46</v>
      </c>
      <c r="H50" s="8" t="s">
        <v>66</v>
      </c>
      <c r="I50" s="5" t="s">
        <v>37</v>
      </c>
      <c r="J50" s="5" t="s">
        <v>39</v>
      </c>
      <c r="K50" s="13" t="s">
        <v>91</v>
      </c>
      <c r="L50" s="5" t="s">
        <v>106</v>
      </c>
      <c r="M50" s="10" t="s">
        <v>40</v>
      </c>
      <c r="N50" s="13"/>
      <c r="O50" s="5"/>
      <c r="P50" s="5"/>
      <c r="Q50" s="5"/>
      <c r="R50" s="5"/>
      <c r="S50" s="5"/>
      <c r="T50" s="5"/>
      <c r="U50" s="5"/>
      <c r="V50" s="5"/>
      <c r="W50" s="5"/>
      <c r="X50" s="5"/>
      <c r="Y50" s="5"/>
      <c r="Z50" s="5"/>
      <c r="AA50" s="5"/>
      <c r="AB50" s="7"/>
      <c r="AC50" s="7"/>
      <c r="AD50" s="5"/>
      <c r="AE50" s="5"/>
      <c r="AF50" s="13"/>
      <c r="AG50" s="13"/>
      <c r="AH50" s="13"/>
      <c r="AI50" s="13"/>
      <c r="AJ50" s="13"/>
      <c r="AK50" s="13"/>
      <c r="AL50" s="5"/>
      <c r="AM50" s="5"/>
      <c r="AN50" s="5"/>
      <c r="AO50" s="5"/>
      <c r="AP50" s="5"/>
      <c r="AQ50" s="5"/>
      <c r="AR50" s="5"/>
      <c r="AS50" s="5"/>
      <c r="AT50" s="5"/>
      <c r="AU50" s="5"/>
      <c r="AV50" s="5"/>
      <c r="AW50" s="5"/>
      <c r="AX50" s="5"/>
      <c r="AY50" s="5"/>
      <c r="AZ50" s="5"/>
      <c r="BA50" s="5"/>
      <c r="BB50" s="7"/>
      <c r="BC50" s="7"/>
      <c r="BD50" s="5"/>
      <c r="BE50" s="5"/>
      <c r="BF50" s="5"/>
      <c r="BG50" s="5"/>
      <c r="BH50" s="7"/>
      <c r="BI50" s="7"/>
      <c r="BJ50" s="5"/>
      <c r="BK50" s="5"/>
      <c r="BL50" s="5"/>
      <c r="BM50" s="5"/>
      <c r="BN50" s="5"/>
      <c r="BO50" s="5"/>
      <c r="BP50" s="5"/>
      <c r="BQ50" s="5"/>
      <c r="BR50" s="5"/>
      <c r="BS50" s="5"/>
      <c r="BT50" s="34"/>
      <c r="BU50" s="34"/>
      <c r="BV50" s="5"/>
      <c r="BW50" s="5"/>
      <c r="BX50" s="5"/>
      <c r="BY50" s="5"/>
      <c r="BZ50" s="5"/>
      <c r="CA50" s="5"/>
      <c r="CB50" s="16">
        <v>3.4437086092715202E-2</v>
      </c>
      <c r="CC50" s="34">
        <v>3</v>
      </c>
      <c r="CD50" s="16">
        <v>8.2758620689655192E-3</v>
      </c>
      <c r="CE50" s="34">
        <v>3</v>
      </c>
      <c r="CF50" s="34">
        <v>1.42579097439908</v>
      </c>
      <c r="CG50" s="34">
        <v>0.66666666666666696</v>
      </c>
      <c r="CH50" s="16">
        <v>0.63157894736842102</v>
      </c>
      <c r="CI50" s="34">
        <v>3</v>
      </c>
      <c r="CJ50" s="16">
        <v>0.30204081632653101</v>
      </c>
      <c r="CK50" s="34">
        <v>3</v>
      </c>
      <c r="CL50" s="34">
        <v>0.73766078796211598</v>
      </c>
      <c r="CM50" s="34">
        <v>0.66666666666666696</v>
      </c>
      <c r="CN50" s="16">
        <v>1.1655629139072801E-2</v>
      </c>
      <c r="CO50" s="34">
        <v>3</v>
      </c>
      <c r="CP50" s="16">
        <v>2.4657534246575298E-3</v>
      </c>
      <c r="CQ50" s="34">
        <v>3</v>
      </c>
      <c r="CR50" s="34">
        <v>1.55329184147545</v>
      </c>
      <c r="CS50" s="34">
        <v>0.66666666666666696</v>
      </c>
      <c r="CT50" s="7"/>
      <c r="CU50" s="7"/>
      <c r="CV50" s="7"/>
      <c r="CW50" s="7"/>
    </row>
    <row r="51" spans="1:101" s="37" customFormat="1" x14ac:dyDescent="0.25">
      <c r="A51" s="32">
        <v>47</v>
      </c>
      <c r="B51" s="34" t="s">
        <v>70</v>
      </c>
      <c r="C51" s="14" t="s">
        <v>73</v>
      </c>
      <c r="D51" s="5">
        <v>1</v>
      </c>
      <c r="E51" s="13" t="s">
        <v>35</v>
      </c>
      <c r="F51" s="12" t="s">
        <v>72</v>
      </c>
      <c r="G51" s="5" t="s">
        <v>46</v>
      </c>
      <c r="H51" s="8" t="s">
        <v>66</v>
      </c>
      <c r="I51" s="5" t="s">
        <v>37</v>
      </c>
      <c r="J51" s="5" t="s">
        <v>39</v>
      </c>
      <c r="K51" s="13" t="s">
        <v>91</v>
      </c>
      <c r="L51" s="5" t="s">
        <v>106</v>
      </c>
      <c r="M51" s="10" t="s">
        <v>40</v>
      </c>
      <c r="N51" s="13"/>
      <c r="O51" s="5"/>
      <c r="P51" s="5"/>
      <c r="Q51" s="5"/>
      <c r="R51" s="5"/>
      <c r="S51" s="5"/>
      <c r="T51" s="5"/>
      <c r="U51" s="5"/>
      <c r="V51" s="5"/>
      <c r="W51" s="5"/>
      <c r="X51" s="5"/>
      <c r="Y51" s="5"/>
      <c r="Z51" s="5"/>
      <c r="AA51" s="5"/>
      <c r="AB51" s="7"/>
      <c r="AC51" s="7"/>
      <c r="AD51" s="5"/>
      <c r="AE51" s="5"/>
      <c r="AF51" s="13"/>
      <c r="AG51" s="13"/>
      <c r="AH51" s="13"/>
      <c r="AI51" s="13"/>
      <c r="AJ51" s="13"/>
      <c r="AK51" s="13"/>
      <c r="AL51" s="5"/>
      <c r="AM51" s="5"/>
      <c r="AN51" s="5"/>
      <c r="AO51" s="5"/>
      <c r="AP51" s="5"/>
      <c r="AQ51" s="5"/>
      <c r="AR51" s="5"/>
      <c r="AS51" s="5"/>
      <c r="AT51" s="5"/>
      <c r="AU51" s="5"/>
      <c r="AV51" s="5"/>
      <c r="AW51" s="5"/>
      <c r="AX51" s="5"/>
      <c r="AY51" s="5"/>
      <c r="AZ51" s="5"/>
      <c r="BA51" s="5"/>
      <c r="BB51" s="7"/>
      <c r="BC51" s="7"/>
      <c r="BD51" s="5"/>
      <c r="BE51" s="5"/>
      <c r="BF51" s="5"/>
      <c r="BG51" s="5"/>
      <c r="BH51" s="7"/>
      <c r="BI51" s="7"/>
      <c r="BJ51" s="5"/>
      <c r="BK51" s="5"/>
      <c r="BL51" s="5"/>
      <c r="BM51" s="5"/>
      <c r="BN51" s="5"/>
      <c r="BO51" s="5"/>
      <c r="BP51" s="5"/>
      <c r="BQ51" s="5"/>
      <c r="BR51" s="5"/>
      <c r="BS51" s="5"/>
      <c r="BT51" s="34"/>
      <c r="BU51" s="34"/>
      <c r="BV51" s="5"/>
      <c r="BW51" s="5"/>
      <c r="BX51" s="5"/>
      <c r="BY51" s="5"/>
      <c r="BZ51" s="5"/>
      <c r="CA51" s="5"/>
      <c r="CB51" s="16">
        <v>5.9189189189189202E-2</v>
      </c>
      <c r="CC51" s="34">
        <v>3</v>
      </c>
      <c r="CD51" s="16">
        <v>8.2758620689655192E-3</v>
      </c>
      <c r="CE51" s="34">
        <v>3</v>
      </c>
      <c r="CF51" s="34">
        <v>1.9673958168107999</v>
      </c>
      <c r="CG51" s="34">
        <v>0.66666666666666696</v>
      </c>
      <c r="CH51" s="16">
        <v>0.64864864864864902</v>
      </c>
      <c r="CI51" s="34">
        <v>3</v>
      </c>
      <c r="CJ51" s="16">
        <v>0.30204081632653101</v>
      </c>
      <c r="CK51" s="34">
        <v>3</v>
      </c>
      <c r="CL51" s="34">
        <v>0.76432903504427796</v>
      </c>
      <c r="CM51" s="34">
        <v>0.66666666666666696</v>
      </c>
      <c r="CN51" s="16">
        <v>1.41891891891892E-2</v>
      </c>
      <c r="CO51" s="34">
        <v>3</v>
      </c>
      <c r="CP51" s="16">
        <v>2.4657534246575298E-3</v>
      </c>
      <c r="CQ51" s="34">
        <v>3</v>
      </c>
      <c r="CR51" s="34">
        <v>1.74998294020558</v>
      </c>
      <c r="CS51" s="34">
        <v>0.66666666666666696</v>
      </c>
      <c r="CT51" s="7"/>
      <c r="CU51" s="7"/>
      <c r="CV51" s="7"/>
      <c r="CW51" s="7"/>
    </row>
    <row r="52" spans="1:101" s="37" customFormat="1" x14ac:dyDescent="0.25">
      <c r="A52" s="32">
        <v>48</v>
      </c>
      <c r="B52" s="34" t="s">
        <v>70</v>
      </c>
      <c r="C52" s="14" t="s">
        <v>71</v>
      </c>
      <c r="D52" s="5">
        <v>1</v>
      </c>
      <c r="E52" s="13" t="s">
        <v>35</v>
      </c>
      <c r="F52" s="12" t="s">
        <v>72</v>
      </c>
      <c r="G52" s="5" t="s">
        <v>46</v>
      </c>
      <c r="H52" s="8" t="s">
        <v>66</v>
      </c>
      <c r="I52" s="5" t="s">
        <v>37</v>
      </c>
      <c r="J52" s="5" t="s">
        <v>39</v>
      </c>
      <c r="K52" s="13" t="s">
        <v>91</v>
      </c>
      <c r="L52" s="5" t="s">
        <v>106</v>
      </c>
      <c r="M52" s="10" t="s">
        <v>40</v>
      </c>
      <c r="N52" s="13"/>
      <c r="O52" s="5"/>
      <c r="P52" s="5"/>
      <c r="Q52" s="5"/>
      <c r="R52" s="5"/>
      <c r="S52" s="5"/>
      <c r="T52" s="5"/>
      <c r="U52" s="5"/>
      <c r="V52" s="5"/>
      <c r="W52" s="5"/>
      <c r="X52" s="5"/>
      <c r="Y52" s="5"/>
      <c r="Z52" s="5"/>
      <c r="AA52" s="7"/>
      <c r="AB52" s="7"/>
      <c r="AC52" s="7"/>
      <c r="AD52" s="5"/>
      <c r="AE52" s="5"/>
      <c r="AF52" s="5"/>
      <c r="AG52" s="5"/>
      <c r="AH52" s="5"/>
      <c r="AI52" s="5"/>
      <c r="AJ52" s="5"/>
      <c r="AK52" s="5"/>
      <c r="AL52" s="5"/>
      <c r="AM52" s="5"/>
      <c r="AN52" s="5"/>
      <c r="AO52" s="5"/>
      <c r="AP52" s="5"/>
      <c r="AQ52" s="5"/>
      <c r="AR52" s="5"/>
      <c r="AS52" s="5"/>
      <c r="AT52" s="5"/>
      <c r="AU52" s="5"/>
      <c r="AV52" s="5"/>
      <c r="AW52" s="5"/>
      <c r="AX52" s="5"/>
      <c r="AY52" s="5"/>
      <c r="AZ52" s="5"/>
      <c r="BA52" s="5"/>
      <c r="BB52" s="7"/>
      <c r="BC52" s="7"/>
      <c r="BD52" s="5"/>
      <c r="BE52" s="5"/>
      <c r="BF52" s="5"/>
      <c r="BG52" s="5"/>
      <c r="BH52" s="7"/>
      <c r="BI52" s="7"/>
      <c r="BJ52" s="5"/>
      <c r="BK52" s="5"/>
      <c r="BL52" s="5"/>
      <c r="BM52" s="5"/>
      <c r="BN52" s="5"/>
      <c r="BO52" s="5"/>
      <c r="BP52" s="5"/>
      <c r="BQ52" s="5"/>
      <c r="BR52" s="5"/>
      <c r="BS52" s="5"/>
      <c r="BT52" s="34"/>
      <c r="BU52" s="34"/>
      <c r="BV52" s="5"/>
      <c r="BW52" s="5"/>
      <c r="BX52" s="5"/>
      <c r="BY52" s="5"/>
      <c r="BZ52" s="5"/>
      <c r="CA52" s="5"/>
      <c r="CB52" s="16">
        <v>6.6225165562913899E-2</v>
      </c>
      <c r="CC52" s="34">
        <v>3</v>
      </c>
      <c r="CD52" s="16">
        <v>1.51724137931034E-2</v>
      </c>
      <c r="CE52" s="34">
        <v>3</v>
      </c>
      <c r="CF52" s="34">
        <v>1.4735816382354301</v>
      </c>
      <c r="CG52" s="34">
        <v>0.66666666666666696</v>
      </c>
      <c r="CH52" s="16">
        <v>0.49342105263157898</v>
      </c>
      <c r="CI52" s="34">
        <v>3</v>
      </c>
      <c r="CJ52" s="16">
        <v>0.92244897959183703</v>
      </c>
      <c r="CK52" s="34">
        <v>3</v>
      </c>
      <c r="CL52" s="34">
        <v>-0.62566919603752502</v>
      </c>
      <c r="CM52" s="34">
        <v>0.66666666666666696</v>
      </c>
      <c r="CN52" s="16">
        <v>1.7218543046357601E-2</v>
      </c>
      <c r="CO52" s="34">
        <v>3</v>
      </c>
      <c r="CP52" s="16">
        <v>6.3013698630136998E-3</v>
      </c>
      <c r="CQ52" s="34">
        <v>3</v>
      </c>
      <c r="CR52" s="34">
        <v>1.0052198388599001</v>
      </c>
      <c r="CS52" s="34">
        <v>0.66666666666666696</v>
      </c>
      <c r="CT52" s="7"/>
      <c r="CU52" s="7"/>
      <c r="CV52" s="7"/>
      <c r="CW52" s="7"/>
    </row>
    <row r="53" spans="1:101" s="37" customFormat="1" x14ac:dyDescent="0.25">
      <c r="A53" s="32">
        <v>49</v>
      </c>
      <c r="B53" s="34" t="s">
        <v>70</v>
      </c>
      <c r="C53" s="14" t="s">
        <v>73</v>
      </c>
      <c r="D53" s="5">
        <v>1</v>
      </c>
      <c r="E53" s="13" t="s">
        <v>35</v>
      </c>
      <c r="F53" s="12" t="s">
        <v>72</v>
      </c>
      <c r="G53" s="5" t="s">
        <v>46</v>
      </c>
      <c r="H53" s="8" t="s">
        <v>66</v>
      </c>
      <c r="I53" s="5" t="s">
        <v>37</v>
      </c>
      <c r="J53" s="5" t="s">
        <v>39</v>
      </c>
      <c r="K53" s="13" t="s">
        <v>91</v>
      </c>
      <c r="L53" s="5" t="s">
        <v>106</v>
      </c>
      <c r="M53" s="10" t="s">
        <v>40</v>
      </c>
      <c r="N53" s="13"/>
      <c r="O53" s="5"/>
      <c r="P53" s="5"/>
      <c r="Q53" s="5"/>
      <c r="R53" s="5"/>
      <c r="S53" s="5"/>
      <c r="T53" s="5"/>
      <c r="U53" s="5"/>
      <c r="V53" s="5"/>
      <c r="W53" s="5"/>
      <c r="X53" s="5"/>
      <c r="Y53" s="5"/>
      <c r="Z53" s="5"/>
      <c r="AA53" s="7"/>
      <c r="AB53" s="7"/>
      <c r="AC53" s="7"/>
      <c r="AD53" s="5"/>
      <c r="AE53" s="5"/>
      <c r="AF53" s="13"/>
      <c r="AG53" s="13"/>
      <c r="AH53" s="13"/>
      <c r="AI53" s="13"/>
      <c r="AJ53" s="13"/>
      <c r="AK53" s="13"/>
      <c r="AL53" s="32"/>
      <c r="AM53" s="32"/>
      <c r="AN53" s="32"/>
      <c r="AO53" s="32"/>
      <c r="AP53" s="32"/>
      <c r="AQ53" s="32"/>
      <c r="AR53" s="32"/>
      <c r="AS53" s="32"/>
      <c r="AT53" s="32"/>
      <c r="AU53" s="32"/>
      <c r="AV53" s="5"/>
      <c r="AW53" s="5"/>
      <c r="AX53" s="32"/>
      <c r="AY53" s="32"/>
      <c r="AZ53" s="32"/>
      <c r="BA53" s="32"/>
      <c r="BB53" s="7"/>
      <c r="BC53" s="7"/>
      <c r="BD53" s="32"/>
      <c r="BE53" s="32"/>
      <c r="BF53" s="32"/>
      <c r="BG53" s="32"/>
      <c r="BH53" s="7"/>
      <c r="BI53" s="7"/>
      <c r="BJ53" s="32"/>
      <c r="BK53" s="32"/>
      <c r="BL53" s="32"/>
      <c r="BM53" s="32"/>
      <c r="BN53" s="32"/>
      <c r="BO53" s="32"/>
      <c r="BP53" s="32"/>
      <c r="BQ53" s="5"/>
      <c r="BR53" s="5"/>
      <c r="BS53" s="32"/>
      <c r="BT53" s="34"/>
      <c r="BU53" s="34"/>
      <c r="BV53" s="32"/>
      <c r="BW53" s="32"/>
      <c r="BX53" s="32"/>
      <c r="BY53" s="32"/>
      <c r="BZ53" s="32"/>
      <c r="CA53" s="32"/>
      <c r="CB53" s="16">
        <v>3.0810810810810801E-2</v>
      </c>
      <c r="CC53" s="34">
        <v>3</v>
      </c>
      <c r="CD53" s="16">
        <v>1.51724137931034E-2</v>
      </c>
      <c r="CE53" s="34">
        <v>3</v>
      </c>
      <c r="CF53" s="34">
        <v>0.70838673181848699</v>
      </c>
      <c r="CG53" s="34">
        <v>0.66666666666666696</v>
      </c>
      <c r="CH53" s="16">
        <v>0.66216216216216195</v>
      </c>
      <c r="CI53" s="34">
        <v>3</v>
      </c>
      <c r="CJ53" s="16">
        <v>0.92244897959183703</v>
      </c>
      <c r="CK53" s="34">
        <v>3</v>
      </c>
      <c r="CL53" s="34">
        <v>-0.33152158382110303</v>
      </c>
      <c r="CM53" s="34">
        <v>0.66666666666666696</v>
      </c>
      <c r="CN53" s="16">
        <v>1.64189189189189E-2</v>
      </c>
      <c r="CO53" s="34">
        <v>3</v>
      </c>
      <c r="CP53" s="16">
        <v>6.3013698630136998E-3</v>
      </c>
      <c r="CQ53" s="34">
        <v>3</v>
      </c>
      <c r="CR53" s="34">
        <v>0.95766721423572798</v>
      </c>
      <c r="CS53" s="34">
        <v>0.66666666666666696</v>
      </c>
      <c r="CT53" s="7"/>
      <c r="CU53" s="7"/>
      <c r="CV53" s="7"/>
      <c r="CW53" s="7"/>
    </row>
    <row r="54" spans="1:101" s="37" customFormat="1" x14ac:dyDescent="0.25">
      <c r="A54" s="32">
        <v>50</v>
      </c>
      <c r="B54" s="34" t="s">
        <v>74</v>
      </c>
      <c r="C54" s="34" t="s">
        <v>75</v>
      </c>
      <c r="D54" s="34">
        <v>1</v>
      </c>
      <c r="E54" s="34" t="s">
        <v>35</v>
      </c>
      <c r="F54" s="8" t="s">
        <v>76</v>
      </c>
      <c r="G54" s="34" t="s">
        <v>37</v>
      </c>
      <c r="H54" s="8" t="s">
        <v>77</v>
      </c>
      <c r="I54" s="34" t="s">
        <v>37</v>
      </c>
      <c r="J54" s="34" t="s">
        <v>39</v>
      </c>
      <c r="K54" s="34" t="s">
        <v>91</v>
      </c>
      <c r="L54" s="5" t="s">
        <v>108</v>
      </c>
      <c r="M54" s="34" t="s">
        <v>40</v>
      </c>
      <c r="N54" s="7"/>
      <c r="O54" s="34"/>
      <c r="P54" s="34"/>
      <c r="Q54" s="34"/>
      <c r="R54" s="5"/>
      <c r="S54" s="5"/>
      <c r="T54" s="34">
        <v>0</v>
      </c>
      <c r="U54" s="34">
        <v>50</v>
      </c>
      <c r="V54" s="34">
        <v>0</v>
      </c>
      <c r="W54" s="34">
        <v>50</v>
      </c>
      <c r="X54" s="5">
        <v>0</v>
      </c>
      <c r="Y54" s="5">
        <v>0.04</v>
      </c>
      <c r="Z54" s="34"/>
      <c r="AA54" s="34"/>
      <c r="AB54" s="34"/>
      <c r="AC54" s="34"/>
      <c r="AD54" s="5"/>
      <c r="AE54" s="5"/>
      <c r="AF54" s="34"/>
      <c r="AG54" s="34"/>
      <c r="AH54" s="34"/>
      <c r="AI54" s="34"/>
      <c r="AJ54" s="34"/>
      <c r="AK54" s="34"/>
      <c r="AL54" s="34"/>
      <c r="AM54" s="34"/>
      <c r="AN54" s="34"/>
      <c r="AO54" s="34"/>
      <c r="AP54" s="34"/>
      <c r="AQ54" s="34"/>
      <c r="AR54" s="34"/>
      <c r="AS54" s="34"/>
      <c r="AT54" s="34"/>
      <c r="AU54" s="34"/>
      <c r="AV54" s="5"/>
      <c r="AW54" s="5"/>
      <c r="AX54" s="34"/>
      <c r="AY54" s="34"/>
      <c r="AZ54" s="34"/>
      <c r="BA54" s="34"/>
      <c r="BB54" s="7"/>
      <c r="BC54" s="7"/>
      <c r="BD54" s="34"/>
      <c r="BE54" s="34"/>
      <c r="BF54" s="34"/>
      <c r="BG54" s="34"/>
      <c r="BH54" s="7"/>
      <c r="BI54" s="7"/>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row>
    <row r="55" spans="1:101" s="37" customFormat="1" x14ac:dyDescent="0.25">
      <c r="A55" s="32">
        <v>51</v>
      </c>
      <c r="B55" s="34" t="s">
        <v>74</v>
      </c>
      <c r="C55" s="34" t="s">
        <v>75</v>
      </c>
      <c r="D55" s="34">
        <v>1</v>
      </c>
      <c r="E55" s="34" t="s">
        <v>35</v>
      </c>
      <c r="F55" s="8" t="s">
        <v>76</v>
      </c>
      <c r="G55" s="34" t="s">
        <v>37</v>
      </c>
      <c r="H55" s="8" t="s">
        <v>77</v>
      </c>
      <c r="I55" s="34" t="s">
        <v>37</v>
      </c>
      <c r="J55" s="34" t="s">
        <v>39</v>
      </c>
      <c r="K55" s="34" t="s">
        <v>91</v>
      </c>
      <c r="L55" s="5" t="s">
        <v>106</v>
      </c>
      <c r="M55" s="34" t="s">
        <v>40</v>
      </c>
      <c r="N55" s="7"/>
      <c r="O55" s="34"/>
      <c r="P55" s="34"/>
      <c r="Q55" s="34"/>
      <c r="R55" s="5"/>
      <c r="S55" s="5"/>
      <c r="T55" s="34">
        <v>0.775193798449612</v>
      </c>
      <c r="U55" s="34">
        <v>50</v>
      </c>
      <c r="V55" s="34">
        <v>0.775193798449612</v>
      </c>
      <c r="W55" s="34">
        <v>50</v>
      </c>
      <c r="X55" s="5">
        <v>0</v>
      </c>
      <c r="Y55" s="5">
        <v>0.04</v>
      </c>
      <c r="Z55" s="34"/>
      <c r="AA55" s="34"/>
      <c r="AB55" s="34"/>
      <c r="AC55" s="34"/>
      <c r="AD55" s="5"/>
      <c r="AE55" s="5"/>
      <c r="AF55" s="34"/>
      <c r="AG55" s="34"/>
      <c r="AH55" s="34"/>
      <c r="AI55" s="34"/>
      <c r="AJ55" s="34"/>
      <c r="AK55" s="34"/>
      <c r="AL55" s="34"/>
      <c r="AM55" s="34"/>
      <c r="AN55" s="34"/>
      <c r="AO55" s="34"/>
      <c r="AP55" s="34"/>
      <c r="AQ55" s="34"/>
      <c r="AR55" s="34"/>
      <c r="AS55" s="34"/>
      <c r="AT55" s="34"/>
      <c r="AU55" s="34"/>
      <c r="AV55" s="5"/>
      <c r="AW55" s="5"/>
      <c r="AX55" s="34"/>
      <c r="AY55" s="34"/>
      <c r="AZ55" s="34"/>
      <c r="BA55" s="34"/>
      <c r="BB55" s="7"/>
      <c r="BC55" s="7"/>
      <c r="BD55" s="34"/>
      <c r="BE55" s="34"/>
      <c r="BF55" s="34"/>
      <c r="BG55" s="34"/>
      <c r="BH55" s="7"/>
      <c r="BI55" s="7"/>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row>
    <row r="56" spans="1:101" s="37" customFormat="1" x14ac:dyDescent="0.25">
      <c r="A56" s="32">
        <v>52</v>
      </c>
      <c r="B56" s="34" t="s">
        <v>74</v>
      </c>
      <c r="C56" s="34" t="s">
        <v>75</v>
      </c>
      <c r="D56" s="34">
        <v>1</v>
      </c>
      <c r="E56" s="34" t="s">
        <v>35</v>
      </c>
      <c r="F56" s="8" t="s">
        <v>76</v>
      </c>
      <c r="G56" s="34" t="s">
        <v>37</v>
      </c>
      <c r="H56" s="8" t="s">
        <v>77</v>
      </c>
      <c r="I56" s="34" t="s">
        <v>37</v>
      </c>
      <c r="J56" s="34" t="s">
        <v>39</v>
      </c>
      <c r="K56" s="34" t="s">
        <v>91</v>
      </c>
      <c r="L56" s="5" t="s">
        <v>106</v>
      </c>
      <c r="M56" s="34" t="s">
        <v>40</v>
      </c>
      <c r="N56" s="7"/>
      <c r="O56" s="34"/>
      <c r="P56" s="34"/>
      <c r="Q56" s="34"/>
      <c r="R56" s="5"/>
      <c r="S56" s="5"/>
      <c r="T56" s="34">
        <v>12.403100775193799</v>
      </c>
      <c r="U56" s="34">
        <v>50</v>
      </c>
      <c r="V56" s="34">
        <v>5.4263565891472902</v>
      </c>
      <c r="W56" s="34">
        <v>50</v>
      </c>
      <c r="X56" s="5">
        <v>0.82667857318446702</v>
      </c>
      <c r="Y56" s="5">
        <v>0.04</v>
      </c>
      <c r="Z56" s="34"/>
      <c r="AA56" s="34"/>
      <c r="AB56" s="34"/>
      <c r="AC56" s="34"/>
      <c r="AD56" s="5"/>
      <c r="AE56" s="5"/>
      <c r="AF56" s="34"/>
      <c r="AG56" s="34"/>
      <c r="AH56" s="34"/>
      <c r="AI56" s="34"/>
      <c r="AJ56" s="34"/>
      <c r="AK56" s="34"/>
      <c r="AL56" s="34"/>
      <c r="AM56" s="34"/>
      <c r="AN56" s="34"/>
      <c r="AO56" s="34"/>
      <c r="AP56" s="34"/>
      <c r="AQ56" s="34"/>
      <c r="AR56" s="34"/>
      <c r="AS56" s="34"/>
      <c r="AT56" s="34"/>
      <c r="AU56" s="34"/>
      <c r="AV56" s="5"/>
      <c r="AW56" s="5"/>
      <c r="AX56" s="34"/>
      <c r="AY56" s="34"/>
      <c r="AZ56" s="34"/>
      <c r="BA56" s="34"/>
      <c r="BB56" s="7"/>
      <c r="BC56" s="7"/>
      <c r="BD56" s="34"/>
      <c r="BE56" s="34"/>
      <c r="BF56" s="34"/>
      <c r="BG56" s="34"/>
      <c r="BH56" s="7"/>
      <c r="BI56" s="7"/>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row>
    <row r="57" spans="1:101" s="37" customFormat="1" x14ac:dyDescent="0.25">
      <c r="A57" s="32">
        <v>53</v>
      </c>
      <c r="B57" s="34" t="s">
        <v>74</v>
      </c>
      <c r="C57" s="34" t="s">
        <v>75</v>
      </c>
      <c r="D57" s="34">
        <v>1</v>
      </c>
      <c r="E57" s="34" t="s">
        <v>35</v>
      </c>
      <c r="F57" s="8" t="s">
        <v>76</v>
      </c>
      <c r="G57" s="34" t="s">
        <v>37</v>
      </c>
      <c r="H57" s="8" t="s">
        <v>77</v>
      </c>
      <c r="I57" s="34" t="s">
        <v>37</v>
      </c>
      <c r="J57" s="34" t="s">
        <v>39</v>
      </c>
      <c r="K57" s="34" t="s">
        <v>91</v>
      </c>
      <c r="L57" s="5" t="s">
        <v>106</v>
      </c>
      <c r="M57" s="34" t="s">
        <v>40</v>
      </c>
      <c r="N57" s="7"/>
      <c r="O57" s="34"/>
      <c r="P57" s="34"/>
      <c r="Q57" s="34"/>
      <c r="R57" s="5"/>
      <c r="S57" s="5"/>
      <c r="T57" s="34">
        <v>34.883720930232599</v>
      </c>
      <c r="U57" s="34">
        <v>50</v>
      </c>
      <c r="V57" s="34">
        <v>13.953488372093</v>
      </c>
      <c r="W57" s="34">
        <v>50</v>
      </c>
      <c r="X57" s="5">
        <v>0.91629073187415799</v>
      </c>
      <c r="Y57" s="5">
        <v>0.04</v>
      </c>
      <c r="Z57" s="34"/>
      <c r="AA57" s="34"/>
      <c r="AB57" s="34"/>
      <c r="AC57" s="34"/>
      <c r="AD57" s="5"/>
      <c r="AE57" s="5"/>
      <c r="AF57" s="34"/>
      <c r="AG57" s="34"/>
      <c r="AH57" s="34"/>
      <c r="AI57" s="34"/>
      <c r="AJ57" s="34"/>
      <c r="AK57" s="34"/>
      <c r="AL57" s="34"/>
      <c r="AM57" s="34"/>
      <c r="AN57" s="34"/>
      <c r="AO57" s="34"/>
      <c r="AP57" s="34"/>
      <c r="AQ57" s="34"/>
      <c r="AR57" s="34"/>
      <c r="AS57" s="34"/>
      <c r="AT57" s="34"/>
      <c r="AU57" s="34"/>
      <c r="AV57" s="5"/>
      <c r="AW57" s="5"/>
      <c r="AX57" s="34"/>
      <c r="AY57" s="34"/>
      <c r="AZ57" s="34"/>
      <c r="BA57" s="34"/>
      <c r="BB57" s="7"/>
      <c r="BC57" s="7"/>
      <c r="BD57" s="34"/>
      <c r="BE57" s="34"/>
      <c r="BF57" s="34"/>
      <c r="BG57" s="34"/>
      <c r="BH57" s="7"/>
      <c r="BI57" s="7"/>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row>
    <row r="58" spans="1:101" s="37" customFormat="1" x14ac:dyDescent="0.25">
      <c r="A58" s="32">
        <v>54</v>
      </c>
      <c r="B58" s="34" t="s">
        <v>74</v>
      </c>
      <c r="C58" s="34" t="s">
        <v>75</v>
      </c>
      <c r="D58" s="34">
        <v>1</v>
      </c>
      <c r="E58" s="34" t="s">
        <v>35</v>
      </c>
      <c r="F58" s="8" t="s">
        <v>76</v>
      </c>
      <c r="G58" s="34" t="s">
        <v>37</v>
      </c>
      <c r="H58" s="8" t="s">
        <v>77</v>
      </c>
      <c r="I58" s="34" t="s">
        <v>37</v>
      </c>
      <c r="J58" s="34" t="s">
        <v>39</v>
      </c>
      <c r="K58" s="34" t="s">
        <v>91</v>
      </c>
      <c r="L58" s="5" t="s">
        <v>106</v>
      </c>
      <c r="M58" s="34" t="s">
        <v>40</v>
      </c>
      <c r="N58" s="7"/>
      <c r="O58" s="34"/>
      <c r="P58" s="34"/>
      <c r="Q58" s="34"/>
      <c r="R58" s="5"/>
      <c r="S58" s="5"/>
      <c r="T58" s="34">
        <v>50.129198966408303</v>
      </c>
      <c r="U58" s="34">
        <v>50</v>
      </c>
      <c r="V58" s="34">
        <v>28.682170542635699</v>
      </c>
      <c r="W58" s="34">
        <v>50</v>
      </c>
      <c r="X58" s="5">
        <v>0.55832795775099298</v>
      </c>
      <c r="Y58" s="5">
        <v>0.04</v>
      </c>
      <c r="Z58" s="34"/>
      <c r="AA58" s="34"/>
      <c r="AB58" s="34"/>
      <c r="AC58" s="34"/>
      <c r="AD58" s="5"/>
      <c r="AE58" s="5"/>
      <c r="AF58" s="34"/>
      <c r="AG58" s="34"/>
      <c r="AH58" s="34"/>
      <c r="AI58" s="34"/>
      <c r="AJ58" s="34"/>
      <c r="AK58" s="34"/>
      <c r="AL58" s="34"/>
      <c r="AM58" s="34"/>
      <c r="AN58" s="34"/>
      <c r="AO58" s="34"/>
      <c r="AP58" s="34"/>
      <c r="AQ58" s="34"/>
      <c r="AR58" s="34"/>
      <c r="AS58" s="34"/>
      <c r="AT58" s="34"/>
      <c r="AU58" s="34"/>
      <c r="AV58" s="5"/>
      <c r="AW58" s="5"/>
      <c r="AX58" s="34"/>
      <c r="AY58" s="34"/>
      <c r="AZ58" s="34"/>
      <c r="BA58" s="34"/>
      <c r="BB58" s="7"/>
      <c r="BC58" s="7"/>
      <c r="BD58" s="34"/>
      <c r="BE58" s="34"/>
      <c r="BF58" s="34"/>
      <c r="BG58" s="34"/>
      <c r="BH58" s="7"/>
      <c r="BI58" s="7"/>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row>
    <row r="59" spans="1:101" s="37" customFormat="1" x14ac:dyDescent="0.25">
      <c r="A59" s="32">
        <v>55</v>
      </c>
      <c r="B59" s="34" t="s">
        <v>74</v>
      </c>
      <c r="C59" s="34" t="s">
        <v>75</v>
      </c>
      <c r="D59" s="34">
        <v>1</v>
      </c>
      <c r="E59" s="34" t="s">
        <v>35</v>
      </c>
      <c r="F59" s="8" t="s">
        <v>76</v>
      </c>
      <c r="G59" s="34" t="s">
        <v>37</v>
      </c>
      <c r="H59" s="8" t="s">
        <v>77</v>
      </c>
      <c r="I59" s="34" t="s">
        <v>37</v>
      </c>
      <c r="J59" s="34" t="s">
        <v>39</v>
      </c>
      <c r="K59" s="34" t="s">
        <v>91</v>
      </c>
      <c r="L59" s="5" t="s">
        <v>106</v>
      </c>
      <c r="M59" s="34" t="s">
        <v>40</v>
      </c>
      <c r="N59" s="7"/>
      <c r="O59" s="34"/>
      <c r="P59" s="34"/>
      <c r="Q59" s="34"/>
      <c r="R59" s="5"/>
      <c r="S59" s="5"/>
      <c r="T59" s="34">
        <v>72.093023255813904</v>
      </c>
      <c r="U59" s="34">
        <v>50</v>
      </c>
      <c r="V59" s="34">
        <v>37.209302325581397</v>
      </c>
      <c r="W59" s="34">
        <v>50</v>
      </c>
      <c r="X59" s="5">
        <v>0.66139848224536402</v>
      </c>
      <c r="Y59" s="5">
        <v>0.04</v>
      </c>
      <c r="Z59" s="34"/>
      <c r="AA59" s="34"/>
      <c r="AB59" s="34"/>
      <c r="AC59" s="34"/>
      <c r="AD59" s="5"/>
      <c r="AE59" s="5"/>
      <c r="AF59" s="34"/>
      <c r="AG59" s="34"/>
      <c r="AH59" s="34"/>
      <c r="AI59" s="34"/>
      <c r="AJ59" s="34"/>
      <c r="AK59" s="34"/>
      <c r="AL59" s="34"/>
      <c r="AM59" s="34"/>
      <c r="AN59" s="34"/>
      <c r="AO59" s="34"/>
      <c r="AP59" s="34"/>
      <c r="AQ59" s="34"/>
      <c r="AR59" s="34"/>
      <c r="AS59" s="34"/>
      <c r="AT59" s="34"/>
      <c r="AU59" s="34"/>
      <c r="AV59" s="5"/>
      <c r="AW59" s="5"/>
      <c r="AX59" s="34"/>
      <c r="AY59" s="34"/>
      <c r="AZ59" s="34"/>
      <c r="BA59" s="34"/>
      <c r="BB59" s="7"/>
      <c r="BC59" s="7"/>
      <c r="BD59" s="34"/>
      <c r="BE59" s="34"/>
      <c r="BF59" s="34"/>
      <c r="BG59" s="34"/>
      <c r="BH59" s="7"/>
      <c r="BI59" s="7"/>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row>
    <row r="60" spans="1:101" s="37" customFormat="1" x14ac:dyDescent="0.25">
      <c r="A60" s="32">
        <v>56</v>
      </c>
      <c r="B60" s="34" t="s">
        <v>74</v>
      </c>
      <c r="C60" s="34" t="s">
        <v>75</v>
      </c>
      <c r="D60" s="34">
        <v>1</v>
      </c>
      <c r="E60" s="34" t="s">
        <v>35</v>
      </c>
      <c r="F60" s="8" t="s">
        <v>76</v>
      </c>
      <c r="G60" s="34" t="s">
        <v>37</v>
      </c>
      <c r="H60" s="8" t="s">
        <v>77</v>
      </c>
      <c r="I60" s="34" t="s">
        <v>37</v>
      </c>
      <c r="J60" s="34" t="s">
        <v>39</v>
      </c>
      <c r="K60" s="34" t="s">
        <v>91</v>
      </c>
      <c r="L60" s="5" t="s">
        <v>106</v>
      </c>
      <c r="M60" s="34" t="s">
        <v>40</v>
      </c>
      <c r="N60" s="7"/>
      <c r="O60" s="34"/>
      <c r="P60" s="34"/>
      <c r="Q60" s="34"/>
      <c r="R60" s="5"/>
      <c r="S60" s="5"/>
      <c r="T60" s="34">
        <v>100</v>
      </c>
      <c r="U60" s="34">
        <v>50</v>
      </c>
      <c r="V60" s="34">
        <v>70.542635658914705</v>
      </c>
      <c r="W60" s="34">
        <v>50</v>
      </c>
      <c r="X60" s="5">
        <v>0.34895289784482197</v>
      </c>
      <c r="Y60" s="5">
        <v>0.04</v>
      </c>
      <c r="Z60" s="34"/>
      <c r="AA60" s="34"/>
      <c r="AB60" s="34"/>
      <c r="AC60" s="34"/>
      <c r="AD60" s="5"/>
      <c r="AE60" s="5"/>
      <c r="AF60" s="34"/>
      <c r="AG60" s="34"/>
      <c r="AH60" s="34"/>
      <c r="AI60" s="34"/>
      <c r="AJ60" s="34"/>
      <c r="AK60" s="34"/>
      <c r="AL60" s="34"/>
      <c r="AM60" s="34"/>
      <c r="AN60" s="34"/>
      <c r="AO60" s="34"/>
      <c r="AP60" s="34"/>
      <c r="AQ60" s="34"/>
      <c r="AR60" s="34"/>
      <c r="AS60" s="34"/>
      <c r="AT60" s="34"/>
      <c r="AU60" s="34"/>
      <c r="AV60" s="5"/>
      <c r="AW60" s="5"/>
      <c r="AX60" s="34"/>
      <c r="AY60" s="34"/>
      <c r="AZ60" s="34"/>
      <c r="BA60" s="34"/>
      <c r="BB60" s="7"/>
      <c r="BC60" s="7"/>
      <c r="BD60" s="34"/>
      <c r="BE60" s="34"/>
      <c r="BF60" s="34"/>
      <c r="BG60" s="34"/>
      <c r="BH60" s="7"/>
      <c r="BI60" s="7"/>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row>
    <row r="61" spans="1:101" s="37" customFormat="1" x14ac:dyDescent="0.25">
      <c r="A61" s="32">
        <v>57</v>
      </c>
      <c r="B61" s="34" t="s">
        <v>74</v>
      </c>
      <c r="C61" s="34" t="s">
        <v>75</v>
      </c>
      <c r="D61" s="34">
        <v>1</v>
      </c>
      <c r="E61" s="34" t="s">
        <v>35</v>
      </c>
      <c r="F61" s="8" t="s">
        <v>76</v>
      </c>
      <c r="G61" s="34" t="s">
        <v>37</v>
      </c>
      <c r="H61" s="8" t="s">
        <v>77</v>
      </c>
      <c r="I61" s="34" t="s">
        <v>37</v>
      </c>
      <c r="J61" s="34" t="s">
        <v>39</v>
      </c>
      <c r="K61" s="34" t="s">
        <v>91</v>
      </c>
      <c r="L61" s="5" t="s">
        <v>106</v>
      </c>
      <c r="M61" s="34" t="s">
        <v>40</v>
      </c>
      <c r="N61" s="7"/>
      <c r="O61" s="34"/>
      <c r="P61" s="34"/>
      <c r="Q61" s="34"/>
      <c r="R61" s="5"/>
      <c r="S61" s="5"/>
      <c r="T61" s="34">
        <v>100</v>
      </c>
      <c r="U61" s="34">
        <v>50</v>
      </c>
      <c r="V61" s="34">
        <v>100</v>
      </c>
      <c r="W61" s="34">
        <v>50</v>
      </c>
      <c r="X61" s="5">
        <v>0</v>
      </c>
      <c r="Y61" s="5">
        <v>0.04</v>
      </c>
      <c r="Z61" s="34"/>
      <c r="AA61" s="34"/>
      <c r="AB61" s="34"/>
      <c r="AC61" s="34"/>
      <c r="AD61" s="5"/>
      <c r="AE61" s="5"/>
      <c r="AF61" s="34"/>
      <c r="AG61" s="34"/>
      <c r="AH61" s="34"/>
      <c r="AI61" s="34"/>
      <c r="AJ61" s="34"/>
      <c r="AK61" s="34"/>
      <c r="AL61" s="34"/>
      <c r="AM61" s="34"/>
      <c r="AN61" s="34"/>
      <c r="AO61" s="34"/>
      <c r="AP61" s="34"/>
      <c r="AQ61" s="34"/>
      <c r="AR61" s="34"/>
      <c r="AS61" s="34"/>
      <c r="AT61" s="34"/>
      <c r="AU61" s="34"/>
      <c r="AV61" s="5"/>
      <c r="AW61" s="5"/>
      <c r="AX61" s="34"/>
      <c r="AY61" s="34"/>
      <c r="AZ61" s="34"/>
      <c r="BA61" s="34"/>
      <c r="BB61" s="7"/>
      <c r="BC61" s="7"/>
      <c r="BD61" s="34"/>
      <c r="BE61" s="34"/>
      <c r="BF61" s="34"/>
      <c r="BG61" s="34"/>
      <c r="BH61" s="7"/>
      <c r="BI61" s="7"/>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row>
    <row r="62" spans="1:101" s="37" customFormat="1" x14ac:dyDescent="0.25">
      <c r="A62" s="32">
        <v>58</v>
      </c>
      <c r="B62" s="34" t="s">
        <v>81</v>
      </c>
      <c r="C62" s="11" t="s">
        <v>82</v>
      </c>
      <c r="D62" s="5">
        <v>1</v>
      </c>
      <c r="E62" s="5" t="s">
        <v>35</v>
      </c>
      <c r="F62" s="8" t="s">
        <v>83</v>
      </c>
      <c r="G62" s="5" t="s">
        <v>46</v>
      </c>
      <c r="H62" s="12" t="s">
        <v>38</v>
      </c>
      <c r="I62" s="5" t="s">
        <v>37</v>
      </c>
      <c r="J62" s="5" t="s">
        <v>39</v>
      </c>
      <c r="K62" s="34" t="s">
        <v>91</v>
      </c>
      <c r="L62" s="34" t="s">
        <v>109</v>
      </c>
      <c r="M62" s="5" t="s">
        <v>40</v>
      </c>
      <c r="N62" s="5">
        <v>99.512195121951194</v>
      </c>
      <c r="O62" s="5">
        <v>3</v>
      </c>
      <c r="P62" s="5">
        <v>99.512195121951194</v>
      </c>
      <c r="Q62" s="5">
        <v>3</v>
      </c>
      <c r="R62" s="5">
        <v>0</v>
      </c>
      <c r="S62" s="5">
        <v>0.66666666666666696</v>
      </c>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7"/>
      <c r="BC62" s="7"/>
      <c r="BD62" s="5"/>
      <c r="BE62" s="5"/>
      <c r="BF62" s="5"/>
      <c r="BG62" s="5"/>
      <c r="BH62" s="7"/>
      <c r="BI62" s="7"/>
      <c r="BJ62" s="5"/>
      <c r="BK62" s="5"/>
      <c r="BL62" s="5"/>
      <c r="BM62" s="5"/>
      <c r="BN62" s="5"/>
      <c r="BO62" s="5"/>
      <c r="BP62" s="7"/>
      <c r="BQ62" s="7"/>
      <c r="BR62" s="7"/>
      <c r="BS62" s="7"/>
      <c r="BT62" s="34"/>
      <c r="BU62" s="34"/>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row>
    <row r="63" spans="1:101" s="37" customFormat="1" x14ac:dyDescent="0.25">
      <c r="A63" s="32">
        <v>59</v>
      </c>
      <c r="B63" s="34" t="s">
        <v>81</v>
      </c>
      <c r="C63" s="11" t="s">
        <v>82</v>
      </c>
      <c r="D63" s="5">
        <v>1</v>
      </c>
      <c r="E63" s="5" t="s">
        <v>35</v>
      </c>
      <c r="F63" s="8" t="s">
        <v>83</v>
      </c>
      <c r="G63" s="5" t="s">
        <v>46</v>
      </c>
      <c r="H63" s="12" t="s">
        <v>38</v>
      </c>
      <c r="I63" s="5" t="s">
        <v>37</v>
      </c>
      <c r="J63" s="5" t="s">
        <v>39</v>
      </c>
      <c r="K63" s="34" t="s">
        <v>91</v>
      </c>
      <c r="L63" s="5" t="s">
        <v>106</v>
      </c>
      <c r="M63" s="5" t="s">
        <v>40</v>
      </c>
      <c r="N63" s="7"/>
      <c r="O63" s="7"/>
      <c r="P63" s="7"/>
      <c r="Q63" s="7"/>
      <c r="R63" s="5"/>
      <c r="S63" s="5"/>
      <c r="T63" s="7"/>
      <c r="U63" s="7"/>
      <c r="V63" s="7"/>
      <c r="W63" s="7"/>
      <c r="X63" s="7"/>
      <c r="Y63" s="7"/>
      <c r="Z63" s="7"/>
      <c r="AA63" s="7"/>
      <c r="AB63" s="7"/>
      <c r="AC63" s="7"/>
      <c r="AD63" s="7"/>
      <c r="AE63" s="7"/>
      <c r="AF63" s="7"/>
      <c r="AG63" s="7"/>
      <c r="AH63" s="7"/>
      <c r="AI63" s="7"/>
      <c r="AJ63" s="7"/>
      <c r="AK63" s="7"/>
      <c r="AL63" s="7"/>
      <c r="AM63" s="7"/>
      <c r="AN63" s="7"/>
      <c r="AO63" s="7"/>
      <c r="AP63" s="7"/>
      <c r="AQ63" s="7"/>
      <c r="AR63" s="34">
        <v>3.7579617834394901</v>
      </c>
      <c r="AS63" s="34">
        <v>3</v>
      </c>
      <c r="AT63" s="34">
        <v>2.8662420382165599</v>
      </c>
      <c r="AU63" s="34">
        <v>3</v>
      </c>
      <c r="AV63" s="5">
        <v>0.27087495413540003</v>
      </c>
      <c r="AW63" s="5">
        <v>0.66666666666666696</v>
      </c>
      <c r="AX63" s="34"/>
      <c r="AY63" s="34"/>
      <c r="AZ63" s="34"/>
      <c r="BA63" s="34"/>
      <c r="BB63" s="7"/>
      <c r="BC63" s="7"/>
      <c r="BD63" s="34">
        <v>23.4771573604061</v>
      </c>
      <c r="BE63" s="34">
        <v>3</v>
      </c>
      <c r="BF63" s="34">
        <v>19.543147208121798</v>
      </c>
      <c r="BG63" s="34">
        <v>3</v>
      </c>
      <c r="BH63" s="7">
        <v>0.183403222664698</v>
      </c>
      <c r="BI63" s="7">
        <v>0.66666666666666696</v>
      </c>
      <c r="BJ63" s="34"/>
      <c r="BK63" s="34"/>
      <c r="BL63" s="34"/>
      <c r="BM63" s="34"/>
      <c r="BN63" s="5"/>
      <c r="BO63" s="5"/>
      <c r="BP63" s="34">
        <v>5.6052631578947398</v>
      </c>
      <c r="BQ63" s="34">
        <v>3</v>
      </c>
      <c r="BR63" s="34">
        <v>6.3157894736842097</v>
      </c>
      <c r="BS63" s="34">
        <v>3</v>
      </c>
      <c r="BT63" s="34">
        <v>-0.119346757632565</v>
      </c>
      <c r="BU63" s="34">
        <v>0.66666666666666696</v>
      </c>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row>
    <row r="64" spans="1:101" s="37" customFormat="1" x14ac:dyDescent="0.25">
      <c r="A64" s="32">
        <v>60</v>
      </c>
      <c r="B64" s="17" t="s">
        <v>86</v>
      </c>
      <c r="C64" s="8" t="s">
        <v>87</v>
      </c>
      <c r="D64" s="5">
        <v>1</v>
      </c>
      <c r="E64" s="34" t="s">
        <v>35</v>
      </c>
      <c r="F64" s="8" t="s">
        <v>53</v>
      </c>
      <c r="G64" s="5" t="s">
        <v>46</v>
      </c>
      <c r="H64" s="8" t="s">
        <v>53</v>
      </c>
      <c r="I64" s="5" t="s">
        <v>46</v>
      </c>
      <c r="J64" s="18" t="s">
        <v>47</v>
      </c>
      <c r="K64" s="34" t="s">
        <v>91</v>
      </c>
      <c r="L64" s="5" t="s">
        <v>106</v>
      </c>
      <c r="M64" s="34" t="s">
        <v>40</v>
      </c>
      <c r="N64" s="34"/>
      <c r="O64" s="34"/>
      <c r="P64" s="34"/>
      <c r="Q64" s="34"/>
      <c r="R64" s="5"/>
      <c r="S64" s="5"/>
      <c r="T64" s="7"/>
      <c r="U64" s="7"/>
      <c r="V64" s="7"/>
      <c r="W64" s="7"/>
      <c r="X64" s="7"/>
      <c r="Y64" s="7"/>
      <c r="Z64" s="7"/>
      <c r="AA64" s="7"/>
      <c r="AB64" s="7"/>
      <c r="AC64" s="7"/>
      <c r="AD64" s="7"/>
      <c r="AE64" s="7"/>
      <c r="AF64" s="7"/>
      <c r="AG64" s="7"/>
      <c r="AH64" s="7"/>
      <c r="AI64" s="7"/>
      <c r="AJ64" s="7"/>
      <c r="AK64" s="7"/>
      <c r="AL64" s="7"/>
      <c r="AM64" s="7"/>
      <c r="AN64" s="7"/>
      <c r="AO64" s="7"/>
      <c r="AP64" s="7"/>
      <c r="AQ64" s="7"/>
      <c r="AR64" s="34">
        <v>0.42585551330798499</v>
      </c>
      <c r="AS64" s="34">
        <v>3</v>
      </c>
      <c r="AT64" s="34">
        <v>0.42585551330798499</v>
      </c>
      <c r="AU64" s="34">
        <v>3</v>
      </c>
      <c r="AV64" s="5">
        <v>0</v>
      </c>
      <c r="AW64" s="5">
        <v>0.66666666666666696</v>
      </c>
      <c r="AX64" s="34">
        <v>27.134615384615401</v>
      </c>
      <c r="AY64" s="34">
        <v>3</v>
      </c>
      <c r="AZ64" s="34">
        <v>27.153846153846199</v>
      </c>
      <c r="BA64" s="34">
        <v>3</v>
      </c>
      <c r="BB64" s="7">
        <v>-7.0846620037442304E-4</v>
      </c>
      <c r="BC64" s="7">
        <v>0.66666666666666696</v>
      </c>
      <c r="BD64" s="7"/>
      <c r="BE64" s="7"/>
      <c r="BF64" s="7"/>
      <c r="BG64" s="7"/>
      <c r="BH64" s="7"/>
      <c r="BI64" s="7"/>
      <c r="BJ64" s="7"/>
      <c r="BK64" s="7"/>
      <c r="BL64" s="7"/>
      <c r="BM64" s="7"/>
      <c r="BN64" s="7"/>
      <c r="BO64" s="7"/>
      <c r="BP64" s="34">
        <v>2.4903846153846101</v>
      </c>
      <c r="BQ64" s="34">
        <v>3</v>
      </c>
      <c r="BR64" s="34">
        <v>2.4769230769230801</v>
      </c>
      <c r="BS64" s="34">
        <v>3</v>
      </c>
      <c r="BT64" s="34">
        <v>5.4200674693358E-3</v>
      </c>
      <c r="BU64" s="34">
        <v>0.66666666666666696</v>
      </c>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row>
  </sheetData>
  <mergeCells count="21">
    <mergeCell ref="CT3:CY3"/>
    <mergeCell ref="BP3:BU3"/>
    <mergeCell ref="BV3:CA3"/>
    <mergeCell ref="CB3:CG3"/>
    <mergeCell ref="CH3:CM3"/>
    <mergeCell ref="CN3:CS3"/>
    <mergeCell ref="C2:M2"/>
    <mergeCell ref="N2:BO2"/>
    <mergeCell ref="C3:E3"/>
    <mergeCell ref="F3:G3"/>
    <mergeCell ref="H3:J3"/>
    <mergeCell ref="K3:L3"/>
    <mergeCell ref="N3:S3"/>
    <mergeCell ref="Z3:AE3"/>
    <mergeCell ref="AF3:AK3"/>
    <mergeCell ref="AR3:AW3"/>
    <mergeCell ref="AX3:BC3"/>
    <mergeCell ref="BD3:BI3"/>
    <mergeCell ref="BJ3:BO3"/>
    <mergeCell ref="AL3:AQ3"/>
    <mergeCell ref="T3:Y3"/>
  </mergeCells>
  <phoneticPr fontId="6" type="noConversion"/>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topLeftCell="E1" workbookViewId="0">
      <selection activeCell="L20" sqref="L20"/>
    </sheetView>
  </sheetViews>
  <sheetFormatPr defaultRowHeight="13.5" x14ac:dyDescent="0.15"/>
  <cols>
    <col min="2" max="2" width="14.875" customWidth="1"/>
    <col min="7" max="7" width="16.75" customWidth="1"/>
    <col min="12" max="12" width="20.625" customWidth="1"/>
    <col min="14" max="14" width="9" style="61"/>
  </cols>
  <sheetData>
    <row r="1" spans="1:14" ht="15" x14ac:dyDescent="0.15">
      <c r="A1" s="42" t="s">
        <v>110</v>
      </c>
      <c r="B1" s="42"/>
      <c r="C1" s="42"/>
      <c r="D1" s="42"/>
      <c r="E1" s="42"/>
      <c r="F1" s="42" t="s">
        <v>111</v>
      </c>
      <c r="G1" s="42"/>
      <c r="H1" s="42"/>
      <c r="I1" s="43"/>
      <c r="J1" s="42"/>
      <c r="K1" s="42" t="s">
        <v>112</v>
      </c>
      <c r="L1" s="42"/>
      <c r="M1" s="42"/>
      <c r="N1" s="48"/>
    </row>
    <row r="2" spans="1:14" ht="15" x14ac:dyDescent="0.25">
      <c r="A2" s="70" t="s">
        <v>113</v>
      </c>
      <c r="B2" s="70"/>
      <c r="C2" s="44" t="s">
        <v>114</v>
      </c>
      <c r="D2" s="45" t="s">
        <v>115</v>
      </c>
      <c r="E2" s="46"/>
      <c r="F2" s="70" t="s">
        <v>116</v>
      </c>
      <c r="G2" s="70"/>
      <c r="H2" s="44" t="s">
        <v>114</v>
      </c>
      <c r="I2" s="45" t="s">
        <v>115</v>
      </c>
      <c r="J2" s="46"/>
      <c r="K2" s="71" t="s">
        <v>117</v>
      </c>
      <c r="L2" s="71"/>
      <c r="M2" s="44" t="s">
        <v>114</v>
      </c>
      <c r="N2" s="47" t="s">
        <v>148</v>
      </c>
    </row>
    <row r="3" spans="1:14" ht="15" x14ac:dyDescent="0.25">
      <c r="A3" s="72" t="s">
        <v>118</v>
      </c>
      <c r="B3" s="42" t="s">
        <v>119</v>
      </c>
      <c r="C3" s="43">
        <v>0.47799999999999998</v>
      </c>
      <c r="D3" s="49">
        <v>61.284548338362299</v>
      </c>
      <c r="E3" s="50"/>
      <c r="F3" s="69" t="s">
        <v>120</v>
      </c>
      <c r="G3" s="51" t="s">
        <v>121</v>
      </c>
      <c r="H3" s="43">
        <v>0.56299999999999994</v>
      </c>
      <c r="I3" s="49">
        <v>75.593240370717879</v>
      </c>
      <c r="J3" s="50"/>
      <c r="K3" s="69" t="s">
        <v>120</v>
      </c>
      <c r="L3" s="51" t="s">
        <v>122</v>
      </c>
      <c r="M3" s="43">
        <v>0.72499999999999998</v>
      </c>
      <c r="N3" s="60">
        <v>106.47310999664863</v>
      </c>
    </row>
    <row r="4" spans="1:14" ht="15" x14ac:dyDescent="0.25">
      <c r="A4" s="72"/>
      <c r="B4" s="42" t="s">
        <v>123</v>
      </c>
      <c r="C4" s="43">
        <v>0.48499999999999999</v>
      </c>
      <c r="D4" s="49">
        <v>62.417500884422928</v>
      </c>
      <c r="E4" s="50"/>
      <c r="F4" s="69"/>
      <c r="G4" s="51" t="s">
        <v>122</v>
      </c>
      <c r="H4" s="43">
        <v>0.52</v>
      </c>
      <c r="I4" s="49">
        <v>68.202764969888648</v>
      </c>
      <c r="J4" s="50"/>
      <c r="K4" s="69"/>
      <c r="L4" s="46" t="s">
        <v>124</v>
      </c>
      <c r="M4" s="43">
        <v>-1E-3</v>
      </c>
      <c r="N4" s="60">
        <v>-9.9950016662497809E-2</v>
      </c>
    </row>
    <row r="5" spans="1:14" ht="15" x14ac:dyDescent="0.25">
      <c r="A5" s="72"/>
      <c r="B5" s="42" t="s">
        <v>125</v>
      </c>
      <c r="C5" s="43">
        <v>0.376</v>
      </c>
      <c r="D5" s="49">
        <v>45.644713377108602</v>
      </c>
      <c r="E5" s="50"/>
      <c r="F5" s="69"/>
      <c r="G5" s="42" t="s">
        <v>124</v>
      </c>
      <c r="H5" s="43">
        <v>4.1000000000000002E-2</v>
      </c>
      <c r="I5" s="49">
        <v>4.1852105545479468</v>
      </c>
      <c r="J5" s="50"/>
      <c r="K5" s="69" t="s">
        <v>126</v>
      </c>
      <c r="L5" s="51" t="s">
        <v>127</v>
      </c>
      <c r="M5" s="43">
        <v>0.72499999999999998</v>
      </c>
      <c r="N5" s="60">
        <v>106.47310999664863</v>
      </c>
    </row>
    <row r="6" spans="1:14" ht="15" x14ac:dyDescent="0.25">
      <c r="A6" s="72" t="s">
        <v>128</v>
      </c>
      <c r="B6" s="51" t="s">
        <v>129</v>
      </c>
      <c r="C6" s="43">
        <v>0.47799999999999998</v>
      </c>
      <c r="D6" s="49">
        <v>61.284548338362299</v>
      </c>
      <c r="E6" s="50"/>
      <c r="F6" s="69" t="s">
        <v>130</v>
      </c>
      <c r="G6" s="53" t="s">
        <v>131</v>
      </c>
      <c r="H6" s="43">
        <v>0.53100000000000003</v>
      </c>
      <c r="I6" s="49">
        <v>70.063209067654981</v>
      </c>
      <c r="J6" s="50"/>
      <c r="K6" s="69"/>
      <c r="L6" s="46" t="s">
        <v>119</v>
      </c>
      <c r="M6" s="43">
        <v>-1E-3</v>
      </c>
      <c r="N6" s="60">
        <v>-9.9950016662497809E-2</v>
      </c>
    </row>
    <row r="7" spans="1:14" ht="15" x14ac:dyDescent="0.25">
      <c r="A7" s="72"/>
      <c r="B7" s="51" t="s">
        <v>132</v>
      </c>
      <c r="C7" s="43">
        <v>0.378</v>
      </c>
      <c r="D7" s="49">
        <v>45.936294287579656</v>
      </c>
      <c r="E7" s="50"/>
      <c r="F7" s="69"/>
      <c r="G7" s="54" t="s">
        <v>133</v>
      </c>
      <c r="H7" s="43">
        <v>3.5999999999999997E-2</v>
      </c>
      <c r="I7" s="49">
        <v>3.6655846490923683</v>
      </c>
      <c r="J7" s="50"/>
      <c r="K7" s="69" t="s">
        <v>134</v>
      </c>
      <c r="L7" s="46" t="s">
        <v>135</v>
      </c>
      <c r="M7" s="43">
        <v>-1E-3</v>
      </c>
      <c r="N7" s="60">
        <v>-9.9950016662497809E-2</v>
      </c>
    </row>
    <row r="8" spans="1:14" ht="15" x14ac:dyDescent="0.25">
      <c r="A8" s="72"/>
      <c r="B8" s="42" t="s">
        <v>119</v>
      </c>
      <c r="C8" s="43">
        <v>0.40699999999999997</v>
      </c>
      <c r="D8" s="49">
        <v>50.23041056619504</v>
      </c>
      <c r="E8" s="50"/>
      <c r="F8" s="69" t="s">
        <v>136</v>
      </c>
      <c r="G8" s="55" t="s">
        <v>38</v>
      </c>
      <c r="H8" s="43">
        <v>-2.1000000000000001E-2</v>
      </c>
      <c r="I8" s="49">
        <v>-2.078103543054044</v>
      </c>
      <c r="J8" s="50"/>
      <c r="K8" s="69"/>
      <c r="L8" s="46" t="s">
        <v>137</v>
      </c>
      <c r="M8" s="43">
        <v>0.72499999999999998</v>
      </c>
      <c r="N8" s="60">
        <v>106.47310999664863</v>
      </c>
    </row>
    <row r="9" spans="1:14" ht="15" x14ac:dyDescent="0.25">
      <c r="A9" s="69" t="s">
        <v>130</v>
      </c>
      <c r="B9" s="54" t="s">
        <v>133</v>
      </c>
      <c r="C9" s="43">
        <v>0.44800000000000001</v>
      </c>
      <c r="D9" s="49">
        <v>56.517869565352164</v>
      </c>
      <c r="E9" s="50"/>
      <c r="F9" s="69"/>
      <c r="G9" s="51" t="s">
        <v>66</v>
      </c>
      <c r="H9" s="43">
        <v>0.53</v>
      </c>
      <c r="I9" s="49">
        <v>69.893230861855059</v>
      </c>
      <c r="J9" s="50"/>
      <c r="K9" s="42"/>
      <c r="L9" s="42"/>
      <c r="M9" s="56"/>
      <c r="N9" s="52"/>
    </row>
    <row r="10" spans="1:14" ht="15" x14ac:dyDescent="0.25">
      <c r="A10" s="69"/>
      <c r="B10" s="53" t="s">
        <v>131</v>
      </c>
      <c r="C10" s="43">
        <v>0.378</v>
      </c>
      <c r="D10" s="49">
        <v>45.936294287579656</v>
      </c>
      <c r="E10" s="50"/>
      <c r="F10" s="72" t="s">
        <v>138</v>
      </c>
      <c r="G10" s="42" t="s">
        <v>139</v>
      </c>
      <c r="H10" s="43">
        <v>0.96499999999999997</v>
      </c>
      <c r="I10" s="49">
        <v>162.47876564745752</v>
      </c>
      <c r="J10" s="50"/>
      <c r="K10" s="42"/>
      <c r="L10" s="42"/>
      <c r="M10" s="56"/>
      <c r="N10" s="52"/>
    </row>
    <row r="11" spans="1:14" ht="15" x14ac:dyDescent="0.25">
      <c r="A11" s="69" t="s">
        <v>136</v>
      </c>
      <c r="B11" s="55" t="s">
        <v>38</v>
      </c>
      <c r="C11" s="43">
        <v>0.39400000000000002</v>
      </c>
      <c r="D11" s="49">
        <v>48.290054867475305</v>
      </c>
      <c r="E11" s="50"/>
      <c r="F11" s="72"/>
      <c r="G11" s="42" t="s">
        <v>140</v>
      </c>
      <c r="H11" s="43">
        <v>0.29499999999999998</v>
      </c>
      <c r="I11" s="49">
        <v>34.312635868627673</v>
      </c>
      <c r="J11" s="50"/>
      <c r="K11" s="42"/>
      <c r="L11" s="42"/>
      <c r="M11" s="56"/>
      <c r="N11" s="52"/>
    </row>
    <row r="12" spans="1:14" ht="15" x14ac:dyDescent="0.25">
      <c r="A12" s="69"/>
      <c r="B12" s="51" t="s">
        <v>141</v>
      </c>
      <c r="C12" s="43">
        <v>0.47799999999999998</v>
      </c>
      <c r="D12" s="49">
        <v>61.284548338362299</v>
      </c>
      <c r="E12" s="50"/>
      <c r="F12" s="72"/>
      <c r="G12" s="42" t="s">
        <v>142</v>
      </c>
      <c r="H12" s="43">
        <v>0.32</v>
      </c>
      <c r="I12" s="49">
        <v>37.712776433595721</v>
      </c>
      <c r="J12" s="50"/>
      <c r="K12" s="42"/>
      <c r="L12" s="42"/>
      <c r="M12" s="56"/>
      <c r="N12" s="52"/>
    </row>
    <row r="13" spans="1:14" ht="15" x14ac:dyDescent="0.25">
      <c r="A13" s="69" t="s">
        <v>134</v>
      </c>
      <c r="B13" s="53" t="s">
        <v>39</v>
      </c>
      <c r="C13" s="43">
        <v>0.441</v>
      </c>
      <c r="D13" s="49">
        <v>55.426070234230586</v>
      </c>
      <c r="E13" s="50"/>
      <c r="F13" s="72" t="s">
        <v>143</v>
      </c>
      <c r="G13" s="42" t="s">
        <v>144</v>
      </c>
      <c r="H13" s="43">
        <v>0.52500000000000002</v>
      </c>
      <c r="I13" s="49">
        <v>69.045884837909142</v>
      </c>
      <c r="J13" s="50"/>
      <c r="K13" s="57"/>
      <c r="L13" s="53"/>
      <c r="M13" s="56"/>
      <c r="N13" s="52"/>
    </row>
    <row r="14" spans="1:14" ht="15" x14ac:dyDescent="0.25">
      <c r="A14" s="69"/>
      <c r="B14" s="53" t="s">
        <v>145</v>
      </c>
      <c r="C14" s="43">
        <v>0.107</v>
      </c>
      <c r="D14" s="49">
        <v>11.29342544793257</v>
      </c>
      <c r="E14" s="50"/>
      <c r="F14" s="72"/>
      <c r="G14" s="42" t="s">
        <v>146</v>
      </c>
      <c r="H14" s="43">
        <v>-0.27800000000000002</v>
      </c>
      <c r="I14" s="49">
        <v>-24.270317848566446</v>
      </c>
      <c r="J14" s="50"/>
      <c r="K14" s="57"/>
      <c r="L14" s="53"/>
      <c r="M14" s="56"/>
      <c r="N14" s="52"/>
    </row>
    <row r="15" spans="1:14" ht="15" x14ac:dyDescent="0.25">
      <c r="A15" s="69" t="s">
        <v>138</v>
      </c>
      <c r="B15" s="54" t="s">
        <v>142</v>
      </c>
      <c r="C15" s="43">
        <v>0.42199999999999999</v>
      </c>
      <c r="D15" s="49">
        <v>52.500852468327942</v>
      </c>
      <c r="E15" s="50"/>
      <c r="F15" s="72"/>
      <c r="G15" s="42" t="s">
        <v>147</v>
      </c>
      <c r="H15" s="43">
        <v>0.57799999999999996</v>
      </c>
      <c r="I15" s="49">
        <v>78.246992358524039</v>
      </c>
      <c r="J15" s="50"/>
      <c r="K15" s="57"/>
      <c r="L15" s="58"/>
      <c r="M15" s="56"/>
      <c r="N15" s="52"/>
    </row>
    <row r="16" spans="1:14" ht="15" x14ac:dyDescent="0.25">
      <c r="A16" s="69"/>
      <c r="B16" s="53" t="s">
        <v>140</v>
      </c>
      <c r="C16" s="43">
        <v>0.45</v>
      </c>
      <c r="D16" s="49">
        <v>56.831218549016896</v>
      </c>
      <c r="E16" s="50"/>
      <c r="F16" s="42"/>
      <c r="G16" s="42"/>
      <c r="H16" s="56"/>
      <c r="I16" s="52"/>
      <c r="J16" s="50"/>
      <c r="K16" s="57"/>
      <c r="L16" s="59"/>
      <c r="M16" s="56"/>
      <c r="N16" s="52"/>
    </row>
  </sheetData>
  <mergeCells count="17">
    <mergeCell ref="F10:F12"/>
    <mergeCell ref="F13:F15"/>
    <mergeCell ref="A13:A14"/>
    <mergeCell ref="A15:A16"/>
    <mergeCell ref="A6:A8"/>
    <mergeCell ref="A9:A10"/>
    <mergeCell ref="A11:A12"/>
    <mergeCell ref="A2:B2"/>
    <mergeCell ref="A3:A5"/>
    <mergeCell ref="F3:F5"/>
    <mergeCell ref="F6:F7"/>
    <mergeCell ref="F8:F9"/>
    <mergeCell ref="K7:K8"/>
    <mergeCell ref="K5:K6"/>
    <mergeCell ref="K3:K4"/>
    <mergeCell ref="F2:G2"/>
    <mergeCell ref="K2:L2"/>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Salt stress</vt:lpstr>
      <vt:lpstr>Non-stress</vt:lpstr>
      <vt:lpstr>Figure 7-9 change 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dc:creator>
  <cp:lastModifiedBy>Windows 用户</cp:lastModifiedBy>
  <dcterms:created xsi:type="dcterms:W3CDTF">2019-05-03T21:40:00Z</dcterms:created>
  <dcterms:modified xsi:type="dcterms:W3CDTF">2021-02-02T15:40:41Z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