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6"/>
  <workbookPr filterPrivacy="1" autoCompressPictures="0"/>
  <bookViews>
    <workbookView xWindow="0" yWindow="0" windowWidth="25520" windowHeight="15600" activeTab="2"/>
  </bookViews>
  <sheets>
    <sheet name="RG FW SR Without CH34" sheetId="1" r:id="rId1"/>
    <sheet name="RG FW SR With CH34" sheetId="3" r:id="rId2"/>
    <sheet name="Dry Weight with &amp; without CH34" sheetId="6" r:id="rId3"/>
    <sheet name="Rosette Area Without CH34" sheetId="2" r:id="rId4"/>
    <sheet name="Rosette Area With CH34" sheetId="4" r:id="rId5"/>
    <sheet name=" Statistical Analysis" sheetId="5" r:id="rId6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4" l="1"/>
  <c r="J4" i="4"/>
  <c r="O4" i="4"/>
  <c r="T4" i="4"/>
  <c r="Y4" i="4"/>
  <c r="Z4" i="4"/>
  <c r="E5" i="4"/>
  <c r="J5" i="4"/>
  <c r="O5" i="4"/>
  <c r="T5" i="4"/>
  <c r="Y5" i="4"/>
  <c r="Z5" i="4"/>
  <c r="E6" i="4"/>
  <c r="J6" i="4"/>
  <c r="O6" i="4"/>
  <c r="T6" i="4"/>
  <c r="Y6" i="4"/>
  <c r="Z6" i="4"/>
  <c r="E7" i="4"/>
  <c r="J7" i="4"/>
  <c r="O7" i="4"/>
  <c r="T7" i="4"/>
  <c r="Y7" i="4"/>
  <c r="Z7" i="4"/>
  <c r="E8" i="4"/>
  <c r="J8" i="4"/>
  <c r="O8" i="4"/>
  <c r="T8" i="4"/>
  <c r="Y8" i="4"/>
  <c r="Z8" i="4"/>
  <c r="E9" i="4"/>
  <c r="J9" i="4"/>
  <c r="O9" i="4"/>
  <c r="T9" i="4"/>
  <c r="Y9" i="4"/>
  <c r="Z9" i="4"/>
  <c r="E10" i="4"/>
  <c r="J10" i="4"/>
  <c r="O10" i="4"/>
  <c r="T10" i="4"/>
  <c r="Y10" i="4"/>
  <c r="Z10" i="4"/>
  <c r="E11" i="4"/>
  <c r="J11" i="4"/>
  <c r="O11" i="4"/>
  <c r="T11" i="4"/>
  <c r="Y11" i="4"/>
  <c r="Z11" i="4"/>
  <c r="E12" i="4"/>
  <c r="J12" i="4"/>
  <c r="O12" i="4"/>
  <c r="T12" i="4"/>
  <c r="Y12" i="4"/>
  <c r="Z12" i="4"/>
  <c r="E13" i="4"/>
  <c r="J13" i="4"/>
  <c r="O13" i="4"/>
  <c r="T13" i="4"/>
  <c r="Y13" i="4"/>
  <c r="Z13" i="4"/>
  <c r="E14" i="4"/>
  <c r="J14" i="4"/>
  <c r="O14" i="4"/>
  <c r="T14" i="4"/>
  <c r="Y14" i="4"/>
  <c r="Z14" i="4"/>
  <c r="E15" i="4"/>
  <c r="J15" i="4"/>
  <c r="O15" i="4"/>
  <c r="T15" i="4"/>
  <c r="Y15" i="4"/>
  <c r="Z15" i="4"/>
  <c r="E16" i="4"/>
  <c r="J16" i="4"/>
  <c r="O16" i="4"/>
  <c r="T16" i="4"/>
  <c r="Y16" i="4"/>
  <c r="Z16" i="4"/>
  <c r="E17" i="4"/>
  <c r="J17" i="4"/>
  <c r="O17" i="4"/>
  <c r="T17" i="4"/>
  <c r="Y17" i="4"/>
  <c r="Z17" i="4"/>
  <c r="E18" i="4"/>
  <c r="J18" i="4"/>
  <c r="O18" i="4"/>
  <c r="T18" i="4"/>
  <c r="Y18" i="4"/>
  <c r="Z18" i="4"/>
  <c r="E19" i="4"/>
  <c r="J19" i="4"/>
  <c r="O19" i="4"/>
  <c r="T19" i="4"/>
  <c r="Y19" i="4"/>
  <c r="Z19" i="4"/>
  <c r="E20" i="4"/>
  <c r="J20" i="4"/>
  <c r="O20" i="4"/>
  <c r="T20" i="4"/>
  <c r="Y20" i="4"/>
  <c r="Z20" i="4"/>
  <c r="E21" i="4"/>
  <c r="J21" i="4"/>
  <c r="O21" i="4"/>
  <c r="T21" i="4"/>
  <c r="Y21" i="4"/>
  <c r="Z21" i="4"/>
  <c r="E22" i="4"/>
  <c r="J22" i="4"/>
  <c r="O22" i="4"/>
  <c r="T22" i="4"/>
  <c r="Y22" i="4"/>
  <c r="Z22" i="4"/>
  <c r="E23" i="4"/>
  <c r="J23" i="4"/>
  <c r="O23" i="4"/>
  <c r="T23" i="4"/>
  <c r="Y23" i="4"/>
  <c r="Z23" i="4"/>
  <c r="E24" i="4"/>
  <c r="J24" i="4"/>
  <c r="O24" i="4"/>
  <c r="T24" i="4"/>
  <c r="Y24" i="4"/>
  <c r="Z24" i="4"/>
  <c r="E25" i="4"/>
  <c r="J25" i="4"/>
  <c r="O25" i="4"/>
  <c r="T25" i="4"/>
  <c r="Y25" i="4"/>
  <c r="Z25" i="4"/>
  <c r="E26" i="4"/>
  <c r="J26" i="4"/>
  <c r="O26" i="4"/>
  <c r="T26" i="4"/>
  <c r="Y26" i="4"/>
  <c r="Z26" i="4"/>
  <c r="E27" i="4"/>
  <c r="J27" i="4"/>
  <c r="O27" i="4"/>
  <c r="T27" i="4"/>
  <c r="Y27" i="4"/>
  <c r="Z27" i="4"/>
  <c r="E28" i="4"/>
  <c r="J28" i="4"/>
  <c r="O28" i="4"/>
  <c r="T28" i="4"/>
  <c r="Y28" i="4"/>
  <c r="Z28" i="4"/>
  <c r="E29" i="4"/>
  <c r="J29" i="4"/>
  <c r="O29" i="4"/>
  <c r="T29" i="4"/>
  <c r="Y29" i="4"/>
  <c r="Z29" i="4"/>
  <c r="E30" i="4"/>
  <c r="J30" i="4"/>
  <c r="O30" i="4"/>
  <c r="T30" i="4"/>
  <c r="Y30" i="4"/>
  <c r="Z30" i="4"/>
  <c r="E31" i="4"/>
  <c r="J31" i="4"/>
  <c r="O31" i="4"/>
  <c r="T31" i="4"/>
  <c r="Y31" i="4"/>
  <c r="Z31" i="4"/>
  <c r="E32" i="4"/>
  <c r="J32" i="4"/>
  <c r="O32" i="4"/>
  <c r="T32" i="4"/>
  <c r="Y32" i="4"/>
  <c r="Z32" i="4"/>
  <c r="E33" i="4"/>
  <c r="J33" i="4"/>
  <c r="O33" i="4"/>
  <c r="T33" i="4"/>
  <c r="Y33" i="4"/>
  <c r="Z33" i="4"/>
  <c r="J3" i="4"/>
  <c r="O3" i="4"/>
  <c r="T3" i="4"/>
  <c r="Y3" i="4"/>
  <c r="Z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T34" i="4"/>
  <c r="U34" i="4"/>
  <c r="T35" i="4"/>
  <c r="U35" i="4"/>
  <c r="T36" i="4"/>
  <c r="U36" i="4"/>
  <c r="T37" i="4"/>
  <c r="U37" i="4"/>
  <c r="T38" i="4"/>
  <c r="U38" i="4"/>
  <c r="T39" i="4"/>
  <c r="U39" i="4"/>
  <c r="T40" i="4"/>
  <c r="U40" i="4"/>
  <c r="U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" i="4"/>
  <c r="C28" i="2"/>
  <c r="C30" i="2"/>
  <c r="C32" i="2"/>
  <c r="J4" i="2"/>
  <c r="O4" i="2"/>
  <c r="T4" i="2"/>
  <c r="Y4" i="2"/>
  <c r="Z4" i="2"/>
  <c r="J5" i="2"/>
  <c r="O5" i="2"/>
  <c r="T5" i="2"/>
  <c r="Y5" i="2"/>
  <c r="Z5" i="2"/>
  <c r="J6" i="2"/>
  <c r="O6" i="2"/>
  <c r="T6" i="2"/>
  <c r="Y6" i="2"/>
  <c r="Z6" i="2"/>
  <c r="J7" i="2"/>
  <c r="O7" i="2"/>
  <c r="T7" i="2"/>
  <c r="Y7" i="2"/>
  <c r="Z7" i="2"/>
  <c r="J8" i="2"/>
  <c r="O8" i="2"/>
  <c r="T8" i="2"/>
  <c r="Y8" i="2"/>
  <c r="Z8" i="2"/>
  <c r="J9" i="2"/>
  <c r="O9" i="2"/>
  <c r="T9" i="2"/>
  <c r="Y9" i="2"/>
  <c r="Z9" i="2"/>
  <c r="J10" i="2"/>
  <c r="O10" i="2"/>
  <c r="T10" i="2"/>
  <c r="Y10" i="2"/>
  <c r="Z10" i="2"/>
  <c r="J11" i="2"/>
  <c r="O11" i="2"/>
  <c r="T11" i="2"/>
  <c r="Y11" i="2"/>
  <c r="Z11" i="2"/>
  <c r="J12" i="2"/>
  <c r="O12" i="2"/>
  <c r="T12" i="2"/>
  <c r="Y12" i="2"/>
  <c r="Z12" i="2"/>
  <c r="J13" i="2"/>
  <c r="O13" i="2"/>
  <c r="T13" i="2"/>
  <c r="Y13" i="2"/>
  <c r="Z13" i="2"/>
  <c r="J14" i="2"/>
  <c r="O14" i="2"/>
  <c r="T14" i="2"/>
  <c r="Y14" i="2"/>
  <c r="Z14" i="2"/>
  <c r="J15" i="2"/>
  <c r="O15" i="2"/>
  <c r="T15" i="2"/>
  <c r="Y15" i="2"/>
  <c r="Z15" i="2"/>
  <c r="J16" i="2"/>
  <c r="O16" i="2"/>
  <c r="T16" i="2"/>
  <c r="Y16" i="2"/>
  <c r="Z16" i="2"/>
  <c r="J17" i="2"/>
  <c r="O17" i="2"/>
  <c r="T17" i="2"/>
  <c r="Y17" i="2"/>
  <c r="Z17" i="2"/>
  <c r="J18" i="2"/>
  <c r="O18" i="2"/>
  <c r="T18" i="2"/>
  <c r="Y18" i="2"/>
  <c r="Z18" i="2"/>
  <c r="J19" i="2"/>
  <c r="O19" i="2"/>
  <c r="T19" i="2"/>
  <c r="Y19" i="2"/>
  <c r="Z19" i="2"/>
  <c r="J20" i="2"/>
  <c r="O20" i="2"/>
  <c r="T20" i="2"/>
  <c r="Y20" i="2"/>
  <c r="Z20" i="2"/>
  <c r="J21" i="2"/>
  <c r="O21" i="2"/>
  <c r="T21" i="2"/>
  <c r="Y21" i="2"/>
  <c r="Z21" i="2"/>
  <c r="J22" i="2"/>
  <c r="O22" i="2"/>
  <c r="T22" i="2"/>
  <c r="Y22" i="2"/>
  <c r="Z22" i="2"/>
  <c r="J23" i="2"/>
  <c r="O23" i="2"/>
  <c r="T23" i="2"/>
  <c r="Y23" i="2"/>
  <c r="Z23" i="2"/>
  <c r="J24" i="2"/>
  <c r="O24" i="2"/>
  <c r="T24" i="2"/>
  <c r="Y24" i="2"/>
  <c r="Z24" i="2"/>
  <c r="J25" i="2"/>
  <c r="O25" i="2"/>
  <c r="T25" i="2"/>
  <c r="Y25" i="2"/>
  <c r="Z25" i="2"/>
  <c r="J26" i="2"/>
  <c r="O26" i="2"/>
  <c r="T26" i="2"/>
  <c r="Y26" i="2"/>
  <c r="Z26" i="2"/>
  <c r="J27" i="2"/>
  <c r="O27" i="2"/>
  <c r="T27" i="2"/>
  <c r="Y27" i="2"/>
  <c r="Z27" i="2"/>
  <c r="J28" i="2"/>
  <c r="O28" i="2"/>
  <c r="T28" i="2"/>
  <c r="Y28" i="2"/>
  <c r="Z28" i="2"/>
  <c r="J29" i="2"/>
  <c r="O29" i="2"/>
  <c r="T29" i="2"/>
  <c r="Y29" i="2"/>
  <c r="Z29" i="2"/>
  <c r="J30" i="2"/>
  <c r="O30" i="2"/>
  <c r="T30" i="2"/>
  <c r="Y30" i="2"/>
  <c r="Z30" i="2"/>
  <c r="J31" i="2"/>
  <c r="O31" i="2"/>
  <c r="T31" i="2"/>
  <c r="Y31" i="2"/>
  <c r="Z31" i="2"/>
  <c r="J32" i="2"/>
  <c r="O32" i="2"/>
  <c r="T32" i="2"/>
  <c r="Y32" i="2"/>
  <c r="Z32" i="2"/>
  <c r="J33" i="2"/>
  <c r="O33" i="2"/>
  <c r="T33" i="2"/>
  <c r="Y33" i="2"/>
  <c r="Z33" i="2"/>
  <c r="J34" i="2"/>
  <c r="O34" i="2"/>
  <c r="T34" i="2"/>
  <c r="Y34" i="2"/>
  <c r="Z34" i="2"/>
  <c r="J35" i="2"/>
  <c r="O35" i="2"/>
  <c r="T35" i="2"/>
  <c r="Y35" i="2"/>
  <c r="Z35" i="2"/>
  <c r="J36" i="2"/>
  <c r="O36" i="2"/>
  <c r="T36" i="2"/>
  <c r="Y36" i="2"/>
  <c r="Z36" i="2"/>
  <c r="J37" i="2"/>
  <c r="O37" i="2"/>
  <c r="T37" i="2"/>
  <c r="Y37" i="2"/>
  <c r="Z37" i="2"/>
  <c r="J38" i="2"/>
  <c r="O38" i="2"/>
  <c r="T38" i="2"/>
  <c r="Y38" i="2"/>
  <c r="Z38" i="2"/>
  <c r="J39" i="2"/>
  <c r="O39" i="2"/>
  <c r="T39" i="2"/>
  <c r="Y39" i="2"/>
  <c r="Z39" i="2"/>
  <c r="J3" i="2"/>
  <c r="O3" i="2"/>
  <c r="T3" i="2"/>
  <c r="Y3" i="2"/>
  <c r="Z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J40" i="2"/>
  <c r="O40" i="2"/>
  <c r="T40" i="2"/>
  <c r="U40" i="2"/>
  <c r="U3" i="2"/>
  <c r="P3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P18" i="2"/>
  <c r="K19" i="2"/>
  <c r="K20" i="2"/>
  <c r="P21" i="2"/>
  <c r="P22" i="2"/>
  <c r="P23" i="2"/>
  <c r="K24" i="2"/>
  <c r="K25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4" i="2"/>
  <c r="F5" i="2"/>
  <c r="F6" i="2"/>
  <c r="F7" i="2"/>
  <c r="F8" i="2"/>
  <c r="F9" i="2"/>
  <c r="F3" i="2"/>
  <c r="K21" i="2"/>
  <c r="P25" i="2"/>
  <c r="P17" i="2"/>
  <c r="P13" i="2"/>
  <c r="P9" i="2"/>
  <c r="P5" i="2"/>
  <c r="K18" i="2"/>
  <c r="P24" i="2"/>
  <c r="P20" i="2"/>
  <c r="P16" i="2"/>
  <c r="P12" i="2"/>
  <c r="P8" i="2"/>
  <c r="P4" i="2"/>
  <c r="K23" i="2"/>
  <c r="P19" i="2"/>
  <c r="P15" i="2"/>
  <c r="P11" i="2"/>
  <c r="P7" i="2"/>
  <c r="K22" i="2"/>
  <c r="P14" i="2"/>
  <c r="P10" i="2"/>
  <c r="P6" i="2"/>
  <c r="K26" i="2"/>
  <c r="P26" i="2"/>
  <c r="P27" i="2"/>
  <c r="K27" i="2"/>
  <c r="P28" i="2"/>
  <c r="K28" i="2"/>
  <c r="P29" i="2"/>
  <c r="K29" i="2"/>
  <c r="P30" i="2"/>
  <c r="K30" i="2"/>
  <c r="P31" i="2"/>
  <c r="K31" i="2"/>
  <c r="P32" i="2"/>
  <c r="K32" i="2"/>
  <c r="P33" i="2"/>
  <c r="K33" i="2"/>
  <c r="P34" i="2"/>
  <c r="K34" i="2"/>
  <c r="P35" i="2"/>
  <c r="K35" i="2"/>
  <c r="P36" i="2"/>
  <c r="K36" i="2"/>
  <c r="P37" i="2"/>
  <c r="K37" i="2"/>
  <c r="P38" i="2"/>
  <c r="K38" i="2"/>
  <c r="P39" i="2"/>
  <c r="K39" i="2"/>
  <c r="K40" i="2"/>
  <c r="P40" i="2"/>
  <c r="O41" i="2"/>
  <c r="O42" i="2"/>
  <c r="P42" i="2"/>
  <c r="P41" i="2"/>
</calcChain>
</file>

<file path=xl/sharedStrings.xml><?xml version="1.0" encoding="utf-8"?>
<sst xmlns="http://schemas.openxmlformats.org/spreadsheetml/2006/main" count="232" uniqueCount="71">
  <si>
    <t>p-value</t>
  </si>
  <si>
    <t>0.001116</t>
  </si>
  <si>
    <t>9.02e-07</t>
  </si>
  <si>
    <t>0.9251</t>
  </si>
  <si>
    <t>2.2e-16</t>
  </si>
  <si>
    <t>&lt; 2.2e-16</t>
  </si>
  <si>
    <t>0.001515</t>
  </si>
  <si>
    <t xml:space="preserve"> 2.2e-16</t>
  </si>
  <si>
    <t>0.004005</t>
  </si>
  <si>
    <t xml:space="preserve"> 0.01763</t>
  </si>
  <si>
    <t>0.06318</t>
  </si>
  <si>
    <t>0.6255</t>
  </si>
  <si>
    <t>6.06e-10</t>
  </si>
  <si>
    <t xml:space="preserve"> &lt; 2.2e-16</t>
  </si>
  <si>
    <t>0.002615</t>
  </si>
  <si>
    <t xml:space="preserve"> 0.04584</t>
  </si>
  <si>
    <t>0.0825</t>
  </si>
  <si>
    <t xml:space="preserve"> 0.0294</t>
  </si>
  <si>
    <t xml:space="preserve"> 0.2126</t>
  </si>
  <si>
    <t>0.003823</t>
  </si>
  <si>
    <t>0.0005169</t>
  </si>
  <si>
    <t>0.03881</t>
  </si>
  <si>
    <t>0.001519</t>
  </si>
  <si>
    <t>0.7246</t>
  </si>
  <si>
    <t xml:space="preserve"> 0.9781</t>
  </si>
  <si>
    <t>0.6064</t>
  </si>
  <si>
    <t>0.01287</t>
  </si>
  <si>
    <t>0.001497</t>
  </si>
  <si>
    <t>0.1637</t>
  </si>
  <si>
    <t>0.0005251</t>
  </si>
  <si>
    <t xml:space="preserve"> 0.108</t>
  </si>
  <si>
    <t>0.05346</t>
  </si>
  <si>
    <t>0.000182</t>
  </si>
  <si>
    <t>Plate</t>
  </si>
  <si>
    <t>0 CuSO4</t>
  </si>
  <si>
    <t>50 CuSO4</t>
  </si>
  <si>
    <t>60 CuSO4</t>
  </si>
  <si>
    <t>70 CuSO4</t>
  </si>
  <si>
    <t>Root Growth</t>
  </si>
  <si>
    <t>Root Growth (Cm)</t>
  </si>
  <si>
    <t>Fresh Weigth (grams)</t>
  </si>
  <si>
    <t xml:space="preserve">Number of Secondary Roots </t>
  </si>
  <si>
    <t>25 CuSO4</t>
  </si>
  <si>
    <t xml:space="preserve"> 60 CuSO4</t>
  </si>
  <si>
    <t>WITHOUT CH34</t>
  </si>
  <si>
    <t>WITH CH34</t>
  </si>
  <si>
    <t>0 CuSo4</t>
  </si>
  <si>
    <t>25 CuSO4 w/o CH34 - 25 CuSO4 w/ CH34</t>
  </si>
  <si>
    <t>0 CuSO4 w/o CH34 - 0 CuSo4 w/ CH34</t>
  </si>
  <si>
    <t>50 CuSO4 w/o CH34 - 50 CusO4 w/ CH34</t>
  </si>
  <si>
    <t>60 CuSO4 w/o CH34 - 50 CusO4 w/ CH34</t>
  </si>
  <si>
    <t>70 CusO4 w/o CH34 - 70 CusO4 w/ CH34</t>
  </si>
  <si>
    <t>Fresh Weight</t>
  </si>
  <si>
    <t>Dry Weight</t>
  </si>
  <si>
    <t>0 CuSO4 w/o CH34 - 25 CuSO4 w/o CH34</t>
  </si>
  <si>
    <t>25 CuSO4 w/o CH34 - 50 CuSO4 w/o CH34</t>
  </si>
  <si>
    <t>50 CuSO4 w/o CH34 - 60 CuSO4 w/o CH34</t>
  </si>
  <si>
    <t>60 CuSO4 w/o CH34 - 70 CuSO4 w/o CH34</t>
  </si>
  <si>
    <t>0 CuSO4 w/ CH34 - 25 CuSO4 w/ CH34</t>
  </si>
  <si>
    <t>25 CuSO4 w/ CH34 - 50 CuSO4 w/ CH34</t>
  </si>
  <si>
    <t>50 CuSO4 w/ CH34 - 60 CuSO4 w/ CH34</t>
  </si>
  <si>
    <t>60 CuSO4 w/ CH34 - 70 CuSO4 w/ CH34</t>
  </si>
  <si>
    <t xml:space="preserve">Between groups (w/o CH34 vs w/ CH34) </t>
  </si>
  <si>
    <t>Within Groups (w/ CH34)</t>
  </si>
  <si>
    <t>Rosette Area</t>
  </si>
  <si>
    <t>Parameter</t>
  </si>
  <si>
    <t>Rosette Area Cm2</t>
  </si>
  <si>
    <t>Coin Area cm2</t>
  </si>
  <si>
    <t>Pixel Count Coin</t>
  </si>
  <si>
    <t>Pixel count Rosette</t>
  </si>
  <si>
    <t>Within groups w/o CH34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</si>
</sst>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Lucida Console"/>
      <family val="3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0" borderId="0" xfId="0" applyFont="1"/>
    <xf numFmtId="0" fontId="1" fillId="2" borderId="4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11" fontId="1" fillId="2" borderId="6" xfId="0" applyNumberFormat="1" applyFont="1" applyFill="1" applyBorder="1" applyAlignment="1">
      <alignment horizontal="right" vertical="center"/>
    </xf>
    <xf numFmtId="0" fontId="0" fillId="2" borderId="13" xfId="0" applyFill="1" applyBorder="1"/>
    <xf numFmtId="0" fontId="2" fillId="0" borderId="0" xfId="0" applyFont="1" applyBorder="1"/>
    <xf numFmtId="0" fontId="4" fillId="0" borderId="13" xfId="0" applyFont="1" applyBorder="1"/>
    <xf numFmtId="0" fontId="0" fillId="0" borderId="14" xfId="0" applyBorder="1"/>
    <xf numFmtId="0" fontId="0" fillId="0" borderId="15" xfId="0" applyBorder="1"/>
    <xf numFmtId="0" fontId="1" fillId="2" borderId="13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11" fontId="1" fillId="2" borderId="14" xfId="0" applyNumberFormat="1" applyFont="1" applyFill="1" applyBorder="1" applyAlignment="1">
      <alignment horizontal="right" vertical="center"/>
    </xf>
    <xf numFmtId="11" fontId="1" fillId="2" borderId="14" xfId="0" applyNumberFormat="1" applyFont="1" applyFill="1" applyBorder="1" applyAlignment="1">
      <alignment vertical="center"/>
    </xf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11" fontId="1" fillId="2" borderId="13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2"/>
  <sheetViews>
    <sheetView topLeftCell="G1" workbookViewId="0">
      <selection activeCell="F41" sqref="F41"/>
    </sheetView>
  </sheetViews>
  <sheetFormatPr baseColWidth="10" defaultColWidth="9.1640625" defaultRowHeight="14" x14ac:dyDescent="0"/>
  <cols>
    <col min="3" max="3" width="10" customWidth="1"/>
    <col min="4" max="4" width="8.33203125" customWidth="1"/>
    <col min="5" max="5" width="7.1640625" customWidth="1"/>
  </cols>
  <sheetData>
    <row r="1" spans="2:20">
      <c r="C1" s="46" t="s">
        <v>34</v>
      </c>
      <c r="D1" s="47"/>
      <c r="E1" s="48"/>
      <c r="G1" s="46" t="s">
        <v>42</v>
      </c>
      <c r="H1" s="47"/>
      <c r="I1" s="48"/>
      <c r="K1" s="46" t="s">
        <v>35</v>
      </c>
      <c r="L1" s="47"/>
      <c r="M1" s="48"/>
      <c r="O1" s="46" t="s">
        <v>36</v>
      </c>
      <c r="P1" s="47"/>
      <c r="Q1" s="48"/>
      <c r="S1" s="46" t="s">
        <v>37</v>
      </c>
      <c r="T1" s="48"/>
    </row>
    <row r="2" spans="2:20">
      <c r="B2" s="10" t="s">
        <v>33</v>
      </c>
      <c r="C2" s="11" t="s">
        <v>39</v>
      </c>
      <c r="D2" s="11" t="s">
        <v>40</v>
      </c>
      <c r="E2" s="12" t="s">
        <v>41</v>
      </c>
      <c r="F2" s="10" t="s">
        <v>33</v>
      </c>
      <c r="G2" s="11" t="s">
        <v>39</v>
      </c>
      <c r="H2" s="11" t="s">
        <v>40</v>
      </c>
      <c r="I2" s="12" t="s">
        <v>41</v>
      </c>
      <c r="J2" s="10" t="s">
        <v>33</v>
      </c>
      <c r="K2" s="13" t="s">
        <v>39</v>
      </c>
      <c r="L2" s="13" t="s">
        <v>40</v>
      </c>
      <c r="M2" s="14" t="s">
        <v>41</v>
      </c>
      <c r="N2" s="10" t="s">
        <v>33</v>
      </c>
      <c r="O2" s="13" t="s">
        <v>39</v>
      </c>
      <c r="P2" s="13" t="s">
        <v>40</v>
      </c>
      <c r="Q2" s="14" t="s">
        <v>41</v>
      </c>
      <c r="R2" s="10" t="s">
        <v>33</v>
      </c>
      <c r="S2" s="13" t="s">
        <v>39</v>
      </c>
      <c r="T2" s="13" t="s">
        <v>40</v>
      </c>
    </row>
    <row r="3" spans="2:20">
      <c r="B3" s="1">
        <v>1</v>
      </c>
      <c r="C3" s="2">
        <v>8.5</v>
      </c>
      <c r="D3" s="2">
        <v>1.9E-2</v>
      </c>
      <c r="E3" s="2">
        <v>34</v>
      </c>
      <c r="F3" s="1">
        <v>1</v>
      </c>
      <c r="G3" s="2">
        <v>7.1</v>
      </c>
      <c r="H3" s="2">
        <v>1.26E-2</v>
      </c>
      <c r="I3" s="2">
        <v>21</v>
      </c>
      <c r="J3" s="1">
        <v>1</v>
      </c>
      <c r="K3" s="2">
        <v>5.5</v>
      </c>
      <c r="L3" s="2">
        <v>7.1000000000000004E-3</v>
      </c>
      <c r="M3" s="3">
        <v>20</v>
      </c>
      <c r="N3" s="1">
        <v>1</v>
      </c>
      <c r="O3" s="2">
        <v>2.1</v>
      </c>
      <c r="P3" s="2">
        <v>4.4000000000000003E-3</v>
      </c>
      <c r="Q3" s="3">
        <v>2</v>
      </c>
      <c r="R3" s="1">
        <v>1</v>
      </c>
      <c r="S3" s="2">
        <v>0.6</v>
      </c>
      <c r="T3" s="3">
        <v>2.8E-3</v>
      </c>
    </row>
    <row r="4" spans="2:20">
      <c r="B4" s="4">
        <v>1</v>
      </c>
      <c r="C4" s="5">
        <v>10.6</v>
      </c>
      <c r="D4" s="5">
        <v>1.8800000000000001E-2</v>
      </c>
      <c r="E4" s="5">
        <v>15</v>
      </c>
      <c r="F4" s="4">
        <v>1</v>
      </c>
      <c r="G4" s="5">
        <v>7.3</v>
      </c>
      <c r="H4" s="5">
        <v>1.8599999999999998E-2</v>
      </c>
      <c r="I4" s="5">
        <v>13</v>
      </c>
      <c r="J4" s="4">
        <v>1</v>
      </c>
      <c r="K4" s="5">
        <v>7.1</v>
      </c>
      <c r="L4" s="5">
        <v>1.03E-2</v>
      </c>
      <c r="M4" s="6">
        <v>19</v>
      </c>
      <c r="N4" s="4">
        <v>1</v>
      </c>
      <c r="O4" s="5">
        <v>1.7</v>
      </c>
      <c r="P4" s="5">
        <v>3.3E-3</v>
      </c>
      <c r="Q4" s="6">
        <v>3</v>
      </c>
      <c r="R4" s="4">
        <v>1</v>
      </c>
      <c r="S4" s="5">
        <v>1.9</v>
      </c>
      <c r="T4" s="6">
        <v>3.5999999999999999E-3</v>
      </c>
    </row>
    <row r="5" spans="2:20">
      <c r="B5" s="4">
        <v>1</v>
      </c>
      <c r="C5" s="5">
        <v>9.6999999999999993</v>
      </c>
      <c r="D5" s="5">
        <v>1.8200000000000001E-2</v>
      </c>
      <c r="E5" s="5">
        <v>30</v>
      </c>
      <c r="F5" s="4">
        <v>1</v>
      </c>
      <c r="G5" s="5">
        <v>8.5</v>
      </c>
      <c r="H5" s="5">
        <v>1.83E-2</v>
      </c>
      <c r="I5" s="5">
        <v>25</v>
      </c>
      <c r="J5" s="4">
        <v>1</v>
      </c>
      <c r="K5" s="5">
        <v>6.3</v>
      </c>
      <c r="L5" s="5">
        <v>8.6999999999999994E-3</v>
      </c>
      <c r="M5" s="6">
        <v>13</v>
      </c>
      <c r="N5" s="4">
        <v>1</v>
      </c>
      <c r="O5" s="5">
        <v>2.2000000000000002</v>
      </c>
      <c r="P5" s="5">
        <v>3.0999999999999999E-3</v>
      </c>
      <c r="Q5" s="6">
        <v>2</v>
      </c>
      <c r="R5" s="4">
        <v>1</v>
      </c>
      <c r="S5" s="5">
        <v>1.3</v>
      </c>
      <c r="T5" s="6">
        <v>3.8999999999999998E-3</v>
      </c>
    </row>
    <row r="6" spans="2:20">
      <c r="B6" s="4">
        <v>1</v>
      </c>
      <c r="C6" s="5">
        <v>11.2</v>
      </c>
      <c r="D6" s="5">
        <v>0.03</v>
      </c>
      <c r="E6" s="5">
        <v>37</v>
      </c>
      <c r="F6" s="4">
        <v>1</v>
      </c>
      <c r="G6" s="5">
        <v>7.6</v>
      </c>
      <c r="H6" s="5">
        <v>1.2500000000000001E-2</v>
      </c>
      <c r="I6" s="5">
        <v>19</v>
      </c>
      <c r="J6" s="4">
        <v>1</v>
      </c>
      <c r="K6" s="5">
        <v>6.8</v>
      </c>
      <c r="L6" s="5">
        <v>8.6999999999999994E-3</v>
      </c>
      <c r="M6" s="6">
        <v>21</v>
      </c>
      <c r="N6" s="4">
        <v>1</v>
      </c>
      <c r="O6" s="5">
        <v>2.1</v>
      </c>
      <c r="P6" s="5">
        <v>2.7000000000000001E-3</v>
      </c>
      <c r="Q6" s="6">
        <v>3</v>
      </c>
      <c r="R6" s="4">
        <v>1</v>
      </c>
      <c r="S6" s="5">
        <v>1.2</v>
      </c>
      <c r="T6" s="6">
        <v>2.0999999999999999E-3</v>
      </c>
    </row>
    <row r="7" spans="2:20">
      <c r="B7" s="4">
        <v>1</v>
      </c>
      <c r="C7" s="5">
        <v>11.1</v>
      </c>
      <c r="D7" s="5">
        <v>2.1999999999999999E-2</v>
      </c>
      <c r="E7" s="5">
        <v>21</v>
      </c>
      <c r="F7" s="4">
        <v>1</v>
      </c>
      <c r="G7" s="5">
        <v>8.1999999999999993</v>
      </c>
      <c r="H7" s="5">
        <v>1.61E-2</v>
      </c>
      <c r="I7" s="5">
        <v>28</v>
      </c>
      <c r="J7" s="4">
        <v>1</v>
      </c>
      <c r="K7" s="5">
        <v>5.0999999999999996</v>
      </c>
      <c r="L7" s="5">
        <v>5.8999999999999999E-3</v>
      </c>
      <c r="M7" s="6">
        <v>20</v>
      </c>
      <c r="N7" s="4">
        <v>1</v>
      </c>
      <c r="O7" s="5">
        <v>2.1</v>
      </c>
      <c r="P7" s="5">
        <v>3.8E-3</v>
      </c>
      <c r="Q7" s="6">
        <v>1</v>
      </c>
      <c r="R7" s="4">
        <v>1</v>
      </c>
      <c r="S7" s="5">
        <v>1</v>
      </c>
      <c r="T7" s="6">
        <v>3.7000000000000002E-3</v>
      </c>
    </row>
    <row r="8" spans="2:20">
      <c r="B8" s="4">
        <v>1</v>
      </c>
      <c r="C8" s="5">
        <v>9.1</v>
      </c>
      <c r="D8" s="5">
        <v>1.12E-2</v>
      </c>
      <c r="E8" s="5">
        <v>27</v>
      </c>
      <c r="F8" s="4">
        <v>1</v>
      </c>
      <c r="G8" s="5">
        <v>7.2</v>
      </c>
      <c r="H8" s="5">
        <v>1.2699999999999999E-2</v>
      </c>
      <c r="I8" s="5">
        <v>20</v>
      </c>
      <c r="J8" s="4">
        <v>1</v>
      </c>
      <c r="K8" s="5">
        <v>5.5</v>
      </c>
      <c r="L8" s="5">
        <v>6.0000000000000001E-3</v>
      </c>
      <c r="M8" s="6">
        <v>17</v>
      </c>
      <c r="N8" s="4">
        <v>1</v>
      </c>
      <c r="O8" s="5">
        <v>1.7</v>
      </c>
      <c r="P8" s="5">
        <v>3.7000000000000002E-3</v>
      </c>
      <c r="Q8" s="6">
        <v>1</v>
      </c>
      <c r="R8" s="4">
        <v>1</v>
      </c>
      <c r="S8" s="5">
        <v>0.5</v>
      </c>
      <c r="T8" s="6">
        <v>1.8E-3</v>
      </c>
    </row>
    <row r="9" spans="2:20">
      <c r="B9" s="4">
        <v>1</v>
      </c>
      <c r="C9" s="5">
        <v>9.6</v>
      </c>
      <c r="D9" s="5">
        <v>2.1999999999999999E-2</v>
      </c>
      <c r="E9" s="5">
        <v>33</v>
      </c>
      <c r="F9" s="4">
        <v>1</v>
      </c>
      <c r="G9" s="5">
        <v>7.2</v>
      </c>
      <c r="H9" s="5">
        <v>1.5699999999999999E-2</v>
      </c>
      <c r="I9" s="5">
        <v>20</v>
      </c>
      <c r="J9" s="4">
        <v>1</v>
      </c>
      <c r="K9" s="5">
        <v>7.2</v>
      </c>
      <c r="L9" s="5">
        <v>8.6E-3</v>
      </c>
      <c r="M9" s="6">
        <v>14</v>
      </c>
      <c r="N9" s="4">
        <v>1</v>
      </c>
      <c r="O9" s="5">
        <v>1.9</v>
      </c>
      <c r="P9" s="5">
        <v>2.7000000000000001E-3</v>
      </c>
      <c r="Q9" s="6">
        <v>2</v>
      </c>
      <c r="R9" s="4">
        <v>1</v>
      </c>
      <c r="S9" s="5">
        <v>1</v>
      </c>
      <c r="T9" s="6">
        <v>2.8999999999999998E-3</v>
      </c>
    </row>
    <row r="10" spans="2:20">
      <c r="B10" s="4">
        <v>2</v>
      </c>
      <c r="C10" s="5">
        <v>10.4</v>
      </c>
      <c r="D10" s="5">
        <v>1.78E-2</v>
      </c>
      <c r="E10" s="5">
        <v>25</v>
      </c>
      <c r="F10" s="4">
        <v>2</v>
      </c>
      <c r="G10" s="5">
        <v>7.6</v>
      </c>
      <c r="H10" s="5">
        <v>1.5599999999999999E-2</v>
      </c>
      <c r="I10" s="5">
        <v>21</v>
      </c>
      <c r="J10" s="4">
        <v>1</v>
      </c>
      <c r="K10" s="5">
        <v>7.7</v>
      </c>
      <c r="L10" s="5">
        <v>9.7000000000000003E-3</v>
      </c>
      <c r="M10" s="6"/>
      <c r="N10" s="4">
        <v>2</v>
      </c>
      <c r="O10" s="5">
        <v>3.5</v>
      </c>
      <c r="P10" s="5">
        <v>5.7999999999999996E-3</v>
      </c>
      <c r="Q10" s="6">
        <v>2</v>
      </c>
      <c r="R10" s="4">
        <v>1</v>
      </c>
      <c r="S10" s="5">
        <v>1.4</v>
      </c>
      <c r="T10" s="6">
        <v>4.3E-3</v>
      </c>
    </row>
    <row r="11" spans="2:20">
      <c r="B11" s="4">
        <v>2</v>
      </c>
      <c r="C11" s="5">
        <v>8.1999999999999993</v>
      </c>
      <c r="D11" s="5">
        <v>1.8800000000000001E-2</v>
      </c>
      <c r="E11" s="5">
        <v>32</v>
      </c>
      <c r="F11" s="4">
        <v>2</v>
      </c>
      <c r="G11" s="5">
        <v>7.3</v>
      </c>
      <c r="H11" s="5">
        <v>1.52E-2</v>
      </c>
      <c r="I11" s="5">
        <v>17</v>
      </c>
      <c r="J11" s="4">
        <v>2</v>
      </c>
      <c r="K11" s="5">
        <v>2.9</v>
      </c>
      <c r="L11" s="5">
        <v>5.8999999999999999E-3</v>
      </c>
      <c r="M11" s="6">
        <v>20</v>
      </c>
      <c r="N11" s="4">
        <v>2</v>
      </c>
      <c r="O11" s="5">
        <v>1</v>
      </c>
      <c r="P11" s="5">
        <v>4.1000000000000003E-3</v>
      </c>
      <c r="Q11" s="6">
        <v>1</v>
      </c>
      <c r="R11" s="4">
        <v>2</v>
      </c>
      <c r="S11" s="5">
        <v>1</v>
      </c>
      <c r="T11" s="6">
        <v>1.5E-3</v>
      </c>
    </row>
    <row r="12" spans="2:20">
      <c r="B12" s="4">
        <v>2</v>
      </c>
      <c r="C12" s="5">
        <v>10.9</v>
      </c>
      <c r="D12" s="5">
        <v>2.1999999999999999E-2</v>
      </c>
      <c r="E12" s="5">
        <v>19</v>
      </c>
      <c r="F12" s="4">
        <v>2</v>
      </c>
      <c r="G12" s="5">
        <v>6.2</v>
      </c>
      <c r="H12" s="5">
        <v>1.49E-2</v>
      </c>
      <c r="I12" s="5">
        <v>17</v>
      </c>
      <c r="J12" s="4">
        <v>2</v>
      </c>
      <c r="K12" s="5">
        <v>6.8</v>
      </c>
      <c r="L12" s="5">
        <v>8.2000000000000007E-3</v>
      </c>
      <c r="M12" s="6">
        <v>16</v>
      </c>
      <c r="N12" s="4">
        <v>2</v>
      </c>
      <c r="O12" s="5">
        <v>2</v>
      </c>
      <c r="P12" s="5">
        <v>3.8E-3</v>
      </c>
      <c r="Q12" s="6">
        <v>1</v>
      </c>
      <c r="R12" s="4">
        <v>2</v>
      </c>
      <c r="S12" s="5">
        <v>0.7</v>
      </c>
      <c r="T12" s="6">
        <v>4.7000000000000002E-3</v>
      </c>
    </row>
    <row r="13" spans="2:20">
      <c r="B13" s="4">
        <v>2</v>
      </c>
      <c r="C13" s="5">
        <v>6.6</v>
      </c>
      <c r="D13" s="5">
        <v>2.3900000000000001E-2</v>
      </c>
      <c r="E13" s="5">
        <v>28</v>
      </c>
      <c r="F13" s="4">
        <v>2</v>
      </c>
      <c r="G13" s="5">
        <v>6.6</v>
      </c>
      <c r="H13" s="5">
        <v>1.35E-2</v>
      </c>
      <c r="I13" s="5">
        <v>22</v>
      </c>
      <c r="J13" s="4">
        <v>2</v>
      </c>
      <c r="K13" s="5">
        <v>7.1</v>
      </c>
      <c r="L13" s="5">
        <v>1.2600000000000001E-3</v>
      </c>
      <c r="M13" s="6">
        <v>12</v>
      </c>
      <c r="N13" s="4">
        <v>2</v>
      </c>
      <c r="O13" s="5">
        <v>1</v>
      </c>
      <c r="P13" s="5">
        <v>5.1000000000000004E-3</v>
      </c>
      <c r="Q13" s="6">
        <v>2</v>
      </c>
      <c r="R13" s="4">
        <v>2</v>
      </c>
      <c r="S13" s="5">
        <v>1</v>
      </c>
      <c r="T13" s="6">
        <v>1.6000000000000001E-3</v>
      </c>
    </row>
    <row r="14" spans="2:20">
      <c r="B14" s="4">
        <v>2</v>
      </c>
      <c r="C14" s="5">
        <v>7.2</v>
      </c>
      <c r="D14" s="5">
        <v>1.4E-2</v>
      </c>
      <c r="E14" s="5">
        <v>43</v>
      </c>
      <c r="F14" s="4">
        <v>2</v>
      </c>
      <c r="G14" s="5">
        <v>7.1</v>
      </c>
      <c r="H14" s="5">
        <v>1.55E-2</v>
      </c>
      <c r="I14" s="5">
        <v>20</v>
      </c>
      <c r="J14" s="4">
        <v>2</v>
      </c>
      <c r="K14" s="5">
        <v>7.5</v>
      </c>
      <c r="L14" s="5">
        <v>8.3999999999999995E-3</v>
      </c>
      <c r="M14" s="6">
        <v>13</v>
      </c>
      <c r="N14" s="4">
        <v>2</v>
      </c>
      <c r="O14" s="5">
        <v>2</v>
      </c>
      <c r="P14" s="5">
        <v>3.5000000000000001E-3</v>
      </c>
      <c r="Q14" s="6">
        <v>3</v>
      </c>
      <c r="R14" s="4">
        <v>2</v>
      </c>
      <c r="S14" s="5">
        <v>1.3</v>
      </c>
      <c r="T14" s="6">
        <v>5.7000000000000002E-3</v>
      </c>
    </row>
    <row r="15" spans="2:20">
      <c r="B15" s="4">
        <v>2</v>
      </c>
      <c r="C15" s="5">
        <v>6.3</v>
      </c>
      <c r="D15" s="5">
        <v>8.3999999999999995E-3</v>
      </c>
      <c r="E15" s="5">
        <v>29</v>
      </c>
      <c r="F15" s="4">
        <v>2</v>
      </c>
      <c r="G15" s="5">
        <v>7</v>
      </c>
      <c r="H15" s="5">
        <v>1.04E-2</v>
      </c>
      <c r="I15" s="5">
        <v>20</v>
      </c>
      <c r="J15" s="4">
        <v>2</v>
      </c>
      <c r="K15" s="5">
        <v>5.5</v>
      </c>
      <c r="L15" s="5">
        <v>9.4000000000000004E-3</v>
      </c>
      <c r="M15" s="6">
        <v>12</v>
      </c>
      <c r="N15" s="4">
        <v>2</v>
      </c>
      <c r="O15" s="5">
        <v>1.6</v>
      </c>
      <c r="P15" s="5">
        <v>3.8999999999999998E-3</v>
      </c>
      <c r="Q15" s="6">
        <v>2</v>
      </c>
      <c r="R15" s="4">
        <v>2</v>
      </c>
      <c r="S15" s="5">
        <v>1</v>
      </c>
      <c r="T15" s="6">
        <v>4.4000000000000003E-3</v>
      </c>
    </row>
    <row r="16" spans="2:20">
      <c r="B16" s="4">
        <v>2</v>
      </c>
      <c r="C16" s="5">
        <v>10.5</v>
      </c>
      <c r="D16" s="5">
        <v>1.77E-2</v>
      </c>
      <c r="E16" s="5">
        <v>26</v>
      </c>
      <c r="F16" s="4">
        <v>2</v>
      </c>
      <c r="G16" s="5">
        <v>7</v>
      </c>
      <c r="H16" s="5">
        <v>9.5999999999999992E-3</v>
      </c>
      <c r="I16" s="5">
        <v>15</v>
      </c>
      <c r="J16" s="4">
        <v>2</v>
      </c>
      <c r="K16" s="5">
        <v>5.4</v>
      </c>
      <c r="L16" s="5">
        <v>1.32E-2</v>
      </c>
      <c r="M16" s="6">
        <v>17</v>
      </c>
      <c r="N16" s="4">
        <v>2</v>
      </c>
      <c r="O16" s="5">
        <v>2</v>
      </c>
      <c r="P16" s="5">
        <v>2.8999999999999998E-3</v>
      </c>
      <c r="Q16" s="6">
        <v>3</v>
      </c>
      <c r="R16" s="4">
        <v>2</v>
      </c>
      <c r="S16" s="5">
        <v>0.7</v>
      </c>
      <c r="T16" s="6">
        <v>4.7999999999999996E-3</v>
      </c>
    </row>
    <row r="17" spans="2:20">
      <c r="B17" s="4">
        <v>2</v>
      </c>
      <c r="C17" s="5">
        <v>10.1</v>
      </c>
      <c r="D17" s="5">
        <v>1.2699999999999999E-2</v>
      </c>
      <c r="E17" s="5"/>
      <c r="F17" s="4">
        <v>2</v>
      </c>
      <c r="G17" s="5">
        <v>7.9</v>
      </c>
      <c r="H17" s="5">
        <v>1.35E-2</v>
      </c>
      <c r="I17" s="5">
        <v>23</v>
      </c>
      <c r="J17" s="4">
        <v>2</v>
      </c>
      <c r="K17" s="5">
        <v>6.5</v>
      </c>
      <c r="L17" s="5">
        <v>8.0999999999999996E-3</v>
      </c>
      <c r="M17" s="6">
        <v>15</v>
      </c>
      <c r="N17" s="4">
        <v>3</v>
      </c>
      <c r="O17" s="5">
        <v>1.8</v>
      </c>
      <c r="P17" s="5">
        <v>5.0000000000000001E-3</v>
      </c>
      <c r="Q17" s="6">
        <v>1</v>
      </c>
      <c r="R17" s="4">
        <v>2</v>
      </c>
      <c r="S17" s="5">
        <v>0.9</v>
      </c>
      <c r="T17" s="6">
        <v>5.3E-3</v>
      </c>
    </row>
    <row r="18" spans="2:20">
      <c r="B18" s="4">
        <v>3</v>
      </c>
      <c r="C18" s="5">
        <v>4.7</v>
      </c>
      <c r="D18" s="5">
        <v>8.0000000000000002E-3</v>
      </c>
      <c r="E18" s="5">
        <v>37</v>
      </c>
      <c r="F18" s="4">
        <v>3</v>
      </c>
      <c r="G18" s="5">
        <v>7.4</v>
      </c>
      <c r="H18" s="5">
        <v>1.24E-2</v>
      </c>
      <c r="I18" s="5"/>
      <c r="J18" s="4">
        <v>2</v>
      </c>
      <c r="K18" s="5">
        <v>7</v>
      </c>
      <c r="L18" s="5">
        <v>8.8000000000000005E-3</v>
      </c>
      <c r="M18" s="6">
        <v>7</v>
      </c>
      <c r="N18" s="4">
        <v>3</v>
      </c>
      <c r="O18" s="5">
        <v>1.6</v>
      </c>
      <c r="P18" s="5">
        <v>4.4999999999999997E-3</v>
      </c>
      <c r="Q18" s="6">
        <v>3</v>
      </c>
      <c r="R18" s="4">
        <v>3</v>
      </c>
      <c r="S18" s="5">
        <v>0.9</v>
      </c>
      <c r="T18" s="6">
        <v>3.8E-3</v>
      </c>
    </row>
    <row r="19" spans="2:20">
      <c r="B19" s="4">
        <v>3</v>
      </c>
      <c r="C19" s="5">
        <v>7.4</v>
      </c>
      <c r="D19" s="5">
        <v>2.7799999999999998E-2</v>
      </c>
      <c r="E19" s="5">
        <v>41</v>
      </c>
      <c r="F19" s="4">
        <v>3</v>
      </c>
      <c r="G19" s="5">
        <v>8.5</v>
      </c>
      <c r="H19" s="5">
        <v>1.6899999999999998E-2</v>
      </c>
      <c r="I19" s="5"/>
      <c r="J19" s="4">
        <v>3</v>
      </c>
      <c r="K19" s="5">
        <v>5.5</v>
      </c>
      <c r="L19" s="5">
        <v>8.0999999999999996E-3</v>
      </c>
      <c r="M19" s="6">
        <v>14</v>
      </c>
      <c r="N19" s="4">
        <v>3</v>
      </c>
      <c r="O19" s="5">
        <v>1.9</v>
      </c>
      <c r="P19" s="5">
        <v>3.8999999999999998E-3</v>
      </c>
      <c r="Q19" s="6">
        <v>3</v>
      </c>
      <c r="R19" s="4">
        <v>3</v>
      </c>
      <c r="S19" s="5">
        <v>1</v>
      </c>
      <c r="T19" s="6">
        <v>3.0999999999999999E-3</v>
      </c>
    </row>
    <row r="20" spans="2:20">
      <c r="B20" s="4">
        <v>3</v>
      </c>
      <c r="C20" s="5">
        <v>9.3000000000000007</v>
      </c>
      <c r="D20" s="5">
        <v>1.8100000000000002E-2</v>
      </c>
      <c r="E20" s="5">
        <v>33</v>
      </c>
      <c r="F20" s="4">
        <v>3</v>
      </c>
      <c r="G20" s="5">
        <v>8</v>
      </c>
      <c r="H20" s="5">
        <v>1.0800000000000001E-2</v>
      </c>
      <c r="I20" s="5"/>
      <c r="J20" s="4">
        <v>3</v>
      </c>
      <c r="K20" s="5">
        <v>4.7</v>
      </c>
      <c r="L20" s="5">
        <v>8.5999999999999993E-2</v>
      </c>
      <c r="M20" s="6">
        <v>16</v>
      </c>
      <c r="N20" s="4">
        <v>3</v>
      </c>
      <c r="O20" s="5">
        <v>1.3</v>
      </c>
      <c r="P20" s="5">
        <v>3.7000000000000002E-3</v>
      </c>
      <c r="Q20" s="6">
        <v>3</v>
      </c>
      <c r="R20" s="4">
        <v>3</v>
      </c>
      <c r="S20" s="5">
        <v>0.7</v>
      </c>
      <c r="T20" s="6">
        <v>2.5999999999999999E-3</v>
      </c>
    </row>
    <row r="21" spans="2:20">
      <c r="B21" s="4">
        <v>3</v>
      </c>
      <c r="C21" s="5">
        <v>11.1</v>
      </c>
      <c r="D21" s="5">
        <v>2.2599999999999999E-2</v>
      </c>
      <c r="E21" s="5">
        <v>54</v>
      </c>
      <c r="F21" s="4">
        <v>3</v>
      </c>
      <c r="G21" s="5">
        <v>7.9</v>
      </c>
      <c r="H21" s="5">
        <v>1.4E-2</v>
      </c>
      <c r="I21" s="5"/>
      <c r="J21" s="4">
        <v>3</v>
      </c>
      <c r="K21" s="5">
        <v>4.5999999999999996</v>
      </c>
      <c r="L21" s="5">
        <v>7.9000000000000008E-3</v>
      </c>
      <c r="M21" s="6">
        <v>7</v>
      </c>
      <c r="N21" s="4">
        <v>3</v>
      </c>
      <c r="O21" s="5">
        <v>2.2999999999999998</v>
      </c>
      <c r="P21" s="5">
        <v>3.7000000000000002E-3</v>
      </c>
      <c r="Q21" s="6">
        <v>4</v>
      </c>
      <c r="R21" s="4">
        <v>3</v>
      </c>
      <c r="S21" s="5">
        <v>1</v>
      </c>
      <c r="T21" s="6">
        <v>4.1999999999999997E-3</v>
      </c>
    </row>
    <row r="22" spans="2:20">
      <c r="B22" s="4">
        <v>3</v>
      </c>
      <c r="C22" s="5">
        <v>11.2</v>
      </c>
      <c r="D22" s="5">
        <v>2.3300000000000001E-2</v>
      </c>
      <c r="E22" s="5">
        <v>34</v>
      </c>
      <c r="F22" s="4">
        <v>3</v>
      </c>
      <c r="G22" s="5">
        <v>8.9</v>
      </c>
      <c r="H22" s="5">
        <v>1.6899999999999998E-2</v>
      </c>
      <c r="I22" s="5"/>
      <c r="J22" s="4">
        <v>3</v>
      </c>
      <c r="K22" s="5">
        <v>5.4</v>
      </c>
      <c r="L22" s="5">
        <v>6.1999999999999998E-3</v>
      </c>
      <c r="M22" s="6">
        <v>9</v>
      </c>
      <c r="N22" s="4">
        <v>3</v>
      </c>
      <c r="O22" s="5">
        <v>2.2999999999999998</v>
      </c>
      <c r="P22" s="5">
        <v>3.2000000000000002E-3</v>
      </c>
      <c r="Q22" s="6">
        <v>3</v>
      </c>
      <c r="R22" s="4">
        <v>3</v>
      </c>
      <c r="S22" s="5">
        <v>1</v>
      </c>
      <c r="T22" s="6">
        <v>3.5999999999999999E-3</v>
      </c>
    </row>
    <row r="23" spans="2:20">
      <c r="B23" s="4">
        <v>3</v>
      </c>
      <c r="C23" s="5">
        <v>9.8000000000000007</v>
      </c>
      <c r="D23" s="5">
        <v>1.7999999999999999E-2</v>
      </c>
      <c r="E23" s="5">
        <v>39</v>
      </c>
      <c r="F23" s="4">
        <v>3</v>
      </c>
      <c r="G23" s="5">
        <v>8.5</v>
      </c>
      <c r="H23" s="5">
        <v>1.34E-2</v>
      </c>
      <c r="I23" s="5"/>
      <c r="J23" s="4">
        <v>3</v>
      </c>
      <c r="K23" s="5">
        <v>5.2</v>
      </c>
      <c r="L23" s="5">
        <v>8.6999999999999994E-3</v>
      </c>
      <c r="M23" s="6">
        <v>10</v>
      </c>
      <c r="N23" s="4">
        <v>3</v>
      </c>
      <c r="O23" s="5">
        <v>1.1000000000000001</v>
      </c>
      <c r="P23" s="5">
        <v>2.5000000000000001E-3</v>
      </c>
      <c r="Q23" s="6">
        <v>2</v>
      </c>
      <c r="R23" s="4">
        <v>3</v>
      </c>
      <c r="S23" s="5">
        <v>1</v>
      </c>
      <c r="T23" s="6">
        <v>2.3999999999999998E-3</v>
      </c>
    </row>
    <row r="24" spans="2:20">
      <c r="B24" s="7">
        <v>3</v>
      </c>
      <c r="C24" s="8">
        <v>9.4</v>
      </c>
      <c r="D24" s="8">
        <v>1.47E-2</v>
      </c>
      <c r="E24" s="8">
        <v>20</v>
      </c>
      <c r="F24" s="4">
        <v>3</v>
      </c>
      <c r="G24" s="5">
        <v>7.8</v>
      </c>
      <c r="H24" s="5">
        <v>1.14E-2</v>
      </c>
      <c r="I24" s="5"/>
      <c r="J24" s="4">
        <v>3</v>
      </c>
      <c r="K24" s="5">
        <v>4.5999999999999996</v>
      </c>
      <c r="L24" s="5">
        <v>6.1000000000000004E-3</v>
      </c>
      <c r="M24" s="6">
        <v>13</v>
      </c>
      <c r="N24" s="4">
        <v>4</v>
      </c>
      <c r="O24" s="5">
        <v>2.2999999999999998</v>
      </c>
      <c r="P24" s="5">
        <v>5.0000000000000001E-3</v>
      </c>
      <c r="Q24" s="6">
        <v>3</v>
      </c>
      <c r="R24" s="4">
        <v>3</v>
      </c>
      <c r="S24" s="5">
        <v>0.9</v>
      </c>
      <c r="T24" s="6">
        <v>3.3E-3</v>
      </c>
    </row>
    <row r="25" spans="2:20">
      <c r="F25" s="4">
        <v>4</v>
      </c>
      <c r="G25" s="5">
        <v>8.3000000000000007</v>
      </c>
      <c r="H25" s="5">
        <v>1.52E-2</v>
      </c>
      <c r="I25" s="5">
        <v>19</v>
      </c>
      <c r="J25" s="4">
        <v>3</v>
      </c>
      <c r="K25" s="5">
        <v>6.6</v>
      </c>
      <c r="L25" s="5">
        <v>9.7999999999999997E-3</v>
      </c>
      <c r="M25" s="6">
        <v>9</v>
      </c>
      <c r="N25" s="4">
        <v>4</v>
      </c>
      <c r="O25" s="5">
        <v>2.6</v>
      </c>
      <c r="P25" s="5">
        <v>5.4000000000000003E-3</v>
      </c>
      <c r="Q25" s="6">
        <v>2</v>
      </c>
      <c r="R25" s="4">
        <v>3</v>
      </c>
      <c r="S25" s="5">
        <v>0.5</v>
      </c>
      <c r="T25" s="6">
        <v>2.5999999999999999E-3</v>
      </c>
    </row>
    <row r="26" spans="2:20">
      <c r="F26" s="4">
        <v>4</v>
      </c>
      <c r="G26" s="5">
        <v>4</v>
      </c>
      <c r="H26" s="5">
        <v>5.7000000000000002E-3</v>
      </c>
      <c r="I26" s="5">
        <v>21</v>
      </c>
      <c r="J26" s="4">
        <v>3</v>
      </c>
      <c r="K26" s="5">
        <v>6</v>
      </c>
      <c r="L26" s="5">
        <v>8.8999999999999999E-3</v>
      </c>
      <c r="M26" s="6">
        <v>10</v>
      </c>
      <c r="N26" s="4">
        <v>4</v>
      </c>
      <c r="O26" s="5">
        <v>1.7</v>
      </c>
      <c r="P26" s="5">
        <v>3.5000000000000001E-3</v>
      </c>
      <c r="Q26" s="6">
        <v>3</v>
      </c>
      <c r="R26" s="4">
        <v>4</v>
      </c>
      <c r="S26" s="5">
        <v>1</v>
      </c>
      <c r="T26" s="6">
        <v>2.8E-3</v>
      </c>
    </row>
    <row r="27" spans="2:20">
      <c r="F27" s="4">
        <v>4</v>
      </c>
      <c r="G27" s="5">
        <v>7.8</v>
      </c>
      <c r="H27" s="5">
        <v>1.24E-2</v>
      </c>
      <c r="I27" s="5">
        <v>29</v>
      </c>
      <c r="J27" s="4">
        <v>4</v>
      </c>
      <c r="K27" s="5">
        <v>3.3</v>
      </c>
      <c r="L27" s="5">
        <v>6.4000000000000003E-3</v>
      </c>
      <c r="M27" s="6">
        <v>12</v>
      </c>
      <c r="N27" s="4">
        <v>4</v>
      </c>
      <c r="O27" s="5">
        <v>1.6</v>
      </c>
      <c r="P27" s="5">
        <v>3.5999999999999999E-3</v>
      </c>
      <c r="Q27" s="6">
        <v>2</v>
      </c>
      <c r="R27" s="4">
        <v>4</v>
      </c>
      <c r="S27" s="5">
        <v>1</v>
      </c>
      <c r="T27" s="6">
        <v>2.5999999999999999E-3</v>
      </c>
    </row>
    <row r="28" spans="2:20">
      <c r="F28" s="4">
        <v>4</v>
      </c>
      <c r="G28" s="5">
        <v>5.3</v>
      </c>
      <c r="H28" s="5">
        <v>1.77E-2</v>
      </c>
      <c r="I28" s="5">
        <v>21</v>
      </c>
      <c r="J28" s="4">
        <v>4</v>
      </c>
      <c r="K28" s="5">
        <v>6.6</v>
      </c>
      <c r="L28" s="5">
        <v>8.6E-3</v>
      </c>
      <c r="M28" s="6">
        <v>11</v>
      </c>
      <c r="N28" s="4">
        <v>4</v>
      </c>
      <c r="O28" s="5">
        <v>1.8</v>
      </c>
      <c r="P28" s="5">
        <v>5.1000000000000004E-3</v>
      </c>
      <c r="Q28" s="6">
        <v>5</v>
      </c>
      <c r="R28" s="4">
        <v>4</v>
      </c>
      <c r="S28" s="5">
        <v>1.1000000000000001</v>
      </c>
      <c r="T28" s="6">
        <v>3.3999999999999998E-3</v>
      </c>
    </row>
    <row r="29" spans="2:20">
      <c r="F29" s="4">
        <v>4</v>
      </c>
      <c r="G29" s="5">
        <v>8.9</v>
      </c>
      <c r="H29" s="5">
        <v>1.41E-2</v>
      </c>
      <c r="I29" s="5">
        <v>15</v>
      </c>
      <c r="J29" s="4">
        <v>4</v>
      </c>
      <c r="K29" s="5">
        <v>5.9</v>
      </c>
      <c r="L29" s="5">
        <v>8.2000000000000007E-3</v>
      </c>
      <c r="M29" s="6">
        <v>11</v>
      </c>
      <c r="N29" s="4">
        <v>4</v>
      </c>
      <c r="O29" s="5">
        <v>1.6</v>
      </c>
      <c r="P29" s="5">
        <v>3.3E-3</v>
      </c>
      <c r="Q29" s="6">
        <v>6</v>
      </c>
      <c r="R29" s="4">
        <v>4</v>
      </c>
      <c r="S29" s="5">
        <v>1</v>
      </c>
      <c r="T29" s="6">
        <v>3.0000000000000001E-3</v>
      </c>
    </row>
    <row r="30" spans="2:20">
      <c r="F30" s="4">
        <v>4</v>
      </c>
      <c r="G30" s="5">
        <v>9.4</v>
      </c>
      <c r="H30" s="5">
        <v>2.92E-2</v>
      </c>
      <c r="I30" s="5">
        <v>23</v>
      </c>
      <c r="J30" s="4">
        <v>4</v>
      </c>
      <c r="K30" s="5">
        <v>5.2</v>
      </c>
      <c r="L30" s="5">
        <v>9.4999999999999998E-3</v>
      </c>
      <c r="M30" s="6">
        <v>8</v>
      </c>
      <c r="N30" s="4">
        <v>4</v>
      </c>
      <c r="O30" s="5">
        <v>2.1</v>
      </c>
      <c r="P30" s="5">
        <v>3.5999999999999999E-3</v>
      </c>
      <c r="Q30" s="6">
        <v>5</v>
      </c>
      <c r="R30" s="4">
        <v>4</v>
      </c>
      <c r="S30" s="5">
        <v>0.7</v>
      </c>
      <c r="T30" s="6">
        <v>3.5999999999999999E-3</v>
      </c>
    </row>
    <row r="31" spans="2:20">
      <c r="F31" s="4">
        <v>4</v>
      </c>
      <c r="G31" s="5">
        <v>7</v>
      </c>
      <c r="H31" s="5">
        <v>8.9999999999999993E-3</v>
      </c>
      <c r="I31" s="5">
        <v>7</v>
      </c>
      <c r="J31" s="4">
        <v>4</v>
      </c>
      <c r="K31" s="5">
        <v>5.8</v>
      </c>
      <c r="L31" s="5">
        <v>8.3999999999999995E-3</v>
      </c>
      <c r="M31" s="6">
        <v>16</v>
      </c>
      <c r="N31" s="4">
        <v>4</v>
      </c>
      <c r="O31" s="5">
        <v>2.1</v>
      </c>
      <c r="P31" s="5">
        <v>4.4000000000000003E-3</v>
      </c>
      <c r="Q31" s="6">
        <v>5</v>
      </c>
      <c r="R31" s="4">
        <v>4</v>
      </c>
      <c r="S31" s="5">
        <v>0.9</v>
      </c>
      <c r="T31" s="6">
        <v>2.5000000000000001E-3</v>
      </c>
    </row>
    <row r="32" spans="2:20">
      <c r="F32" s="4">
        <v>4</v>
      </c>
      <c r="G32" s="5">
        <v>7.7</v>
      </c>
      <c r="H32" s="5">
        <v>1.1299999999999999E-2</v>
      </c>
      <c r="I32" s="5">
        <v>22</v>
      </c>
      <c r="J32" s="4">
        <v>4</v>
      </c>
      <c r="K32" s="5">
        <v>4.4000000000000004</v>
      </c>
      <c r="L32" s="5">
        <v>1.15E-2</v>
      </c>
      <c r="M32" s="6">
        <v>11</v>
      </c>
      <c r="N32" s="4">
        <v>5</v>
      </c>
      <c r="O32" s="5">
        <v>1.4</v>
      </c>
      <c r="P32" s="5">
        <v>4.3E-3</v>
      </c>
      <c r="Q32" s="6">
        <v>6</v>
      </c>
      <c r="R32" s="4">
        <v>4</v>
      </c>
      <c r="S32" s="5">
        <v>1.2</v>
      </c>
      <c r="T32" s="6">
        <v>3.7000000000000002E-3</v>
      </c>
    </row>
    <row r="33" spans="6:20">
      <c r="F33" s="4">
        <v>5</v>
      </c>
      <c r="G33" s="5">
        <v>5.9</v>
      </c>
      <c r="H33" s="5">
        <v>1.0999999999999999E-2</v>
      </c>
      <c r="I33" s="5"/>
      <c r="J33" s="4">
        <v>4</v>
      </c>
      <c r="K33" s="5">
        <v>5.2</v>
      </c>
      <c r="L33" s="5">
        <v>8.0000000000000002E-3</v>
      </c>
      <c r="M33" s="6">
        <v>15</v>
      </c>
      <c r="N33" s="4">
        <v>5</v>
      </c>
      <c r="O33" s="5">
        <v>3.4</v>
      </c>
      <c r="P33" s="5">
        <v>6.4999999999999997E-3</v>
      </c>
      <c r="Q33" s="6">
        <v>5</v>
      </c>
      <c r="R33" s="4">
        <v>5</v>
      </c>
      <c r="S33" s="5">
        <v>0.5</v>
      </c>
      <c r="T33" s="6">
        <v>2.8999999999999998E-3</v>
      </c>
    </row>
    <row r="34" spans="6:20">
      <c r="F34" s="4">
        <v>5</v>
      </c>
      <c r="G34" s="5">
        <v>5.8</v>
      </c>
      <c r="H34" s="5">
        <v>9.7999999999999997E-3</v>
      </c>
      <c r="I34" s="5"/>
      <c r="J34" s="4">
        <v>4</v>
      </c>
      <c r="K34" s="5">
        <v>5.5</v>
      </c>
      <c r="L34" s="5">
        <v>5.5999999999999999E-3</v>
      </c>
      <c r="M34" s="6">
        <v>3</v>
      </c>
      <c r="N34" s="4">
        <v>5</v>
      </c>
      <c r="O34" s="5">
        <v>1.9</v>
      </c>
      <c r="P34" s="5">
        <v>5.5999999999999999E-3</v>
      </c>
      <c r="Q34" s="6">
        <v>3</v>
      </c>
      <c r="R34" s="4">
        <v>5</v>
      </c>
      <c r="S34" s="5">
        <v>1</v>
      </c>
      <c r="T34" s="6">
        <v>3.8E-3</v>
      </c>
    </row>
    <row r="35" spans="6:20">
      <c r="F35" s="4">
        <v>5</v>
      </c>
      <c r="G35" s="5">
        <v>6.3</v>
      </c>
      <c r="H35" s="5">
        <v>1.2200000000000001E-2</v>
      </c>
      <c r="I35" s="5"/>
      <c r="J35" s="4">
        <v>5</v>
      </c>
      <c r="K35" s="5">
        <v>4.3</v>
      </c>
      <c r="L35" s="5">
        <v>7.0000000000000001E-3</v>
      </c>
      <c r="M35" s="6">
        <v>9</v>
      </c>
      <c r="N35" s="4">
        <v>5</v>
      </c>
      <c r="O35" s="5">
        <v>1.5</v>
      </c>
      <c r="P35" s="5">
        <v>4.8999999999999998E-3</v>
      </c>
      <c r="Q35" s="6">
        <v>6</v>
      </c>
      <c r="R35" s="4">
        <v>5</v>
      </c>
      <c r="S35" s="5">
        <v>1</v>
      </c>
      <c r="T35" s="6">
        <v>3.2000000000000002E-3</v>
      </c>
    </row>
    <row r="36" spans="6:20">
      <c r="F36" s="4">
        <v>5</v>
      </c>
      <c r="G36" s="5">
        <v>3.9</v>
      </c>
      <c r="H36" s="5">
        <v>7.1000000000000004E-3</v>
      </c>
      <c r="I36" s="5"/>
      <c r="J36" s="4">
        <v>5</v>
      </c>
      <c r="K36" s="5">
        <v>4.8</v>
      </c>
      <c r="L36" s="5">
        <v>6.1000000000000004E-3</v>
      </c>
      <c r="M36" s="6">
        <v>10</v>
      </c>
      <c r="N36" s="4">
        <v>5</v>
      </c>
      <c r="O36" s="5">
        <v>1.7</v>
      </c>
      <c r="P36" s="5">
        <v>4.4999999999999997E-3</v>
      </c>
      <c r="Q36" s="6">
        <v>5</v>
      </c>
      <c r="R36" s="4">
        <v>5</v>
      </c>
      <c r="S36" s="5">
        <v>0.9</v>
      </c>
      <c r="T36" s="6">
        <v>2.3999999999999998E-3</v>
      </c>
    </row>
    <row r="37" spans="6:20">
      <c r="F37" s="4">
        <v>5</v>
      </c>
      <c r="G37" s="5">
        <v>6.9</v>
      </c>
      <c r="H37" s="5">
        <v>1.26E-2</v>
      </c>
      <c r="I37" s="5"/>
      <c r="J37" s="4">
        <v>5</v>
      </c>
      <c r="K37" s="5">
        <v>4.9000000000000004</v>
      </c>
      <c r="L37" s="5">
        <v>6.8999999999999999E-3</v>
      </c>
      <c r="M37" s="6">
        <v>10</v>
      </c>
      <c r="N37" s="4">
        <v>5</v>
      </c>
      <c r="O37" s="5">
        <v>1.6</v>
      </c>
      <c r="P37" s="5">
        <v>5.0000000000000001E-3</v>
      </c>
      <c r="Q37" s="6">
        <v>5</v>
      </c>
      <c r="R37" s="4">
        <v>5</v>
      </c>
      <c r="S37" s="5">
        <v>1</v>
      </c>
      <c r="T37" s="6">
        <v>2.0999999999999999E-3</v>
      </c>
    </row>
    <row r="38" spans="6:20">
      <c r="F38" s="4">
        <v>5</v>
      </c>
      <c r="G38" s="5">
        <v>6.9</v>
      </c>
      <c r="H38" s="5">
        <v>1.6899999999999998E-2</v>
      </c>
      <c r="I38" s="5"/>
      <c r="J38" s="4">
        <v>5</v>
      </c>
      <c r="K38" s="5">
        <v>4.9000000000000004</v>
      </c>
      <c r="L38" s="5">
        <v>5.3E-3</v>
      </c>
      <c r="M38" s="6">
        <v>11</v>
      </c>
      <c r="N38" s="4">
        <v>5</v>
      </c>
      <c r="O38" s="5">
        <v>1.7</v>
      </c>
      <c r="P38" s="5">
        <v>5.5999999999999999E-3</v>
      </c>
      <c r="Q38" s="6">
        <v>10</v>
      </c>
      <c r="R38" s="4">
        <v>5</v>
      </c>
      <c r="S38" s="5">
        <v>0.8</v>
      </c>
      <c r="T38" s="6">
        <v>2.0999999999999999E-3</v>
      </c>
    </row>
    <row r="39" spans="6:20">
      <c r="F39" s="4">
        <v>5</v>
      </c>
      <c r="G39" s="5">
        <v>6.9</v>
      </c>
      <c r="H39" s="5">
        <v>1.1900000000000001E-2</v>
      </c>
      <c r="I39" s="5"/>
      <c r="J39" s="4">
        <v>5</v>
      </c>
      <c r="K39" s="5">
        <v>5.0999999999999996</v>
      </c>
      <c r="L39" s="5">
        <v>6.6E-3</v>
      </c>
      <c r="M39" s="6">
        <v>8</v>
      </c>
      <c r="N39" s="7">
        <v>5</v>
      </c>
      <c r="O39" s="8">
        <v>2.1</v>
      </c>
      <c r="P39" s="8">
        <v>5.3E-3</v>
      </c>
      <c r="Q39" s="9">
        <v>3</v>
      </c>
      <c r="R39" s="7">
        <v>5</v>
      </c>
      <c r="S39" s="8">
        <v>1.7</v>
      </c>
      <c r="T39" s="9">
        <v>2.3999999999999998E-3</v>
      </c>
    </row>
    <row r="40" spans="6:20">
      <c r="F40" s="7">
        <v>5</v>
      </c>
      <c r="G40" s="8">
        <v>7.2</v>
      </c>
      <c r="H40" s="8">
        <v>1.2999999999999999E-2</v>
      </c>
      <c r="I40" s="8"/>
      <c r="J40" s="4">
        <v>5</v>
      </c>
      <c r="K40" s="5">
        <v>4.9000000000000004</v>
      </c>
      <c r="L40" s="5">
        <v>5.4999999999999997E-3</v>
      </c>
      <c r="M40" s="6">
        <v>8</v>
      </c>
    </row>
    <row r="41" spans="6:20">
      <c r="J41" s="4">
        <v>5</v>
      </c>
      <c r="K41" s="5">
        <v>4.5999999999999996</v>
      </c>
      <c r="L41" s="5">
        <v>5.3E-3</v>
      </c>
      <c r="M41" s="6">
        <v>8</v>
      </c>
    </row>
    <row r="42" spans="6:20">
      <c r="J42" s="7">
        <v>5</v>
      </c>
      <c r="K42" s="8">
        <v>4.8</v>
      </c>
      <c r="L42" s="8">
        <v>4.3E-3</v>
      </c>
      <c r="M42" s="9">
        <v>9</v>
      </c>
    </row>
  </sheetData>
  <mergeCells count="5">
    <mergeCell ref="C1:E1"/>
    <mergeCell ref="G1:I1"/>
    <mergeCell ref="K1:M1"/>
    <mergeCell ref="O1:Q1"/>
    <mergeCell ref="S1:T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1"/>
  <sheetViews>
    <sheetView topLeftCell="N6" workbookViewId="0">
      <selection activeCell="S1" sqref="S1:U1"/>
    </sheetView>
  </sheetViews>
  <sheetFormatPr baseColWidth="10" defaultColWidth="11.5" defaultRowHeight="14" x14ac:dyDescent="0"/>
  <cols>
    <col min="10" max="10" width="11.83203125" bestFit="1" customWidth="1"/>
  </cols>
  <sheetData>
    <row r="1" spans="2:21">
      <c r="C1" s="46" t="s">
        <v>34</v>
      </c>
      <c r="D1" s="47"/>
      <c r="E1" s="48"/>
      <c r="G1" s="49" t="s">
        <v>42</v>
      </c>
      <c r="H1" s="50"/>
      <c r="I1" s="51"/>
      <c r="K1" s="49" t="s">
        <v>35</v>
      </c>
      <c r="L1" s="50"/>
      <c r="M1" s="51"/>
      <c r="O1" s="49" t="s">
        <v>43</v>
      </c>
      <c r="P1" s="50"/>
      <c r="Q1" s="51"/>
      <c r="S1" s="46" t="s">
        <v>37</v>
      </c>
      <c r="T1" s="47"/>
      <c r="U1" s="48"/>
    </row>
    <row r="2" spans="2:21">
      <c r="B2" s="10" t="s">
        <v>33</v>
      </c>
      <c r="C2" s="11" t="s">
        <v>39</v>
      </c>
      <c r="D2" s="11" t="s">
        <v>40</v>
      </c>
      <c r="E2" s="12" t="s">
        <v>41</v>
      </c>
      <c r="F2" s="10" t="s">
        <v>33</v>
      </c>
      <c r="G2" s="11" t="s">
        <v>39</v>
      </c>
      <c r="H2" s="11" t="s">
        <v>40</v>
      </c>
      <c r="I2" s="12" t="s">
        <v>41</v>
      </c>
      <c r="J2" s="10" t="s">
        <v>33</v>
      </c>
      <c r="K2" s="11" t="s">
        <v>39</v>
      </c>
      <c r="L2" s="11" t="s">
        <v>40</v>
      </c>
      <c r="M2" s="12" t="s">
        <v>41</v>
      </c>
      <c r="N2" s="10" t="s">
        <v>33</v>
      </c>
      <c r="O2" s="11" t="s">
        <v>39</v>
      </c>
      <c r="P2" s="11" t="s">
        <v>40</v>
      </c>
      <c r="Q2" s="11" t="s">
        <v>41</v>
      </c>
      <c r="R2" s="16" t="s">
        <v>33</v>
      </c>
      <c r="S2" s="17" t="s">
        <v>39</v>
      </c>
      <c r="T2" s="17" t="s">
        <v>40</v>
      </c>
      <c r="U2" s="18" t="s">
        <v>41</v>
      </c>
    </row>
    <row r="3" spans="2:21">
      <c r="B3" s="1">
        <v>1</v>
      </c>
      <c r="C3" s="2">
        <v>13.5</v>
      </c>
      <c r="D3" s="2">
        <v>8.3999999999999995E-3</v>
      </c>
      <c r="E3" s="2">
        <v>17</v>
      </c>
      <c r="F3" s="4">
        <v>1</v>
      </c>
      <c r="G3" s="5">
        <v>12.5</v>
      </c>
      <c r="H3" s="5">
        <v>0.02</v>
      </c>
      <c r="I3" s="5">
        <v>39</v>
      </c>
      <c r="J3" s="1">
        <v>1</v>
      </c>
      <c r="K3" s="2">
        <v>5</v>
      </c>
      <c r="L3" s="2">
        <v>7.9000000000000008E-3</v>
      </c>
      <c r="M3" s="3">
        <v>14</v>
      </c>
      <c r="N3" s="4">
        <v>1</v>
      </c>
      <c r="O3" s="5">
        <v>1</v>
      </c>
      <c r="P3" s="5">
        <v>4.4999999999999997E-3</v>
      </c>
      <c r="Q3" s="5">
        <v>8</v>
      </c>
      <c r="R3" s="1">
        <v>1</v>
      </c>
      <c r="S3" s="2">
        <v>0</v>
      </c>
      <c r="T3" s="2">
        <v>8.9999999999999998E-4</v>
      </c>
      <c r="U3" s="3"/>
    </row>
    <row r="4" spans="2:21">
      <c r="B4" s="4">
        <v>1</v>
      </c>
      <c r="C4" s="5">
        <v>14.5</v>
      </c>
      <c r="D4" s="5">
        <v>1.3599999999999999E-2</v>
      </c>
      <c r="E4" s="5">
        <v>17</v>
      </c>
      <c r="F4" s="4">
        <v>1</v>
      </c>
      <c r="G4" s="5">
        <v>11.9</v>
      </c>
      <c r="H4" s="5">
        <v>2.0899999999999998E-2</v>
      </c>
      <c r="I4" s="5">
        <v>42</v>
      </c>
      <c r="J4" s="4">
        <v>1</v>
      </c>
      <c r="K4" s="5">
        <v>3.5</v>
      </c>
      <c r="L4" s="5">
        <v>3.8999999999999998E-3</v>
      </c>
      <c r="M4" s="6">
        <v>7</v>
      </c>
      <c r="N4" s="4">
        <v>1</v>
      </c>
      <c r="O4" s="5">
        <v>1.9</v>
      </c>
      <c r="P4" s="5">
        <v>3.0999999999999999E-3</v>
      </c>
      <c r="Q4" s="5">
        <v>8</v>
      </c>
      <c r="R4" s="4">
        <v>1</v>
      </c>
      <c r="S4" s="5">
        <v>0</v>
      </c>
      <c r="T4" s="5">
        <v>6.9999999999999999E-4</v>
      </c>
      <c r="U4" s="6"/>
    </row>
    <row r="5" spans="2:21">
      <c r="B5" s="4">
        <v>1</v>
      </c>
      <c r="C5" s="5">
        <v>11.5</v>
      </c>
      <c r="D5" s="5">
        <v>1.2800000000000001E-2</v>
      </c>
      <c r="E5" s="5">
        <v>19</v>
      </c>
      <c r="F5" s="4">
        <v>1</v>
      </c>
      <c r="G5" s="5">
        <v>11</v>
      </c>
      <c r="H5" s="5">
        <v>1.6E-2</v>
      </c>
      <c r="I5" s="5">
        <v>27</v>
      </c>
      <c r="J5" s="4">
        <v>1</v>
      </c>
      <c r="K5" s="5">
        <v>4.5</v>
      </c>
      <c r="L5" s="5">
        <v>3.3E-3</v>
      </c>
      <c r="M5" s="6">
        <v>7</v>
      </c>
      <c r="N5" s="4">
        <v>1</v>
      </c>
      <c r="O5" s="5">
        <v>1.8</v>
      </c>
      <c r="P5" s="5">
        <v>2.0999999999999999E-3</v>
      </c>
      <c r="Q5" s="5">
        <v>6</v>
      </c>
      <c r="R5" s="4">
        <v>1</v>
      </c>
      <c r="S5" s="5">
        <v>0</v>
      </c>
      <c r="T5" s="5">
        <v>5.9999999999999995E-4</v>
      </c>
      <c r="U5" s="6"/>
    </row>
    <row r="6" spans="2:21">
      <c r="B6" s="4">
        <v>1</v>
      </c>
      <c r="C6" s="5">
        <v>13</v>
      </c>
      <c r="D6" s="5">
        <v>1.0800000000000001E-2</v>
      </c>
      <c r="E6" s="5">
        <v>15</v>
      </c>
      <c r="F6" s="4">
        <v>1</v>
      </c>
      <c r="G6" s="5">
        <v>12.3</v>
      </c>
      <c r="H6" s="5">
        <v>2.4199999999999999E-2</v>
      </c>
      <c r="I6" s="5">
        <v>34</v>
      </c>
      <c r="J6" s="4">
        <v>1</v>
      </c>
      <c r="K6" s="5">
        <v>6.5</v>
      </c>
      <c r="L6" s="5">
        <v>1.0200000000000001E-3</v>
      </c>
      <c r="M6" s="6">
        <v>14</v>
      </c>
      <c r="N6" s="4">
        <v>1</v>
      </c>
      <c r="O6" s="5">
        <v>1</v>
      </c>
      <c r="P6" s="5">
        <v>2.2000000000000001E-3</v>
      </c>
      <c r="Q6" s="5">
        <v>6</v>
      </c>
      <c r="R6" s="4">
        <v>1</v>
      </c>
      <c r="S6" s="5">
        <v>0</v>
      </c>
      <c r="T6" s="5">
        <v>8.0000000000000004E-4</v>
      </c>
      <c r="U6" s="6"/>
    </row>
    <row r="7" spans="2:21">
      <c r="B7" s="4">
        <v>1</v>
      </c>
      <c r="C7" s="5">
        <v>12.5</v>
      </c>
      <c r="D7" s="5">
        <v>1.38E-2</v>
      </c>
      <c r="E7" s="5">
        <v>26</v>
      </c>
      <c r="F7" s="4">
        <v>1</v>
      </c>
      <c r="G7" s="5">
        <v>9.8000000000000007</v>
      </c>
      <c r="H7" s="5">
        <v>1.3100000000000001E-2</v>
      </c>
      <c r="I7" s="5">
        <v>25</v>
      </c>
      <c r="J7" s="4">
        <v>1</v>
      </c>
      <c r="K7" s="5">
        <v>4.4000000000000004</v>
      </c>
      <c r="L7" s="5">
        <v>2.5000000000000001E-3</v>
      </c>
      <c r="M7" s="6">
        <v>6</v>
      </c>
      <c r="N7" s="4">
        <v>1</v>
      </c>
      <c r="O7" s="5">
        <v>1.5</v>
      </c>
      <c r="P7" s="5">
        <v>5.3E-3</v>
      </c>
      <c r="Q7" s="5">
        <v>6</v>
      </c>
      <c r="R7" s="4">
        <v>1</v>
      </c>
      <c r="S7" s="5">
        <v>0</v>
      </c>
      <c r="T7" s="5">
        <v>8.0000000000000004E-4</v>
      </c>
      <c r="U7" s="6"/>
    </row>
    <row r="8" spans="2:21">
      <c r="B8" s="4">
        <v>1</v>
      </c>
      <c r="C8" s="5">
        <v>10.8</v>
      </c>
      <c r="D8" s="5">
        <v>8.6999999999999994E-3</v>
      </c>
      <c r="E8" s="5">
        <v>21</v>
      </c>
      <c r="F8" s="4">
        <v>1</v>
      </c>
      <c r="G8" s="5">
        <v>12.4</v>
      </c>
      <c r="H8" s="5">
        <v>1.9699999999999999E-2</v>
      </c>
      <c r="I8" s="5">
        <v>42</v>
      </c>
      <c r="J8" s="4">
        <v>1</v>
      </c>
      <c r="K8" s="5">
        <v>4</v>
      </c>
      <c r="L8" s="5">
        <v>4.3E-3</v>
      </c>
      <c r="M8" s="6">
        <v>4</v>
      </c>
      <c r="N8" s="4">
        <v>1</v>
      </c>
      <c r="O8" s="5">
        <v>1.5</v>
      </c>
      <c r="P8" s="5">
        <v>3.5999999999999999E-3</v>
      </c>
      <c r="Q8" s="5">
        <v>7</v>
      </c>
      <c r="R8" s="4">
        <v>1</v>
      </c>
      <c r="S8" s="5">
        <v>0.2</v>
      </c>
      <c r="T8" s="5">
        <v>8.0000000000000004E-4</v>
      </c>
      <c r="U8" s="6"/>
    </row>
    <row r="9" spans="2:21">
      <c r="B9" s="4">
        <v>1</v>
      </c>
      <c r="C9" s="5">
        <v>9.5</v>
      </c>
      <c r="D9" s="5">
        <v>6.8999999999999999E-3</v>
      </c>
      <c r="E9" s="5">
        <v>13</v>
      </c>
      <c r="F9" s="4">
        <v>1</v>
      </c>
      <c r="G9" s="5">
        <v>4</v>
      </c>
      <c r="H9" s="5">
        <v>5.7999999999999996E-3</v>
      </c>
      <c r="I9" s="5">
        <v>7</v>
      </c>
      <c r="J9" s="4">
        <v>1</v>
      </c>
      <c r="K9" s="5">
        <v>3.1</v>
      </c>
      <c r="L9" s="5">
        <v>2.3E-3</v>
      </c>
      <c r="M9" s="6">
        <v>5</v>
      </c>
      <c r="N9" s="4">
        <v>1</v>
      </c>
      <c r="O9" s="5">
        <v>2.1</v>
      </c>
      <c r="P9" s="5">
        <v>2.5000000000000001E-3</v>
      </c>
      <c r="Q9" s="5">
        <v>8</v>
      </c>
      <c r="R9" s="4">
        <v>1</v>
      </c>
      <c r="S9" s="5">
        <v>0.6</v>
      </c>
      <c r="T9" s="5">
        <v>8.0000000000000004E-4</v>
      </c>
      <c r="U9" s="6"/>
    </row>
    <row r="10" spans="2:21">
      <c r="B10" s="4">
        <v>1</v>
      </c>
      <c r="C10" s="5">
        <v>9</v>
      </c>
      <c r="D10" s="5">
        <v>8.0000000000000002E-3</v>
      </c>
      <c r="E10" s="5"/>
      <c r="F10" s="4">
        <v>1</v>
      </c>
      <c r="G10" s="5">
        <v>11.3</v>
      </c>
      <c r="H10" s="5">
        <v>1.2500000000000001E-2</v>
      </c>
      <c r="I10" s="5">
        <v>26</v>
      </c>
      <c r="J10" s="4">
        <v>1</v>
      </c>
      <c r="K10" s="5">
        <v>3.8</v>
      </c>
      <c r="L10" s="5">
        <v>2.5999999999999999E-3</v>
      </c>
      <c r="M10" s="6">
        <v>5</v>
      </c>
      <c r="N10" s="4">
        <v>1</v>
      </c>
      <c r="O10" s="5">
        <v>1.9</v>
      </c>
      <c r="P10" s="5">
        <v>3.0000000000000001E-3</v>
      </c>
      <c r="Q10" s="5">
        <v>9</v>
      </c>
      <c r="R10" s="4">
        <v>1</v>
      </c>
      <c r="S10" s="5">
        <v>0</v>
      </c>
      <c r="T10" s="5">
        <v>8.0000000000000004E-4</v>
      </c>
      <c r="U10" s="6"/>
    </row>
    <row r="11" spans="2:21">
      <c r="B11" s="4">
        <v>2</v>
      </c>
      <c r="C11" s="5">
        <v>8.5</v>
      </c>
      <c r="D11" s="5">
        <v>1.4E-2</v>
      </c>
      <c r="E11" s="5">
        <v>39</v>
      </c>
      <c r="F11" s="4">
        <v>2</v>
      </c>
      <c r="G11" s="5">
        <v>10.7</v>
      </c>
      <c r="H11" s="5">
        <v>6.8999999999999999E-3</v>
      </c>
      <c r="I11" s="5">
        <v>19</v>
      </c>
      <c r="J11" s="4">
        <v>2</v>
      </c>
      <c r="K11" s="5">
        <v>5</v>
      </c>
      <c r="L11" s="5">
        <v>4.1999999999999997E-3</v>
      </c>
      <c r="M11" s="6">
        <v>6</v>
      </c>
      <c r="N11" s="4">
        <v>2</v>
      </c>
      <c r="O11" s="5">
        <v>1.3</v>
      </c>
      <c r="P11" s="5">
        <v>2.3999999999999998E-3</v>
      </c>
      <c r="Q11" s="5">
        <v>5</v>
      </c>
      <c r="R11" s="4">
        <v>2</v>
      </c>
      <c r="S11" s="5">
        <v>0</v>
      </c>
      <c r="T11" s="5">
        <v>1E-3</v>
      </c>
      <c r="U11" s="6"/>
    </row>
    <row r="12" spans="2:21">
      <c r="B12" s="4">
        <v>2</v>
      </c>
      <c r="C12" s="5">
        <v>11.5</v>
      </c>
      <c r="D12" s="5">
        <v>1.32E-2</v>
      </c>
      <c r="E12" s="5">
        <v>25</v>
      </c>
      <c r="F12" s="4">
        <v>2</v>
      </c>
      <c r="G12" s="5">
        <v>10.8</v>
      </c>
      <c r="H12" s="5">
        <v>7.3000000000000001E-3</v>
      </c>
      <c r="I12" s="5">
        <v>16</v>
      </c>
      <c r="J12" s="4">
        <v>2</v>
      </c>
      <c r="K12" s="5">
        <v>6.8</v>
      </c>
      <c r="L12" s="5">
        <v>6.3E-3</v>
      </c>
      <c r="M12" s="6">
        <v>17</v>
      </c>
      <c r="N12" s="4">
        <v>2</v>
      </c>
      <c r="O12" s="5">
        <v>1</v>
      </c>
      <c r="P12" s="5">
        <v>2.5999999999999999E-3</v>
      </c>
      <c r="Q12" s="5">
        <v>3</v>
      </c>
      <c r="R12" s="4">
        <v>2</v>
      </c>
      <c r="S12" s="5">
        <v>0.2</v>
      </c>
      <c r="T12" s="5">
        <v>1E-3</v>
      </c>
      <c r="U12" s="6"/>
    </row>
    <row r="13" spans="2:21">
      <c r="B13" s="4">
        <v>2</v>
      </c>
      <c r="C13" s="5">
        <v>11.5</v>
      </c>
      <c r="D13" s="5">
        <v>1.7600000000000001E-2</v>
      </c>
      <c r="E13" s="5">
        <v>36</v>
      </c>
      <c r="F13" s="4">
        <v>2</v>
      </c>
      <c r="G13" s="5">
        <v>11.2</v>
      </c>
      <c r="H13" s="5">
        <v>1.52E-2</v>
      </c>
      <c r="I13" s="5">
        <v>27</v>
      </c>
      <c r="J13" s="4">
        <v>2</v>
      </c>
      <c r="K13" s="5">
        <v>6.3</v>
      </c>
      <c r="L13" s="5">
        <v>3.0999999999999999E-3</v>
      </c>
      <c r="M13" s="6">
        <v>6</v>
      </c>
      <c r="N13" s="4">
        <v>2</v>
      </c>
      <c r="O13" s="5">
        <v>0.7</v>
      </c>
      <c r="P13" s="5">
        <v>1.8E-3</v>
      </c>
      <c r="Q13" s="5">
        <v>3</v>
      </c>
      <c r="R13" s="4">
        <v>2</v>
      </c>
      <c r="S13" s="5">
        <v>0.1</v>
      </c>
      <c r="T13" s="5">
        <v>1E-3</v>
      </c>
      <c r="U13" s="6"/>
    </row>
    <row r="14" spans="2:21">
      <c r="B14" s="4">
        <v>2</v>
      </c>
      <c r="C14" s="5">
        <v>12.5</v>
      </c>
      <c r="D14" s="5">
        <v>9.7999999999999997E-3</v>
      </c>
      <c r="E14" s="5">
        <v>19</v>
      </c>
      <c r="F14" s="4">
        <v>2</v>
      </c>
      <c r="G14" s="5">
        <v>11.6</v>
      </c>
      <c r="H14" s="5">
        <v>8.8999999999999999E-3</v>
      </c>
      <c r="I14" s="5">
        <v>20</v>
      </c>
      <c r="J14" s="4">
        <v>2</v>
      </c>
      <c r="K14" s="5">
        <v>6.3</v>
      </c>
      <c r="L14" s="5">
        <v>4.7000000000000002E-3</v>
      </c>
      <c r="M14" s="6">
        <v>13</v>
      </c>
      <c r="N14" s="4">
        <v>2</v>
      </c>
      <c r="O14" s="5">
        <v>1.5</v>
      </c>
      <c r="P14" s="5">
        <v>1.8E-3</v>
      </c>
      <c r="Q14" s="5">
        <v>1</v>
      </c>
      <c r="R14" s="4">
        <v>2</v>
      </c>
      <c r="S14" s="5">
        <v>0.5</v>
      </c>
      <c r="T14" s="5">
        <v>1E-3</v>
      </c>
      <c r="U14" s="6"/>
    </row>
    <row r="15" spans="2:21">
      <c r="B15" s="4">
        <v>2</v>
      </c>
      <c r="C15" s="5">
        <v>7.8</v>
      </c>
      <c r="D15" s="5">
        <v>5.5999999999999999E-3</v>
      </c>
      <c r="E15" s="5"/>
      <c r="F15" s="4">
        <v>2</v>
      </c>
      <c r="G15" s="5">
        <v>12.8</v>
      </c>
      <c r="H15" s="5">
        <v>1.14E-2</v>
      </c>
      <c r="I15" s="5">
        <v>26</v>
      </c>
      <c r="J15" s="4">
        <v>2</v>
      </c>
      <c r="K15" s="5">
        <v>5.8</v>
      </c>
      <c r="L15" s="5">
        <v>2.8E-3</v>
      </c>
      <c r="M15" s="6">
        <v>15</v>
      </c>
      <c r="N15" s="4">
        <v>2</v>
      </c>
      <c r="O15" s="5">
        <v>0.5</v>
      </c>
      <c r="P15" s="5">
        <v>1.6000000000000001E-3</v>
      </c>
      <c r="Q15" s="5">
        <v>3</v>
      </c>
      <c r="R15" s="4">
        <v>2</v>
      </c>
      <c r="S15" s="5">
        <v>0</v>
      </c>
      <c r="T15" s="5">
        <v>1E-3</v>
      </c>
      <c r="U15" s="6"/>
    </row>
    <row r="16" spans="2:21">
      <c r="B16" s="4">
        <v>2</v>
      </c>
      <c r="C16" s="5">
        <v>12.5</v>
      </c>
      <c r="D16" s="5">
        <v>2.2200000000000001E-2</v>
      </c>
      <c r="E16" s="5"/>
      <c r="F16" s="4">
        <v>2</v>
      </c>
      <c r="G16" s="5">
        <v>11.8</v>
      </c>
      <c r="H16" s="5">
        <v>7.7999999999999996E-3</v>
      </c>
      <c r="I16" s="5">
        <v>18</v>
      </c>
      <c r="J16" s="4">
        <v>2</v>
      </c>
      <c r="K16" s="5">
        <v>4</v>
      </c>
      <c r="L16" s="5">
        <v>1.1000000000000001E-3</v>
      </c>
      <c r="M16" s="6">
        <v>3</v>
      </c>
      <c r="N16" s="4">
        <v>2</v>
      </c>
      <c r="O16" s="5">
        <v>1.5</v>
      </c>
      <c r="P16" s="5">
        <v>2.3999999999999998E-3</v>
      </c>
      <c r="Q16" s="5">
        <v>3</v>
      </c>
      <c r="R16" s="4">
        <v>2</v>
      </c>
      <c r="S16" s="5">
        <v>0</v>
      </c>
      <c r="T16" s="5">
        <v>1E-3</v>
      </c>
      <c r="U16" s="6"/>
    </row>
    <row r="17" spans="2:21">
      <c r="B17" s="4">
        <v>3</v>
      </c>
      <c r="C17" s="5">
        <v>12.8</v>
      </c>
      <c r="D17" s="5">
        <v>1.7299999999999999E-2</v>
      </c>
      <c r="E17" s="5">
        <v>22</v>
      </c>
      <c r="F17" s="4">
        <v>2</v>
      </c>
      <c r="G17" s="5">
        <v>11.5</v>
      </c>
      <c r="H17" s="5">
        <v>1.1599999999999999E-2</v>
      </c>
      <c r="I17" s="5">
        <v>27</v>
      </c>
      <c r="J17" s="4">
        <v>2</v>
      </c>
      <c r="K17" s="5">
        <v>5.6</v>
      </c>
      <c r="L17" s="5">
        <v>2.5999999999999999E-3</v>
      </c>
      <c r="M17" s="6">
        <v>8</v>
      </c>
      <c r="N17" s="4">
        <v>2</v>
      </c>
      <c r="O17" s="5">
        <v>1.5</v>
      </c>
      <c r="P17" s="5">
        <v>1.4E-3</v>
      </c>
      <c r="Q17" s="5">
        <v>3</v>
      </c>
      <c r="R17" s="4">
        <v>2</v>
      </c>
      <c r="S17" s="5">
        <v>1</v>
      </c>
      <c r="T17" s="5">
        <v>1E-3</v>
      </c>
      <c r="U17" s="6"/>
    </row>
    <row r="18" spans="2:21">
      <c r="B18" s="4">
        <v>3</v>
      </c>
      <c r="C18" s="5">
        <v>13.5</v>
      </c>
      <c r="D18" s="5">
        <v>1.54E-2</v>
      </c>
      <c r="E18" s="5">
        <v>17</v>
      </c>
      <c r="F18" s="4">
        <v>2</v>
      </c>
      <c r="G18" s="5">
        <v>11.5</v>
      </c>
      <c r="H18" s="5">
        <v>1.2200000000000001E-2</v>
      </c>
      <c r="I18" s="5">
        <v>18</v>
      </c>
      <c r="J18" s="4">
        <v>2</v>
      </c>
      <c r="K18" s="5">
        <v>5</v>
      </c>
      <c r="L18" s="5">
        <v>1.8E-3</v>
      </c>
      <c r="M18" s="6">
        <v>4</v>
      </c>
      <c r="N18" s="4">
        <v>2</v>
      </c>
      <c r="O18" s="5">
        <v>1</v>
      </c>
      <c r="P18" s="5">
        <v>2E-3</v>
      </c>
      <c r="Q18" s="5">
        <v>3</v>
      </c>
      <c r="R18" s="4">
        <v>2</v>
      </c>
      <c r="S18" s="5">
        <v>0.5</v>
      </c>
      <c r="T18" s="5">
        <v>1E-3</v>
      </c>
      <c r="U18" s="6"/>
    </row>
    <row r="19" spans="2:21">
      <c r="B19" s="4">
        <v>3</v>
      </c>
      <c r="C19" s="5">
        <v>14.5</v>
      </c>
      <c r="D19" s="5">
        <v>1.8200000000000001E-2</v>
      </c>
      <c r="E19" s="5">
        <v>20</v>
      </c>
      <c r="F19" s="4">
        <v>3</v>
      </c>
      <c r="G19" s="5">
        <v>12</v>
      </c>
      <c r="H19" s="5">
        <v>1.0800000000000001E-2</v>
      </c>
      <c r="I19" s="5">
        <v>20</v>
      </c>
      <c r="J19" s="4">
        <v>3</v>
      </c>
      <c r="K19" s="5">
        <v>4.5</v>
      </c>
      <c r="L19" s="5">
        <v>3.3E-3</v>
      </c>
      <c r="M19" s="6">
        <v>5</v>
      </c>
      <c r="N19" s="4">
        <v>3</v>
      </c>
      <c r="O19" s="5">
        <v>3</v>
      </c>
      <c r="P19" s="5">
        <v>4.7999999999999996E-3</v>
      </c>
      <c r="Q19" s="5">
        <v>13</v>
      </c>
      <c r="R19" s="4">
        <v>3</v>
      </c>
      <c r="S19" s="5">
        <v>0.5</v>
      </c>
      <c r="T19" s="5">
        <v>8.0000000000000004E-4</v>
      </c>
      <c r="U19" s="6"/>
    </row>
    <row r="20" spans="2:21">
      <c r="B20" s="4">
        <v>3</v>
      </c>
      <c r="C20" s="5">
        <v>8</v>
      </c>
      <c r="D20" s="5">
        <v>1.7500000000000002E-2</v>
      </c>
      <c r="E20" s="5">
        <v>24</v>
      </c>
      <c r="F20" s="4">
        <v>3</v>
      </c>
      <c r="G20" s="5">
        <v>7.3</v>
      </c>
      <c r="H20" s="5">
        <v>2.8E-3</v>
      </c>
      <c r="I20" s="5">
        <v>8</v>
      </c>
      <c r="J20" s="4">
        <v>3</v>
      </c>
      <c r="K20" s="5">
        <v>3.3</v>
      </c>
      <c r="L20" s="5">
        <v>4.1000000000000003E-3</v>
      </c>
      <c r="M20" s="6">
        <v>6</v>
      </c>
      <c r="N20" s="4">
        <v>3</v>
      </c>
      <c r="O20" s="5">
        <v>2</v>
      </c>
      <c r="P20" s="5">
        <v>3.0999999999999999E-3</v>
      </c>
      <c r="Q20" s="5">
        <v>8</v>
      </c>
      <c r="R20" s="4">
        <v>3</v>
      </c>
      <c r="S20" s="5">
        <v>0</v>
      </c>
      <c r="T20" s="5">
        <v>8.0000000000000004E-4</v>
      </c>
      <c r="U20" s="6"/>
    </row>
    <row r="21" spans="2:21">
      <c r="B21" s="4">
        <v>3</v>
      </c>
      <c r="C21" s="5">
        <v>13.2</v>
      </c>
      <c r="D21" s="5">
        <v>1.5900000000000001E-2</v>
      </c>
      <c r="E21" s="5">
        <v>21</v>
      </c>
      <c r="F21" s="4">
        <v>3</v>
      </c>
      <c r="G21" s="5">
        <v>11.3</v>
      </c>
      <c r="H21" s="5">
        <v>8.0000000000000002E-3</v>
      </c>
      <c r="I21" s="5">
        <v>19</v>
      </c>
      <c r="J21" s="4">
        <v>3</v>
      </c>
      <c r="K21" s="5">
        <v>7.7</v>
      </c>
      <c r="L21" s="5">
        <v>6.8999999999999999E-3</v>
      </c>
      <c r="M21" s="6">
        <v>12</v>
      </c>
      <c r="N21" s="4">
        <v>3</v>
      </c>
      <c r="O21" s="5">
        <v>1.5</v>
      </c>
      <c r="P21" s="5">
        <v>3.0999999999999999E-3</v>
      </c>
      <c r="Q21" s="5">
        <v>7</v>
      </c>
      <c r="R21" s="4">
        <v>3</v>
      </c>
      <c r="S21" s="5">
        <v>0.1</v>
      </c>
      <c r="T21" s="5">
        <v>8.0000000000000004E-4</v>
      </c>
      <c r="U21" s="6"/>
    </row>
    <row r="22" spans="2:21">
      <c r="B22" s="4">
        <v>3</v>
      </c>
      <c r="C22" s="5">
        <v>13.4</v>
      </c>
      <c r="D22" s="5">
        <v>1.52E-2</v>
      </c>
      <c r="E22" s="5">
        <v>21</v>
      </c>
      <c r="F22" s="4">
        <v>3</v>
      </c>
      <c r="G22" s="5">
        <v>12.8</v>
      </c>
      <c r="H22" s="5">
        <v>1.0999999999999999E-2</v>
      </c>
      <c r="I22" s="5">
        <v>18</v>
      </c>
      <c r="J22" s="4">
        <v>3</v>
      </c>
      <c r="K22" s="5">
        <v>7.6</v>
      </c>
      <c r="L22" s="5">
        <v>6.0000000000000001E-3</v>
      </c>
      <c r="M22" s="6">
        <v>17</v>
      </c>
      <c r="N22" s="4">
        <v>3</v>
      </c>
      <c r="O22" s="5">
        <v>1.5</v>
      </c>
      <c r="P22" s="5">
        <v>2.8999999999999998E-3</v>
      </c>
      <c r="Q22" s="5">
        <v>3</v>
      </c>
      <c r="R22" s="4">
        <v>3</v>
      </c>
      <c r="S22" s="5">
        <v>0</v>
      </c>
      <c r="T22" s="5">
        <v>8.0000000000000004E-4</v>
      </c>
      <c r="U22" s="6"/>
    </row>
    <row r="23" spans="2:21">
      <c r="B23" s="4">
        <v>3</v>
      </c>
      <c r="C23" s="5">
        <v>13.3</v>
      </c>
      <c r="D23" s="5">
        <v>1.4800000000000001E-2</v>
      </c>
      <c r="E23" s="5">
        <v>25</v>
      </c>
      <c r="F23" s="4">
        <v>3</v>
      </c>
      <c r="G23" s="5">
        <v>12</v>
      </c>
      <c r="H23" s="5">
        <v>9.2999999999999992E-3</v>
      </c>
      <c r="I23" s="5">
        <v>25</v>
      </c>
      <c r="J23" s="4">
        <v>3</v>
      </c>
      <c r="K23" s="5">
        <v>2.8</v>
      </c>
      <c r="L23" s="5">
        <v>1.6999999999999999E-3</v>
      </c>
      <c r="M23" s="6">
        <v>3</v>
      </c>
      <c r="N23" s="4">
        <v>3</v>
      </c>
      <c r="O23" s="5">
        <v>1.1000000000000001</v>
      </c>
      <c r="P23" s="5">
        <v>2E-3</v>
      </c>
      <c r="Q23" s="5">
        <v>2</v>
      </c>
      <c r="R23" s="4">
        <v>3</v>
      </c>
      <c r="S23" s="5">
        <v>0</v>
      </c>
      <c r="T23" s="5">
        <v>8.0000000000000004E-4</v>
      </c>
      <c r="U23" s="6"/>
    </row>
    <row r="24" spans="2:21">
      <c r="B24" s="4">
        <v>3</v>
      </c>
      <c r="C24" s="5">
        <v>13.3</v>
      </c>
      <c r="D24" s="5">
        <v>2.3E-2</v>
      </c>
      <c r="E24" s="5">
        <v>23</v>
      </c>
      <c r="F24" s="4">
        <v>3</v>
      </c>
      <c r="G24" s="5">
        <v>12</v>
      </c>
      <c r="H24" s="5">
        <v>1.32E-2</v>
      </c>
      <c r="I24" s="5">
        <v>31</v>
      </c>
      <c r="J24" s="4">
        <v>3</v>
      </c>
      <c r="K24" s="5">
        <v>4.7</v>
      </c>
      <c r="L24" s="5">
        <v>2.7000000000000001E-3</v>
      </c>
      <c r="M24" s="6">
        <v>7</v>
      </c>
      <c r="N24" s="4">
        <v>3</v>
      </c>
      <c r="O24" s="5">
        <v>2</v>
      </c>
      <c r="P24" s="5">
        <v>3.3999999999999998E-3</v>
      </c>
      <c r="Q24" s="5">
        <v>7</v>
      </c>
      <c r="R24" s="4">
        <v>3</v>
      </c>
      <c r="S24" s="5">
        <v>0</v>
      </c>
      <c r="T24" s="5">
        <v>8.0000000000000004E-4</v>
      </c>
      <c r="U24" s="6"/>
    </row>
    <row r="25" spans="2:21">
      <c r="B25" s="4">
        <v>4</v>
      </c>
      <c r="C25" s="5">
        <v>9.3000000000000007</v>
      </c>
      <c r="D25" s="5">
        <v>2.1399999999999999E-2</v>
      </c>
      <c r="E25" s="5">
        <v>26</v>
      </c>
      <c r="F25" s="4">
        <v>3</v>
      </c>
      <c r="G25" s="5">
        <v>11.3</v>
      </c>
      <c r="H25" s="5">
        <v>2.1399999999999999E-2</v>
      </c>
      <c r="I25" s="5">
        <v>39</v>
      </c>
      <c r="J25" s="4">
        <v>3</v>
      </c>
      <c r="K25" s="5">
        <v>7.5</v>
      </c>
      <c r="L25" s="5">
        <v>8.3999999999999995E-3</v>
      </c>
      <c r="M25" s="6">
        <v>16</v>
      </c>
      <c r="N25" s="4">
        <v>3</v>
      </c>
      <c r="O25" s="5">
        <v>2.4</v>
      </c>
      <c r="P25" s="5">
        <v>3.8999999999999998E-3</v>
      </c>
      <c r="Q25" s="5">
        <v>6</v>
      </c>
      <c r="R25" s="4">
        <v>3</v>
      </c>
      <c r="S25" s="5">
        <v>0</v>
      </c>
      <c r="T25" s="5">
        <v>8.0000000000000004E-4</v>
      </c>
      <c r="U25" s="6"/>
    </row>
    <row r="26" spans="2:21">
      <c r="B26" s="4">
        <v>4</v>
      </c>
      <c r="C26" s="5">
        <v>6.2</v>
      </c>
      <c r="D26" s="5">
        <v>3.2500000000000001E-2</v>
      </c>
      <c r="E26" s="5">
        <v>28</v>
      </c>
      <c r="F26" s="4">
        <v>3</v>
      </c>
      <c r="G26" s="5">
        <v>11.9</v>
      </c>
      <c r="H26" s="5">
        <v>2.3900000000000001E-2</v>
      </c>
      <c r="I26" s="5">
        <v>42</v>
      </c>
      <c r="J26" s="4">
        <v>3</v>
      </c>
      <c r="K26" s="5">
        <v>7.8</v>
      </c>
      <c r="L26" s="5">
        <v>6.1999999999999998E-3</v>
      </c>
      <c r="M26" s="6">
        <v>19</v>
      </c>
      <c r="N26" s="4">
        <v>3</v>
      </c>
      <c r="O26" s="5">
        <v>2.5</v>
      </c>
      <c r="P26" s="5">
        <v>2.8E-3</v>
      </c>
      <c r="Q26" s="5">
        <v>6</v>
      </c>
      <c r="R26" s="4">
        <v>3</v>
      </c>
      <c r="S26" s="5">
        <v>0</v>
      </c>
      <c r="T26" s="5">
        <v>8.0000000000000004E-4</v>
      </c>
      <c r="U26" s="6"/>
    </row>
    <row r="27" spans="2:21">
      <c r="B27" s="4">
        <v>4</v>
      </c>
      <c r="C27" s="5">
        <v>8</v>
      </c>
      <c r="D27" s="5">
        <v>2.0400000000000001E-2</v>
      </c>
      <c r="E27" s="5">
        <v>25</v>
      </c>
      <c r="F27" s="4">
        <v>4</v>
      </c>
      <c r="G27" s="5">
        <v>10.7</v>
      </c>
      <c r="H27" s="5">
        <v>7.7999999999999996E-3</v>
      </c>
      <c r="I27" s="5">
        <v>20</v>
      </c>
      <c r="J27" s="4">
        <v>4</v>
      </c>
      <c r="K27" s="5">
        <v>4.4000000000000004</v>
      </c>
      <c r="L27" s="5">
        <v>2.8999999999999998E-3</v>
      </c>
      <c r="M27" s="6">
        <v>6</v>
      </c>
      <c r="N27" s="4">
        <v>4</v>
      </c>
      <c r="O27" s="5">
        <v>1.3</v>
      </c>
      <c r="P27" s="5">
        <v>2E-3</v>
      </c>
      <c r="Q27" s="5">
        <v>5</v>
      </c>
      <c r="R27" s="4">
        <v>4</v>
      </c>
      <c r="S27" s="5">
        <v>0.4</v>
      </c>
      <c r="T27" s="5">
        <v>7.0000000000000001E-3</v>
      </c>
      <c r="U27" s="6"/>
    </row>
    <row r="28" spans="2:21">
      <c r="B28" s="4">
        <v>4</v>
      </c>
      <c r="C28" s="5">
        <v>9.9</v>
      </c>
      <c r="D28" s="5">
        <v>1.8800000000000001E-2</v>
      </c>
      <c r="E28" s="5">
        <v>25</v>
      </c>
      <c r="F28" s="4">
        <v>4</v>
      </c>
      <c r="G28" s="5">
        <v>12</v>
      </c>
      <c r="H28" s="5">
        <v>1.9199999999999998E-2</v>
      </c>
      <c r="I28" s="5">
        <v>35</v>
      </c>
      <c r="J28" s="4">
        <v>4</v>
      </c>
      <c r="K28" s="5">
        <v>7</v>
      </c>
      <c r="L28" s="5">
        <v>7.7000000000000002E-3</v>
      </c>
      <c r="M28" s="6">
        <v>18</v>
      </c>
      <c r="N28" s="4">
        <v>4</v>
      </c>
      <c r="O28" s="5">
        <v>1.2</v>
      </c>
      <c r="P28" s="5">
        <v>2.3999999999999998E-3</v>
      </c>
      <c r="Q28" s="5">
        <v>5</v>
      </c>
      <c r="R28" s="4">
        <v>4</v>
      </c>
      <c r="S28" s="5">
        <v>0.2</v>
      </c>
      <c r="T28" s="5">
        <v>7.0000000000000001E-3</v>
      </c>
      <c r="U28" s="6"/>
    </row>
    <row r="29" spans="2:21">
      <c r="B29" s="4">
        <v>4</v>
      </c>
      <c r="C29" s="5">
        <v>15</v>
      </c>
      <c r="D29" s="5">
        <v>1.9E-2</v>
      </c>
      <c r="E29" s="5">
        <v>22</v>
      </c>
      <c r="F29" s="4">
        <v>4</v>
      </c>
      <c r="G29" s="5">
        <v>11</v>
      </c>
      <c r="H29" s="5">
        <v>1.09E-2</v>
      </c>
      <c r="I29" s="5">
        <v>18</v>
      </c>
      <c r="J29" s="4">
        <v>4</v>
      </c>
      <c r="K29" s="5">
        <v>6.4</v>
      </c>
      <c r="L29" s="5">
        <v>2.8999999999999998E-3</v>
      </c>
      <c r="M29" s="6">
        <v>10</v>
      </c>
      <c r="N29" s="4">
        <v>4</v>
      </c>
      <c r="O29" s="5">
        <v>1</v>
      </c>
      <c r="P29" s="5">
        <v>1.6999999999999999E-3</v>
      </c>
      <c r="Q29" s="5">
        <v>3</v>
      </c>
      <c r="R29" s="4">
        <v>4</v>
      </c>
      <c r="S29" s="5">
        <v>0</v>
      </c>
      <c r="T29" s="5">
        <v>7.0000000000000001E-3</v>
      </c>
      <c r="U29" s="6"/>
    </row>
    <row r="30" spans="2:21">
      <c r="B30" s="4">
        <v>4</v>
      </c>
      <c r="C30" s="5">
        <v>11</v>
      </c>
      <c r="D30" s="5">
        <v>1.35E-2</v>
      </c>
      <c r="E30" s="5">
        <v>33</v>
      </c>
      <c r="F30" s="4">
        <v>4</v>
      </c>
      <c r="G30" s="5">
        <v>9.5</v>
      </c>
      <c r="H30" s="5">
        <v>7.1000000000000004E-3</v>
      </c>
      <c r="I30" s="5">
        <v>7</v>
      </c>
      <c r="J30" s="4">
        <v>4</v>
      </c>
      <c r="K30" s="5">
        <v>5.9</v>
      </c>
      <c r="L30" s="5">
        <v>2.8E-3</v>
      </c>
      <c r="M30" s="6">
        <v>5</v>
      </c>
      <c r="N30" s="4">
        <v>4</v>
      </c>
      <c r="O30" s="5">
        <v>1.8</v>
      </c>
      <c r="P30" s="5">
        <v>2.5000000000000001E-3</v>
      </c>
      <c r="Q30" s="5">
        <v>4</v>
      </c>
      <c r="R30" s="4">
        <v>4</v>
      </c>
      <c r="S30" s="5">
        <v>0</v>
      </c>
      <c r="T30" s="5">
        <v>8.0000000000000002E-3</v>
      </c>
      <c r="U30" s="6"/>
    </row>
    <row r="31" spans="2:21">
      <c r="B31" s="7">
        <v>4</v>
      </c>
      <c r="C31" s="8">
        <v>12.1</v>
      </c>
      <c r="D31" s="8">
        <v>1.4200000000000001E-2</v>
      </c>
      <c r="E31" s="8">
        <v>32</v>
      </c>
      <c r="F31" s="4">
        <v>4</v>
      </c>
      <c r="G31" s="5">
        <v>11.7</v>
      </c>
      <c r="H31" s="5">
        <v>1.2699999999999999E-2</v>
      </c>
      <c r="I31" s="5">
        <v>21</v>
      </c>
      <c r="J31" s="4">
        <v>4</v>
      </c>
      <c r="K31" s="5">
        <v>7.3</v>
      </c>
      <c r="L31" s="5">
        <v>4.1000000000000003E-3</v>
      </c>
      <c r="M31" s="6">
        <v>16</v>
      </c>
      <c r="N31" s="4">
        <v>4</v>
      </c>
      <c r="O31" s="5">
        <v>3</v>
      </c>
      <c r="P31" s="5">
        <v>2.5999999999999999E-3</v>
      </c>
      <c r="Q31" s="5">
        <v>5</v>
      </c>
      <c r="R31" s="4">
        <v>4</v>
      </c>
      <c r="S31" s="5">
        <v>0</v>
      </c>
      <c r="T31" s="5">
        <v>8.0000000000000002E-3</v>
      </c>
      <c r="U31" s="6"/>
    </row>
    <row r="32" spans="2:21">
      <c r="F32" s="4">
        <v>4</v>
      </c>
      <c r="G32" s="5">
        <v>11.6</v>
      </c>
      <c r="H32" s="5">
        <v>1.18E-2</v>
      </c>
      <c r="I32" s="5">
        <v>27</v>
      </c>
      <c r="J32" s="4">
        <v>4</v>
      </c>
      <c r="K32" s="5">
        <v>7.5</v>
      </c>
      <c r="L32" s="5">
        <v>7.6E-3</v>
      </c>
      <c r="M32" s="6">
        <v>18</v>
      </c>
      <c r="N32" s="4">
        <v>4</v>
      </c>
      <c r="O32" s="5">
        <v>1.7</v>
      </c>
      <c r="P32" s="5">
        <v>2E-3</v>
      </c>
      <c r="Q32" s="5">
        <v>6</v>
      </c>
      <c r="R32" s="4">
        <v>4</v>
      </c>
      <c r="S32" s="5">
        <v>0</v>
      </c>
      <c r="T32" s="5">
        <v>8.0000000000000002E-3</v>
      </c>
      <c r="U32" s="6"/>
    </row>
    <row r="33" spans="6:21">
      <c r="F33" s="7">
        <v>4</v>
      </c>
      <c r="G33" s="8">
        <v>12</v>
      </c>
      <c r="H33" s="8">
        <v>1.06E-2</v>
      </c>
      <c r="I33" s="8">
        <v>22</v>
      </c>
      <c r="J33" s="4">
        <v>4</v>
      </c>
      <c r="K33" s="5">
        <v>6.4</v>
      </c>
      <c r="L33" s="5">
        <v>7.1999999999999998E-3</v>
      </c>
      <c r="M33" s="6">
        <v>18</v>
      </c>
      <c r="N33" s="4">
        <v>4</v>
      </c>
      <c r="O33" s="5">
        <v>1.5</v>
      </c>
      <c r="P33" s="5">
        <v>4.1000000000000003E-3</v>
      </c>
      <c r="Q33" s="5">
        <v>6</v>
      </c>
      <c r="R33" s="7">
        <v>4</v>
      </c>
      <c r="S33" s="8">
        <v>0</v>
      </c>
      <c r="T33" s="8">
        <v>8.0000000000000002E-3</v>
      </c>
      <c r="U33" s="9"/>
    </row>
    <row r="34" spans="6:21">
      <c r="J34" s="4">
        <v>4</v>
      </c>
      <c r="K34" s="5">
        <v>4.2</v>
      </c>
      <c r="L34" s="5">
        <v>3.5000000000000001E-3</v>
      </c>
      <c r="M34" s="6">
        <v>10</v>
      </c>
      <c r="N34" s="4">
        <v>5</v>
      </c>
      <c r="O34" s="5">
        <v>1</v>
      </c>
      <c r="P34" s="5">
        <v>1.5E-3</v>
      </c>
      <c r="Q34" s="6">
        <v>5</v>
      </c>
    </row>
    <row r="35" spans="6:21">
      <c r="J35" s="4">
        <v>5</v>
      </c>
      <c r="K35" s="5">
        <v>4.5</v>
      </c>
      <c r="L35" s="5">
        <v>2.5999999999999999E-3</v>
      </c>
      <c r="M35" s="6">
        <v>6</v>
      </c>
      <c r="N35" s="4">
        <v>5</v>
      </c>
      <c r="O35" s="5">
        <v>0.8</v>
      </c>
      <c r="P35" s="5">
        <v>2.7000000000000001E-3</v>
      </c>
      <c r="Q35" s="6">
        <v>5</v>
      </c>
    </row>
    <row r="36" spans="6:21">
      <c r="J36" s="4">
        <v>5</v>
      </c>
      <c r="K36" s="5">
        <v>8.1999999999999993</v>
      </c>
      <c r="L36" s="5">
        <v>5.5999999999999999E-3</v>
      </c>
      <c r="M36" s="6">
        <v>14</v>
      </c>
      <c r="N36" s="4">
        <v>5</v>
      </c>
      <c r="O36" s="5">
        <v>1</v>
      </c>
      <c r="P36" s="5">
        <v>2.0999999999999999E-3</v>
      </c>
      <c r="Q36" s="6">
        <v>4</v>
      </c>
    </row>
    <row r="37" spans="6:21">
      <c r="J37" s="4">
        <v>5</v>
      </c>
      <c r="K37" s="5">
        <v>4.9000000000000004</v>
      </c>
      <c r="L37" s="5">
        <v>2.7000000000000001E-3</v>
      </c>
      <c r="M37" s="6">
        <v>8</v>
      </c>
      <c r="N37" s="4">
        <v>5</v>
      </c>
      <c r="O37" s="5">
        <v>2</v>
      </c>
      <c r="P37" s="5">
        <v>5.7999999999999996E-3</v>
      </c>
      <c r="Q37" s="6">
        <v>10</v>
      </c>
    </row>
    <row r="38" spans="6:21">
      <c r="J38" s="4">
        <v>5</v>
      </c>
      <c r="K38" s="5">
        <v>3.6</v>
      </c>
      <c r="L38" s="5">
        <v>1.6000000000000001E-3</v>
      </c>
      <c r="M38" s="6">
        <v>6</v>
      </c>
      <c r="N38" s="4">
        <v>5</v>
      </c>
      <c r="O38" s="5">
        <v>0.8</v>
      </c>
      <c r="P38" s="5">
        <v>2.3E-3</v>
      </c>
      <c r="Q38" s="6">
        <v>5</v>
      </c>
    </row>
    <row r="39" spans="6:21">
      <c r="J39" s="4">
        <v>5</v>
      </c>
      <c r="K39" s="5">
        <v>9.1</v>
      </c>
      <c r="L39" s="5">
        <v>6.7000000000000002E-3</v>
      </c>
      <c r="M39" s="6">
        <v>19</v>
      </c>
      <c r="N39" s="4">
        <v>5</v>
      </c>
      <c r="O39" s="5">
        <v>0.8</v>
      </c>
      <c r="P39" s="5">
        <v>3.5000000000000001E-3</v>
      </c>
      <c r="Q39" s="6">
        <v>5</v>
      </c>
    </row>
    <row r="40" spans="6:21">
      <c r="J40" s="4">
        <v>5</v>
      </c>
      <c r="K40" s="5">
        <v>5.5</v>
      </c>
      <c r="L40" s="5">
        <v>3.0000000000000001E-3</v>
      </c>
      <c r="M40" s="6">
        <v>8</v>
      </c>
      <c r="N40" s="7">
        <v>5</v>
      </c>
      <c r="O40" s="8">
        <v>0.9</v>
      </c>
      <c r="P40" s="8">
        <v>3.0000000000000001E-3</v>
      </c>
      <c r="Q40" s="9"/>
    </row>
    <row r="41" spans="6:21">
      <c r="J41" s="7">
        <v>5</v>
      </c>
      <c r="K41" s="8">
        <v>7.7</v>
      </c>
      <c r="L41" s="8">
        <v>5.7000000000000002E-3</v>
      </c>
      <c r="M41" s="9">
        <v>12</v>
      </c>
    </row>
  </sheetData>
  <mergeCells count="5">
    <mergeCell ref="C1:E1"/>
    <mergeCell ref="G1:I1"/>
    <mergeCell ref="K1:M1"/>
    <mergeCell ref="O1:Q1"/>
    <mergeCell ref="S1:U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zoomScale="96" workbookViewId="0">
      <selection activeCell="G24" sqref="G24"/>
    </sheetView>
  </sheetViews>
  <sheetFormatPr baseColWidth="10" defaultColWidth="11.5" defaultRowHeight="14" x14ac:dyDescent="0"/>
  <sheetData>
    <row r="2" spans="1:10">
      <c r="A2" t="s">
        <v>44</v>
      </c>
    </row>
    <row r="3" spans="1:10">
      <c r="A3" s="10" t="s">
        <v>33</v>
      </c>
      <c r="B3" s="11" t="s">
        <v>34</v>
      </c>
      <c r="C3" s="11" t="s">
        <v>33</v>
      </c>
      <c r="D3" s="11" t="s">
        <v>42</v>
      </c>
      <c r="E3" s="11" t="s">
        <v>33</v>
      </c>
      <c r="F3" s="11" t="s">
        <v>35</v>
      </c>
      <c r="G3" s="11" t="s">
        <v>33</v>
      </c>
      <c r="H3" s="11" t="s">
        <v>36</v>
      </c>
      <c r="I3" s="11" t="s">
        <v>33</v>
      </c>
      <c r="J3" s="12" t="s">
        <v>37</v>
      </c>
    </row>
    <row r="4" spans="1:10">
      <c r="A4" s="1">
        <v>1</v>
      </c>
      <c r="B4" s="2">
        <v>1.2500000000000001E-2</v>
      </c>
      <c r="C4" s="2">
        <v>1</v>
      </c>
      <c r="D4" s="2">
        <v>9.2999999999999992E-3</v>
      </c>
      <c r="E4" s="2">
        <v>1</v>
      </c>
      <c r="F4" s="2">
        <v>7.7000000000000002E-3</v>
      </c>
      <c r="G4" s="2">
        <v>1</v>
      </c>
      <c r="H4" s="2">
        <v>2.7000000000000001E-3</v>
      </c>
      <c r="I4" s="2">
        <v>1</v>
      </c>
      <c r="J4" s="3">
        <v>3.2000000000000002E-3</v>
      </c>
    </row>
    <row r="5" spans="1:10">
      <c r="A5" s="4">
        <v>2</v>
      </c>
      <c r="B5" s="5">
        <v>1.15E-2</v>
      </c>
      <c r="C5" s="5">
        <v>2</v>
      </c>
      <c r="D5" s="5">
        <v>9.5999999999999992E-3</v>
      </c>
      <c r="E5" s="5">
        <v>2</v>
      </c>
      <c r="F5" s="5">
        <v>7.4999999999999997E-3</v>
      </c>
      <c r="G5" s="5">
        <v>2</v>
      </c>
      <c r="H5" s="5">
        <v>2.8E-3</v>
      </c>
      <c r="I5" s="5">
        <v>2</v>
      </c>
      <c r="J5" s="6">
        <v>3.2000000000000002E-3</v>
      </c>
    </row>
    <row r="6" spans="1:10">
      <c r="A6" s="4">
        <v>3</v>
      </c>
      <c r="B6" s="5">
        <v>1.37E-2</v>
      </c>
      <c r="C6" s="5">
        <v>3</v>
      </c>
      <c r="D6" s="5">
        <v>8.8000000000000005E-3</v>
      </c>
      <c r="E6" s="5">
        <v>3</v>
      </c>
      <c r="F6" s="5">
        <v>8.6999999999999994E-3</v>
      </c>
      <c r="G6" s="5">
        <v>3</v>
      </c>
      <c r="H6" s="5">
        <v>4.1999999999999997E-3</v>
      </c>
      <c r="I6" s="5">
        <v>3</v>
      </c>
      <c r="J6" s="6">
        <v>3.2000000000000002E-3</v>
      </c>
    </row>
    <row r="7" spans="1:10">
      <c r="A7" s="4"/>
      <c r="B7" s="5"/>
      <c r="C7" s="5">
        <v>4</v>
      </c>
      <c r="D7" s="5">
        <v>1.3899999999999999E-2</v>
      </c>
      <c r="E7" s="5">
        <v>4</v>
      </c>
      <c r="F7" s="5">
        <v>4.8999999999999998E-3</v>
      </c>
      <c r="G7" s="5">
        <v>4</v>
      </c>
      <c r="H7" s="5">
        <v>3.5000000000000001E-3</v>
      </c>
      <c r="I7" s="5">
        <v>4</v>
      </c>
      <c r="J7" s="6">
        <v>2.8E-3</v>
      </c>
    </row>
    <row r="8" spans="1:10">
      <c r="A8" s="7"/>
      <c r="B8" s="8"/>
      <c r="C8" s="8">
        <v>5</v>
      </c>
      <c r="D8" s="8">
        <v>8.5000000000000006E-3</v>
      </c>
      <c r="E8" s="8"/>
      <c r="F8" s="8"/>
      <c r="G8" s="8">
        <v>5</v>
      </c>
      <c r="H8" s="8">
        <v>5.1999999999999998E-3</v>
      </c>
      <c r="I8" s="8">
        <v>5</v>
      </c>
      <c r="J8" s="9">
        <v>2.8999999999999998E-3</v>
      </c>
    </row>
    <row r="12" spans="1:10">
      <c r="A12" t="s">
        <v>45</v>
      </c>
    </row>
    <row r="13" spans="1:10">
      <c r="A13" s="10" t="s">
        <v>33</v>
      </c>
      <c r="B13" s="11" t="s">
        <v>34</v>
      </c>
      <c r="C13" s="11" t="s">
        <v>33</v>
      </c>
      <c r="D13" s="11" t="s">
        <v>42</v>
      </c>
      <c r="E13" s="11" t="s">
        <v>33</v>
      </c>
      <c r="F13" s="11" t="s">
        <v>35</v>
      </c>
      <c r="G13" s="11" t="s">
        <v>33</v>
      </c>
      <c r="H13" s="11" t="s">
        <v>36</v>
      </c>
      <c r="I13" s="11" t="s">
        <v>33</v>
      </c>
      <c r="J13" s="12" t="s">
        <v>37</v>
      </c>
    </row>
    <row r="14" spans="1:10">
      <c r="A14" s="1">
        <v>1</v>
      </c>
      <c r="B14" s="2">
        <v>7.4999999999999997E-3</v>
      </c>
      <c r="C14" s="2">
        <v>1</v>
      </c>
      <c r="D14" s="2">
        <v>1.0800000000000001E-2</v>
      </c>
      <c r="E14" s="2">
        <v>1</v>
      </c>
      <c r="F14" s="2">
        <v>3.5999999999999999E-3</v>
      </c>
      <c r="G14" s="2">
        <v>1</v>
      </c>
      <c r="H14" s="2">
        <v>1.6999999999999999E-3</v>
      </c>
      <c r="I14" s="2">
        <v>1</v>
      </c>
      <c r="J14" s="3">
        <v>5.0000000000000001E-4</v>
      </c>
    </row>
    <row r="15" spans="1:10">
      <c r="A15" s="4">
        <v>2</v>
      </c>
      <c r="B15" s="5">
        <v>8.0000000000000002E-3</v>
      </c>
      <c r="C15" s="5">
        <v>2</v>
      </c>
      <c r="D15" s="5">
        <v>9.1000000000000004E-3</v>
      </c>
      <c r="E15" s="5">
        <v>2</v>
      </c>
      <c r="F15" s="5">
        <v>2.7000000000000001E-3</v>
      </c>
      <c r="G15" s="5">
        <v>2</v>
      </c>
      <c r="H15" s="5">
        <v>1.1999999999999999E-3</v>
      </c>
      <c r="I15" s="5">
        <v>2</v>
      </c>
      <c r="J15" s="6">
        <v>5.9999999999999995E-4</v>
      </c>
    </row>
    <row r="16" spans="1:10">
      <c r="A16" s="4">
        <v>3</v>
      </c>
      <c r="B16" s="5">
        <v>1.1299999999999999E-2</v>
      </c>
      <c r="C16" s="5">
        <v>3</v>
      </c>
      <c r="D16" s="5">
        <v>4.7000000000000002E-3</v>
      </c>
      <c r="E16" s="5">
        <v>3</v>
      </c>
      <c r="F16" s="5">
        <v>3.7000000000000002E-3</v>
      </c>
      <c r="G16" s="5">
        <v>3</v>
      </c>
      <c r="H16" s="5">
        <v>1.8E-3</v>
      </c>
      <c r="I16" s="5">
        <v>3</v>
      </c>
      <c r="J16" s="6">
        <v>4.0000000000000002E-4</v>
      </c>
    </row>
    <row r="17" spans="1:10">
      <c r="A17" s="4">
        <v>4</v>
      </c>
      <c r="B17" s="5">
        <v>1.2199999999999999E-3</v>
      </c>
      <c r="C17" s="5">
        <v>4</v>
      </c>
      <c r="D17" s="5">
        <v>5.3E-3</v>
      </c>
      <c r="E17" s="5">
        <v>4</v>
      </c>
      <c r="F17" s="5">
        <v>4.0000000000000001E-3</v>
      </c>
      <c r="G17" s="5">
        <v>4</v>
      </c>
      <c r="H17" s="5">
        <v>1.2999999999999999E-3</v>
      </c>
      <c r="I17" s="5">
        <v>4</v>
      </c>
      <c r="J17" s="6">
        <v>6.9999999999999994E-5</v>
      </c>
    </row>
    <row r="18" spans="1:10">
      <c r="A18" s="7"/>
      <c r="B18" s="8"/>
      <c r="C18" s="8">
        <v>5</v>
      </c>
      <c r="D18" s="8">
        <v>7.6E-3</v>
      </c>
      <c r="E18" s="8">
        <v>5</v>
      </c>
      <c r="F18" s="8">
        <v>2.5999999999999999E-3</v>
      </c>
      <c r="G18" s="8">
        <v>5</v>
      </c>
      <c r="H18" s="8">
        <v>2E-3</v>
      </c>
      <c r="I18" s="8"/>
      <c r="J18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workbookViewId="0">
      <selection activeCell="E3" sqref="E3"/>
    </sheetView>
  </sheetViews>
  <sheetFormatPr baseColWidth="10" defaultColWidth="11.5" defaultRowHeight="14" x14ac:dyDescent="0"/>
  <cols>
    <col min="4" max="4" width="12.1640625" bestFit="1" customWidth="1"/>
    <col min="5" max="5" width="12.1640625" customWidth="1"/>
    <col min="6" max="6" width="13.83203125" customWidth="1"/>
    <col min="26" max="26" width="14.5" customWidth="1"/>
  </cols>
  <sheetData>
    <row r="1" spans="2:26">
      <c r="C1" s="49" t="s">
        <v>46</v>
      </c>
      <c r="D1" s="51"/>
      <c r="E1" s="39"/>
      <c r="F1" s="39"/>
      <c r="H1" s="46" t="s">
        <v>42</v>
      </c>
      <c r="I1" s="48"/>
      <c r="J1" s="39"/>
      <c r="K1" s="39"/>
      <c r="M1" s="46" t="s">
        <v>35</v>
      </c>
      <c r="N1" s="48"/>
      <c r="O1" s="39"/>
      <c r="P1" s="39"/>
      <c r="R1" s="49" t="s">
        <v>36</v>
      </c>
      <c r="S1" s="51"/>
      <c r="T1" s="39"/>
      <c r="U1" s="39"/>
      <c r="W1" s="49" t="s">
        <v>37</v>
      </c>
      <c r="X1" s="51"/>
    </row>
    <row r="2" spans="2:26">
      <c r="B2" s="10" t="s">
        <v>33</v>
      </c>
      <c r="C2" s="11" t="s">
        <v>68</v>
      </c>
      <c r="D2" s="11" t="s">
        <v>69</v>
      </c>
      <c r="E2" s="11" t="s">
        <v>67</v>
      </c>
      <c r="F2" s="12" t="s">
        <v>66</v>
      </c>
      <c r="G2" s="10" t="s">
        <v>33</v>
      </c>
      <c r="H2" s="11" t="s">
        <v>68</v>
      </c>
      <c r="I2" s="11" t="s">
        <v>69</v>
      </c>
      <c r="J2" s="11" t="s">
        <v>67</v>
      </c>
      <c r="K2" s="12" t="s">
        <v>66</v>
      </c>
      <c r="L2" s="10" t="s">
        <v>33</v>
      </c>
      <c r="M2" s="11" t="s">
        <v>68</v>
      </c>
      <c r="N2" s="11" t="s">
        <v>69</v>
      </c>
      <c r="O2" s="11" t="s">
        <v>67</v>
      </c>
      <c r="P2" s="11" t="s">
        <v>66</v>
      </c>
      <c r="Q2" s="10" t="s">
        <v>33</v>
      </c>
      <c r="R2" s="11" t="s">
        <v>68</v>
      </c>
      <c r="S2" s="11" t="s">
        <v>69</v>
      </c>
      <c r="T2" s="11" t="s">
        <v>67</v>
      </c>
      <c r="U2" s="11" t="s">
        <v>66</v>
      </c>
      <c r="V2" s="10" t="s">
        <v>33</v>
      </c>
      <c r="W2" s="11" t="s">
        <v>68</v>
      </c>
      <c r="X2" s="11" t="s">
        <v>69</v>
      </c>
      <c r="Y2" s="11" t="s">
        <v>67</v>
      </c>
      <c r="Z2" s="12" t="s">
        <v>66</v>
      </c>
    </row>
    <row r="3" spans="2:26">
      <c r="B3" s="4">
        <v>1</v>
      </c>
      <c r="C3" s="5">
        <v>256844</v>
      </c>
      <c r="D3" s="5">
        <v>51899</v>
      </c>
      <c r="E3" s="40">
        <v>4.1549999166149636</v>
      </c>
      <c r="F3" s="41">
        <f>(E3*D3)/C3</f>
        <v>0.83957709999999997</v>
      </c>
      <c r="G3" s="4">
        <v>1</v>
      </c>
      <c r="H3" s="5">
        <v>272826</v>
      </c>
      <c r="I3" s="5">
        <v>42101</v>
      </c>
      <c r="J3" s="40">
        <f>E3</f>
        <v>4.1549999166149636</v>
      </c>
      <c r="K3" s="41">
        <f>(I3*J3)/H3</f>
        <v>0.64117661619276234</v>
      </c>
      <c r="L3" s="4">
        <v>1</v>
      </c>
      <c r="M3" s="5">
        <v>275710</v>
      </c>
      <c r="N3" s="5">
        <v>30365</v>
      </c>
      <c r="O3" s="40">
        <f>J3</f>
        <v>4.1549999166149636</v>
      </c>
      <c r="P3" s="40">
        <f>(N3*O3)/M3</f>
        <v>0.45760608054845081</v>
      </c>
      <c r="Q3" s="4">
        <v>1</v>
      </c>
      <c r="R3" s="5">
        <v>275411</v>
      </c>
      <c r="S3" s="5">
        <v>11005</v>
      </c>
      <c r="T3" s="40">
        <f>O3</f>
        <v>4.1549999166149636</v>
      </c>
      <c r="U3" s="40">
        <f>(S3*T3)/R3</f>
        <v>0.16602740661174636</v>
      </c>
      <c r="V3" s="4">
        <v>1</v>
      </c>
      <c r="W3" s="5">
        <v>281683</v>
      </c>
      <c r="X3" s="5">
        <v>16625</v>
      </c>
      <c r="Y3" s="40">
        <f>T3</f>
        <v>4.1549999166149636</v>
      </c>
      <c r="Z3" s="41">
        <f>(X3*Y3)/W3</f>
        <v>0.24522911788685783</v>
      </c>
    </row>
    <row r="4" spans="2:26">
      <c r="B4" s="4">
        <v>1</v>
      </c>
      <c r="C4" s="5">
        <v>256844</v>
      </c>
      <c r="D4" s="5">
        <v>34687</v>
      </c>
      <c r="E4" s="40">
        <v>4.1549999166149636</v>
      </c>
      <c r="F4" s="41">
        <f t="shared" ref="F4:F25" si="0">(E4*D4)/C4</f>
        <v>0.56113626211873058</v>
      </c>
      <c r="G4" s="4">
        <v>1</v>
      </c>
      <c r="H4" s="5">
        <v>272826</v>
      </c>
      <c r="I4" s="5">
        <v>42574</v>
      </c>
      <c r="J4" s="40">
        <f t="shared" ref="J4:J25" si="1">E4</f>
        <v>4.1549999166149636</v>
      </c>
      <c r="K4" s="41">
        <f t="shared" ref="K4:K40" si="2">(I4*J4)/H4</f>
        <v>0.6483801633640689</v>
      </c>
      <c r="L4" s="4">
        <v>1</v>
      </c>
      <c r="M4" s="5">
        <v>275710</v>
      </c>
      <c r="N4" s="5">
        <v>30771</v>
      </c>
      <c r="O4" s="40">
        <f t="shared" ref="O4:O40" si="3">J4</f>
        <v>4.1549999166149636</v>
      </c>
      <c r="P4" s="40">
        <f t="shared" ref="P4:P42" si="4">(N4*O4)/M4</f>
        <v>0.46372457449551718</v>
      </c>
      <c r="Q4" s="4">
        <v>1</v>
      </c>
      <c r="R4" s="5">
        <v>275411</v>
      </c>
      <c r="S4" s="5">
        <v>17603</v>
      </c>
      <c r="T4" s="40">
        <f t="shared" ref="T4:T40" si="5">O4</f>
        <v>4.1549999166149636</v>
      </c>
      <c r="U4" s="40">
        <f t="shared" ref="U4:U40" si="6">(S4*T4)/R4</f>
        <v>0.26556841786338675</v>
      </c>
      <c r="V4" s="4">
        <v>1</v>
      </c>
      <c r="W4" s="5">
        <v>281683</v>
      </c>
      <c r="X4" s="5">
        <v>13340</v>
      </c>
      <c r="Y4" s="40">
        <f t="shared" ref="Y4:Y39" si="7">T4</f>
        <v>4.1549999166149636</v>
      </c>
      <c r="Z4" s="41">
        <f t="shared" ref="Z4:Z39" si="8">(X4*Y4)/W4</f>
        <v>0.19677331925477795</v>
      </c>
    </row>
    <row r="5" spans="2:26">
      <c r="B5" s="4">
        <v>1</v>
      </c>
      <c r="C5" s="5">
        <v>256844</v>
      </c>
      <c r="D5" s="5">
        <v>55570</v>
      </c>
      <c r="E5" s="40">
        <v>4.1549999166149636</v>
      </c>
      <c r="F5" s="41">
        <f t="shared" si="0"/>
        <v>0.89896336050790959</v>
      </c>
      <c r="G5" s="4">
        <v>1</v>
      </c>
      <c r="H5" s="5">
        <v>272826</v>
      </c>
      <c r="I5" s="5">
        <v>47208</v>
      </c>
      <c r="J5" s="40">
        <f t="shared" si="1"/>
        <v>4.1549999166149636</v>
      </c>
      <c r="K5" s="41">
        <f t="shared" si="2"/>
        <v>0.71895360436160483</v>
      </c>
      <c r="L5" s="4">
        <v>1</v>
      </c>
      <c r="M5" s="5">
        <v>275710</v>
      </c>
      <c r="N5" s="5">
        <v>15861</v>
      </c>
      <c r="O5" s="40">
        <f t="shared" si="3"/>
        <v>4.1549999166149636</v>
      </c>
      <c r="P5" s="40">
        <f t="shared" si="4"/>
        <v>0.23902815885325138</v>
      </c>
      <c r="Q5" s="4">
        <v>1</v>
      </c>
      <c r="R5" s="5">
        <v>275411</v>
      </c>
      <c r="S5" s="5">
        <v>13563</v>
      </c>
      <c r="T5" s="40">
        <f t="shared" si="5"/>
        <v>4.1549999166149636</v>
      </c>
      <c r="U5" s="40">
        <f t="shared" si="6"/>
        <v>0.20461878381418588</v>
      </c>
      <c r="V5" s="4">
        <v>1</v>
      </c>
      <c r="W5" s="5">
        <v>281683</v>
      </c>
      <c r="X5" s="5">
        <v>8330</v>
      </c>
      <c r="Y5" s="40">
        <f t="shared" si="7"/>
        <v>4.1549999166149636</v>
      </c>
      <c r="Z5" s="41">
        <f t="shared" si="8"/>
        <v>0.12287269485699401</v>
      </c>
    </row>
    <row r="6" spans="2:26">
      <c r="B6" s="4">
        <v>1</v>
      </c>
      <c r="C6" s="5">
        <v>256844</v>
      </c>
      <c r="D6" s="5">
        <v>60161</v>
      </c>
      <c r="E6" s="40">
        <v>4.1549999166149636</v>
      </c>
      <c r="F6" s="41">
        <f t="shared" si="0"/>
        <v>0.97323258469527352</v>
      </c>
      <c r="G6" s="4">
        <v>1</v>
      </c>
      <c r="H6" s="5">
        <v>272826</v>
      </c>
      <c r="I6" s="5">
        <v>40143</v>
      </c>
      <c r="J6" s="40">
        <f t="shared" si="1"/>
        <v>4.1549999166149636</v>
      </c>
      <c r="K6" s="41">
        <f t="shared" si="2"/>
        <v>0.61135728139060974</v>
      </c>
      <c r="L6" s="4">
        <v>1</v>
      </c>
      <c r="M6" s="5">
        <v>275710</v>
      </c>
      <c r="N6" s="5">
        <v>20534</v>
      </c>
      <c r="O6" s="40">
        <f t="shared" si="3"/>
        <v>4.1549999166149636</v>
      </c>
      <c r="P6" s="40">
        <f t="shared" si="4"/>
        <v>0.30945111997305741</v>
      </c>
      <c r="Q6" s="4">
        <v>1</v>
      </c>
      <c r="R6" s="5">
        <v>275411</v>
      </c>
      <c r="S6" s="5">
        <v>10482</v>
      </c>
      <c r="T6" s="40">
        <f t="shared" si="5"/>
        <v>4.1549999166149636</v>
      </c>
      <c r="U6" s="40">
        <f t="shared" si="6"/>
        <v>0.15813714458012951</v>
      </c>
      <c r="V6" s="4">
        <v>1</v>
      </c>
      <c r="W6" s="5">
        <v>281683</v>
      </c>
      <c r="X6" s="5">
        <v>15094</v>
      </c>
      <c r="Y6" s="40">
        <f t="shared" si="7"/>
        <v>4.1549999166149636</v>
      </c>
      <c r="Z6" s="41">
        <f t="shared" si="8"/>
        <v>0.22264591310581847</v>
      </c>
    </row>
    <row r="7" spans="2:26">
      <c r="B7" s="4">
        <v>1</v>
      </c>
      <c r="C7" s="5">
        <v>256844</v>
      </c>
      <c r="D7" s="5">
        <v>50658</v>
      </c>
      <c r="E7" s="40">
        <v>4.1549999166149636</v>
      </c>
      <c r="F7" s="41">
        <f t="shared" si="0"/>
        <v>0.81950127616717083</v>
      </c>
      <c r="G7" s="4">
        <v>1</v>
      </c>
      <c r="H7" s="5">
        <v>272826</v>
      </c>
      <c r="I7" s="5">
        <v>47854</v>
      </c>
      <c r="J7" s="40">
        <f t="shared" si="1"/>
        <v>4.1549999166149636</v>
      </c>
      <c r="K7" s="41">
        <f t="shared" si="2"/>
        <v>0.72879185271818836</v>
      </c>
      <c r="L7" s="4">
        <v>1</v>
      </c>
      <c r="M7" s="5">
        <v>275710</v>
      </c>
      <c r="N7" s="5">
        <v>38767</v>
      </c>
      <c r="O7" s="40">
        <f t="shared" si="3"/>
        <v>4.1549999166149636</v>
      </c>
      <c r="P7" s="40">
        <f t="shared" si="4"/>
        <v>0.58422575085202677</v>
      </c>
      <c r="Q7" s="4">
        <v>1</v>
      </c>
      <c r="R7" s="5">
        <v>275411</v>
      </c>
      <c r="S7" s="5">
        <v>16983</v>
      </c>
      <c r="T7" s="40">
        <f t="shared" si="5"/>
        <v>4.1549999166149636</v>
      </c>
      <c r="U7" s="40">
        <f t="shared" si="6"/>
        <v>0.25621476115286579</v>
      </c>
      <c r="V7" s="4">
        <v>1</v>
      </c>
      <c r="W7" s="5">
        <v>281683</v>
      </c>
      <c r="X7" s="5">
        <v>9527</v>
      </c>
      <c r="Y7" s="40">
        <f t="shared" si="7"/>
        <v>4.1549999166149636</v>
      </c>
      <c r="Z7" s="41">
        <f t="shared" si="8"/>
        <v>0.14052919134484776</v>
      </c>
    </row>
    <row r="8" spans="2:26">
      <c r="B8" s="4">
        <v>1</v>
      </c>
      <c r="C8" s="5">
        <v>256844</v>
      </c>
      <c r="D8" s="5">
        <v>71746</v>
      </c>
      <c r="E8" s="40">
        <v>4.1549999166149636</v>
      </c>
      <c r="F8" s="41">
        <f t="shared" si="0"/>
        <v>1.1606446871153586</v>
      </c>
      <c r="G8" s="4">
        <v>1</v>
      </c>
      <c r="H8" s="5">
        <v>272826</v>
      </c>
      <c r="I8" s="5">
        <v>60190</v>
      </c>
      <c r="J8" s="40">
        <f t="shared" si="1"/>
        <v>4.1549999166149636</v>
      </c>
      <c r="K8" s="41">
        <f t="shared" si="2"/>
        <v>0.91666279966372222</v>
      </c>
      <c r="L8" s="4">
        <v>1</v>
      </c>
      <c r="M8" s="5">
        <v>275710</v>
      </c>
      <c r="N8" s="5">
        <v>31636</v>
      </c>
      <c r="O8" s="40">
        <f t="shared" si="3"/>
        <v>4.1549999166149636</v>
      </c>
      <c r="P8" s="40">
        <f t="shared" si="4"/>
        <v>0.47676028204283843</v>
      </c>
      <c r="Q8" s="4">
        <v>1</v>
      </c>
      <c r="R8" s="5">
        <v>275411</v>
      </c>
      <c r="S8" s="5">
        <v>16750</v>
      </c>
      <c r="T8" s="40">
        <f t="shared" si="5"/>
        <v>4.1549999166149636</v>
      </c>
      <c r="U8" s="40">
        <f t="shared" si="6"/>
        <v>0.25269959661487973</v>
      </c>
      <c r="V8" s="4">
        <v>1</v>
      </c>
      <c r="W8" s="5">
        <v>281683</v>
      </c>
      <c r="X8" s="5">
        <v>16649</v>
      </c>
      <c r="Y8" s="40">
        <f t="shared" si="7"/>
        <v>4.1549999166149636</v>
      </c>
      <c r="Z8" s="41">
        <f t="shared" si="8"/>
        <v>0.24558313285403285</v>
      </c>
    </row>
    <row r="9" spans="2:26">
      <c r="B9" s="4">
        <v>1</v>
      </c>
      <c r="C9" s="5">
        <v>256844</v>
      </c>
      <c r="D9" s="5">
        <v>51625</v>
      </c>
      <c r="E9" s="40">
        <v>4.1549999166149636</v>
      </c>
      <c r="F9" s="41">
        <f t="shared" si="0"/>
        <v>0.83514456516503199</v>
      </c>
      <c r="G9" s="4">
        <v>1</v>
      </c>
      <c r="H9" s="5">
        <v>272826</v>
      </c>
      <c r="I9" s="5">
        <v>35836</v>
      </c>
      <c r="J9" s="40">
        <f t="shared" si="1"/>
        <v>4.1549999166149636</v>
      </c>
      <c r="K9" s="41">
        <f t="shared" si="2"/>
        <v>0.54576388251784602</v>
      </c>
      <c r="L9" s="4">
        <v>1</v>
      </c>
      <c r="M9" s="5">
        <v>275710</v>
      </c>
      <c r="N9" s="5">
        <v>31431</v>
      </c>
      <c r="O9" s="40">
        <f t="shared" si="3"/>
        <v>4.1549999166149636</v>
      </c>
      <c r="P9" s="40">
        <f t="shared" si="4"/>
        <v>0.47367089470503398</v>
      </c>
      <c r="Q9" s="4">
        <v>1</v>
      </c>
      <c r="R9" s="5">
        <v>275411</v>
      </c>
      <c r="S9" s="5">
        <v>12870</v>
      </c>
      <c r="T9" s="40">
        <f t="shared" si="5"/>
        <v>4.1549999166149636</v>
      </c>
      <c r="U9" s="40">
        <f t="shared" si="6"/>
        <v>0.19416380945871653</v>
      </c>
      <c r="V9" s="4">
        <v>1</v>
      </c>
      <c r="W9" s="5">
        <v>281683</v>
      </c>
      <c r="X9" s="5">
        <v>12033</v>
      </c>
      <c r="Y9" s="40">
        <f t="shared" si="7"/>
        <v>4.1549999166149636</v>
      </c>
      <c r="Z9" s="41">
        <f t="shared" si="8"/>
        <v>0.17749425416737202</v>
      </c>
    </row>
    <row r="10" spans="2:26">
      <c r="B10" s="4">
        <v>2</v>
      </c>
      <c r="C10" s="5">
        <v>256585</v>
      </c>
      <c r="D10" s="5">
        <v>43834</v>
      </c>
      <c r="E10" s="40">
        <v>4.1549999166149636</v>
      </c>
      <c r="F10" s="41">
        <f t="shared" si="0"/>
        <v>0.70982429348909837</v>
      </c>
      <c r="G10" s="4">
        <v>2</v>
      </c>
      <c r="H10" s="5">
        <v>271797</v>
      </c>
      <c r="I10" s="5">
        <v>40859</v>
      </c>
      <c r="J10" s="40">
        <f t="shared" si="1"/>
        <v>4.1549999166149636</v>
      </c>
      <c r="K10" s="41">
        <f t="shared" si="2"/>
        <v>0.6246174225358293</v>
      </c>
      <c r="L10" s="4">
        <v>1</v>
      </c>
      <c r="M10" s="5">
        <v>275710</v>
      </c>
      <c r="N10" s="5">
        <v>27693</v>
      </c>
      <c r="O10" s="40">
        <f t="shared" si="3"/>
        <v>4.1549999166149636</v>
      </c>
      <c r="P10" s="40">
        <f t="shared" si="4"/>
        <v>0.41733855388204344</v>
      </c>
      <c r="Q10" s="4">
        <v>2</v>
      </c>
      <c r="R10" s="5">
        <v>278105</v>
      </c>
      <c r="S10" s="5">
        <v>17981</v>
      </c>
      <c r="T10" s="40">
        <f t="shared" si="5"/>
        <v>4.1549999166149636</v>
      </c>
      <c r="U10" s="40">
        <f t="shared" si="6"/>
        <v>0.26864333075871943</v>
      </c>
      <c r="V10" s="4">
        <v>1</v>
      </c>
      <c r="W10" s="5">
        <v>281683</v>
      </c>
      <c r="X10" s="5">
        <v>13054</v>
      </c>
      <c r="Y10" s="40">
        <f t="shared" si="7"/>
        <v>4.1549999166149636</v>
      </c>
      <c r="Z10" s="41">
        <f t="shared" si="8"/>
        <v>0.19255464089594237</v>
      </c>
    </row>
    <row r="11" spans="2:26">
      <c r="B11" s="4">
        <v>2</v>
      </c>
      <c r="C11" s="5">
        <v>256585</v>
      </c>
      <c r="D11" s="5">
        <v>55751</v>
      </c>
      <c r="E11" s="40">
        <v>4.1549999166149636</v>
      </c>
      <c r="F11" s="41">
        <f t="shared" si="0"/>
        <v>0.90280180194166004</v>
      </c>
      <c r="G11" s="4">
        <v>2</v>
      </c>
      <c r="H11" s="5">
        <v>271797</v>
      </c>
      <c r="I11" s="5">
        <v>31174</v>
      </c>
      <c r="J11" s="40">
        <f t="shared" si="1"/>
        <v>4.1549999166149636</v>
      </c>
      <c r="K11" s="41">
        <f t="shared" si="2"/>
        <v>0.47656143151158725</v>
      </c>
      <c r="L11" s="4">
        <v>2</v>
      </c>
      <c r="M11" s="5">
        <v>275878</v>
      </c>
      <c r="N11" s="5">
        <v>32110</v>
      </c>
      <c r="O11" s="40">
        <f t="shared" si="3"/>
        <v>4.1549999166149636</v>
      </c>
      <c r="P11" s="40">
        <f t="shared" si="4"/>
        <v>0.48360886813195142</v>
      </c>
      <c r="Q11" s="4">
        <v>2</v>
      </c>
      <c r="R11" s="5">
        <v>278105</v>
      </c>
      <c r="S11" s="5">
        <v>20593</v>
      </c>
      <c r="T11" s="40">
        <f t="shared" si="5"/>
        <v>4.1549999166149636</v>
      </c>
      <c r="U11" s="40">
        <f t="shared" si="6"/>
        <v>0.30766765532029972</v>
      </c>
      <c r="V11" s="4">
        <v>2</v>
      </c>
      <c r="W11" s="5">
        <v>275231</v>
      </c>
      <c r="X11" s="5">
        <v>13116</v>
      </c>
      <c r="Y11" s="40">
        <f t="shared" si="7"/>
        <v>4.1549999166149636</v>
      </c>
      <c r="Z11" s="41">
        <f t="shared" si="8"/>
        <v>0.19800450859940147</v>
      </c>
    </row>
    <row r="12" spans="2:26">
      <c r="B12" s="4">
        <v>2</v>
      </c>
      <c r="C12" s="5">
        <v>256585</v>
      </c>
      <c r="D12" s="5">
        <v>51879</v>
      </c>
      <c r="E12" s="40">
        <v>4.1549999166149636</v>
      </c>
      <c r="F12" s="41">
        <f t="shared" si="0"/>
        <v>0.84010070999500241</v>
      </c>
      <c r="G12" s="4">
        <v>2</v>
      </c>
      <c r="H12" s="5">
        <v>271797</v>
      </c>
      <c r="I12" s="5">
        <v>32859</v>
      </c>
      <c r="J12" s="40">
        <f t="shared" si="1"/>
        <v>4.1549999166149636</v>
      </c>
      <c r="K12" s="41">
        <f t="shared" si="2"/>
        <v>0.50232026939241825</v>
      </c>
      <c r="L12" s="4">
        <v>2</v>
      </c>
      <c r="M12" s="5">
        <v>275878</v>
      </c>
      <c r="N12" s="5">
        <v>35251</v>
      </c>
      <c r="O12" s="40">
        <f t="shared" si="3"/>
        <v>4.1549999166149636</v>
      </c>
      <c r="P12" s="40">
        <f t="shared" si="4"/>
        <v>0.53091548460041793</v>
      </c>
      <c r="Q12" s="4">
        <v>2</v>
      </c>
      <c r="R12" s="5">
        <v>278105</v>
      </c>
      <c r="S12" s="5">
        <v>19026</v>
      </c>
      <c r="T12" s="40">
        <f t="shared" si="5"/>
        <v>4.1549999166149636</v>
      </c>
      <c r="U12" s="40">
        <f t="shared" si="6"/>
        <v>0.28425604866333326</v>
      </c>
      <c r="V12" s="4">
        <v>2</v>
      </c>
      <c r="W12" s="5">
        <v>275231</v>
      </c>
      <c r="X12" s="5">
        <v>19454</v>
      </c>
      <c r="Y12" s="40">
        <f t="shared" si="7"/>
        <v>4.1549999166149636</v>
      </c>
      <c r="Z12" s="41">
        <f t="shared" si="8"/>
        <v>0.29368555278230835</v>
      </c>
    </row>
    <row r="13" spans="2:26">
      <c r="B13" s="4">
        <v>2</v>
      </c>
      <c r="C13" s="5">
        <v>256585</v>
      </c>
      <c r="D13" s="5">
        <v>40145</v>
      </c>
      <c r="E13" s="40">
        <v>4.1549999166149636</v>
      </c>
      <c r="F13" s="41">
        <f t="shared" si="0"/>
        <v>0.65008660542318419</v>
      </c>
      <c r="G13" s="4">
        <v>2</v>
      </c>
      <c r="H13" s="5">
        <v>271797</v>
      </c>
      <c r="I13" s="5">
        <v>46013</v>
      </c>
      <c r="J13" s="40">
        <f t="shared" si="1"/>
        <v>4.1549999166149636</v>
      </c>
      <c r="K13" s="41">
        <f t="shared" si="2"/>
        <v>0.70340736344847199</v>
      </c>
      <c r="L13" s="4">
        <v>2</v>
      </c>
      <c r="M13" s="5">
        <v>275878</v>
      </c>
      <c r="N13" s="5">
        <v>44218</v>
      </c>
      <c r="O13" s="40">
        <f t="shared" si="3"/>
        <v>4.1549999166149636</v>
      </c>
      <c r="P13" s="40">
        <f t="shared" si="4"/>
        <v>0.66596751576015656</v>
      </c>
      <c r="Q13" s="4">
        <v>2</v>
      </c>
      <c r="R13" s="5">
        <v>278105</v>
      </c>
      <c r="S13" s="5">
        <v>19817</v>
      </c>
      <c r="T13" s="40">
        <f t="shared" si="5"/>
        <v>4.1549999166149636</v>
      </c>
      <c r="U13" s="40">
        <f t="shared" si="6"/>
        <v>0.2960739049911319</v>
      </c>
      <c r="V13" s="4">
        <v>2</v>
      </c>
      <c r="W13" s="5">
        <v>275231</v>
      </c>
      <c r="X13" s="5">
        <v>20617</v>
      </c>
      <c r="Y13" s="40">
        <f t="shared" si="7"/>
        <v>4.1549999166149636</v>
      </c>
      <c r="Z13" s="41">
        <f t="shared" si="8"/>
        <v>0.31124267717245041</v>
      </c>
    </row>
    <row r="14" spans="2:26">
      <c r="B14" s="4">
        <v>2</v>
      </c>
      <c r="C14" s="5">
        <v>256585</v>
      </c>
      <c r="D14" s="5">
        <v>54293</v>
      </c>
      <c r="E14" s="40">
        <v>4.1549999166149636</v>
      </c>
      <c r="F14" s="41">
        <f t="shared" si="0"/>
        <v>0.87919173167868825</v>
      </c>
      <c r="G14" s="4">
        <v>2</v>
      </c>
      <c r="H14" s="5">
        <v>271797</v>
      </c>
      <c r="I14" s="5">
        <v>50220</v>
      </c>
      <c r="J14" s="40">
        <f t="shared" si="1"/>
        <v>4.1549999166149636</v>
      </c>
      <c r="K14" s="41">
        <f t="shared" si="2"/>
        <v>0.76772037885776323</v>
      </c>
      <c r="L14" s="4">
        <v>2</v>
      </c>
      <c r="M14" s="5">
        <v>275878</v>
      </c>
      <c r="N14" s="5">
        <v>27833</v>
      </c>
      <c r="O14" s="40">
        <f t="shared" si="3"/>
        <v>4.1549999166149636</v>
      </c>
      <c r="P14" s="40">
        <f t="shared" si="4"/>
        <v>0.41919295006903151</v>
      </c>
      <c r="Q14" s="4">
        <v>2</v>
      </c>
      <c r="R14" s="5">
        <v>278105</v>
      </c>
      <c r="S14" s="5">
        <v>13724</v>
      </c>
      <c r="T14" s="40">
        <f t="shared" si="5"/>
        <v>4.1549999166149636</v>
      </c>
      <c r="U14" s="40">
        <f t="shared" si="6"/>
        <v>0.20504204834729242</v>
      </c>
      <c r="V14" s="4">
        <v>2</v>
      </c>
      <c r="W14" s="5">
        <v>275231</v>
      </c>
      <c r="X14" s="5">
        <v>22779</v>
      </c>
      <c r="Y14" s="40">
        <f t="shared" si="7"/>
        <v>4.1549999166149636</v>
      </c>
      <c r="Z14" s="41">
        <f t="shared" si="8"/>
        <v>0.34388111477476108</v>
      </c>
    </row>
    <row r="15" spans="2:26">
      <c r="B15" s="4">
        <v>2</v>
      </c>
      <c r="C15" s="5">
        <v>256585</v>
      </c>
      <c r="D15" s="5">
        <v>44466</v>
      </c>
      <c r="E15" s="40">
        <v>4.1549999166149636</v>
      </c>
      <c r="F15" s="41">
        <f t="shared" si="0"/>
        <v>0.72005856262915202</v>
      </c>
      <c r="G15" s="4">
        <v>2</v>
      </c>
      <c r="H15" s="5">
        <v>271797</v>
      </c>
      <c r="I15" s="5">
        <v>44797</v>
      </c>
      <c r="J15" s="40">
        <f t="shared" si="1"/>
        <v>4.1549999166149636</v>
      </c>
      <c r="K15" s="41">
        <f t="shared" si="2"/>
        <v>0.68481819617067341</v>
      </c>
      <c r="L15" s="4">
        <v>2</v>
      </c>
      <c r="M15" s="5">
        <v>275878</v>
      </c>
      <c r="N15" s="5">
        <v>35635</v>
      </c>
      <c r="O15" s="40">
        <f t="shared" si="3"/>
        <v>4.1549999166149636</v>
      </c>
      <c r="P15" s="40">
        <f t="shared" si="4"/>
        <v>0.53669891049150065</v>
      </c>
      <c r="Q15" s="4">
        <v>2</v>
      </c>
      <c r="R15" s="5">
        <v>278105</v>
      </c>
      <c r="S15" s="5">
        <v>15754</v>
      </c>
      <c r="T15" s="40">
        <f t="shared" si="5"/>
        <v>4.1549999166149636</v>
      </c>
      <c r="U15" s="40">
        <f t="shared" si="6"/>
        <v>0.23537106016199685</v>
      </c>
      <c r="V15" s="4">
        <v>2</v>
      </c>
      <c r="W15" s="5">
        <v>275231</v>
      </c>
      <c r="X15" s="5">
        <v>7769</v>
      </c>
      <c r="Y15" s="40">
        <f t="shared" si="7"/>
        <v>4.1549999166149636</v>
      </c>
      <c r="Z15" s="41">
        <f t="shared" si="8"/>
        <v>0.11728400635168877</v>
      </c>
    </row>
    <row r="16" spans="2:26">
      <c r="B16" s="4">
        <v>2</v>
      </c>
      <c r="C16" s="5">
        <v>256585</v>
      </c>
      <c r="D16" s="5">
        <v>54120</v>
      </c>
      <c r="E16" s="40">
        <v>4.1549999166149636</v>
      </c>
      <c r="F16" s="41">
        <f t="shared" si="0"/>
        <v>0.87639026243623674</v>
      </c>
      <c r="G16" s="4">
        <v>2</v>
      </c>
      <c r="H16" s="5">
        <v>271797</v>
      </c>
      <c r="I16" s="5">
        <v>45500</v>
      </c>
      <c r="J16" s="40">
        <f t="shared" si="1"/>
        <v>4.1549999166149636</v>
      </c>
      <c r="K16" s="41">
        <f t="shared" si="2"/>
        <v>0.69556505850315065</v>
      </c>
      <c r="L16" s="4">
        <v>2</v>
      </c>
      <c r="M16" s="5">
        <v>275878</v>
      </c>
      <c r="N16" s="5">
        <v>33905</v>
      </c>
      <c r="O16" s="40">
        <f t="shared" si="3"/>
        <v>4.1549999166149636</v>
      </c>
      <c r="P16" s="40">
        <f t="shared" si="4"/>
        <v>0.51064337197177856</v>
      </c>
      <c r="Q16" s="4">
        <v>2</v>
      </c>
      <c r="R16" s="5">
        <v>278105</v>
      </c>
      <c r="S16" s="5">
        <v>19444</v>
      </c>
      <c r="T16" s="40">
        <f t="shared" si="5"/>
        <v>4.1549999166149636</v>
      </c>
      <c r="U16" s="40">
        <f t="shared" si="6"/>
        <v>0.29050113582517878</v>
      </c>
      <c r="V16" s="4">
        <v>2</v>
      </c>
      <c r="W16" s="5">
        <v>275231</v>
      </c>
      <c r="X16" s="5">
        <v>19726</v>
      </c>
      <c r="Y16" s="40">
        <f t="shared" si="7"/>
        <v>4.1549999166149636</v>
      </c>
      <c r="Z16" s="41">
        <f t="shared" si="8"/>
        <v>0.29779177619943531</v>
      </c>
    </row>
    <row r="17" spans="2:26">
      <c r="B17" s="4">
        <v>2</v>
      </c>
      <c r="C17" s="5">
        <v>256585</v>
      </c>
      <c r="D17" s="5">
        <v>47894</v>
      </c>
      <c r="E17" s="40">
        <v>4.1549999166149636</v>
      </c>
      <c r="F17" s="41">
        <f t="shared" si="0"/>
        <v>0.77556975663564531</v>
      </c>
      <c r="G17" s="4">
        <v>2</v>
      </c>
      <c r="H17" s="5">
        <v>271797</v>
      </c>
      <c r="I17" s="5">
        <v>69619</v>
      </c>
      <c r="J17" s="40">
        <f t="shared" si="1"/>
        <v>4.1549999166149636</v>
      </c>
      <c r="K17" s="41">
        <f t="shared" si="2"/>
        <v>1.0642756880863922</v>
      </c>
      <c r="L17" s="4">
        <v>2</v>
      </c>
      <c r="M17" s="5">
        <v>275878</v>
      </c>
      <c r="N17" s="5">
        <v>21218</v>
      </c>
      <c r="O17" s="40">
        <f t="shared" si="3"/>
        <v>4.1549999166149636</v>
      </c>
      <c r="P17" s="40">
        <f t="shared" si="4"/>
        <v>0.31956440249217516</v>
      </c>
      <c r="Q17" s="4">
        <v>3</v>
      </c>
      <c r="R17" s="5">
        <v>276697</v>
      </c>
      <c r="S17" s="5">
        <v>11137</v>
      </c>
      <c r="T17" s="40">
        <f t="shared" si="5"/>
        <v>4.1549999166149636</v>
      </c>
      <c r="U17" s="40">
        <f t="shared" si="6"/>
        <v>0.16723793200266301</v>
      </c>
      <c r="V17" s="4">
        <v>2</v>
      </c>
      <c r="W17" s="5">
        <v>275231</v>
      </c>
      <c r="X17" s="5">
        <v>7450</v>
      </c>
      <c r="Y17" s="40">
        <f t="shared" si="7"/>
        <v>4.1549999166149636</v>
      </c>
      <c r="Z17" s="41">
        <f t="shared" si="8"/>
        <v>0.11246825168233766</v>
      </c>
    </row>
    <row r="18" spans="2:26">
      <c r="B18" s="4">
        <v>3</v>
      </c>
      <c r="C18" s="5">
        <v>266860</v>
      </c>
      <c r="D18" s="5">
        <v>46755</v>
      </c>
      <c r="E18" s="40">
        <v>4.1549999166149636</v>
      </c>
      <c r="F18" s="41">
        <f t="shared" si="0"/>
        <v>0.72797354830747441</v>
      </c>
      <c r="G18" s="4">
        <v>3</v>
      </c>
      <c r="H18" s="5">
        <v>270571</v>
      </c>
      <c r="I18" s="5">
        <v>33294</v>
      </c>
      <c r="J18" s="40">
        <f t="shared" si="1"/>
        <v>4.1549999166149636</v>
      </c>
      <c r="K18" s="41">
        <f t="shared" si="2"/>
        <v>0.51127640147605846</v>
      </c>
      <c r="L18" s="4">
        <v>2</v>
      </c>
      <c r="M18" s="5">
        <v>275878</v>
      </c>
      <c r="N18" s="5">
        <v>24026</v>
      </c>
      <c r="O18" s="40">
        <f t="shared" si="3"/>
        <v>4.1549999166149636</v>
      </c>
      <c r="P18" s="40">
        <f t="shared" si="4"/>
        <v>0.36185570432071829</v>
      </c>
      <c r="Q18" s="4">
        <v>3</v>
      </c>
      <c r="R18" s="5">
        <v>276697</v>
      </c>
      <c r="S18" s="5">
        <v>16879</v>
      </c>
      <c r="T18" s="40">
        <f t="shared" si="5"/>
        <v>4.1549999166149636</v>
      </c>
      <c r="U18" s="40">
        <f t="shared" si="6"/>
        <v>0.25346224784708171</v>
      </c>
      <c r="V18" s="4">
        <v>3</v>
      </c>
      <c r="W18" s="5">
        <v>272389</v>
      </c>
      <c r="X18" s="5">
        <v>15642</v>
      </c>
      <c r="Y18" s="40">
        <f t="shared" si="7"/>
        <v>4.1549999166149636</v>
      </c>
      <c r="Z18" s="41">
        <f t="shared" si="8"/>
        <v>0.23860181099710806</v>
      </c>
    </row>
    <row r="19" spans="2:26">
      <c r="B19" s="4">
        <v>3</v>
      </c>
      <c r="C19" s="5">
        <v>266860</v>
      </c>
      <c r="D19" s="5">
        <v>44056</v>
      </c>
      <c r="E19" s="40">
        <v>4.1549999166149636</v>
      </c>
      <c r="F19" s="41">
        <f t="shared" si="0"/>
        <v>0.68595022231278135</v>
      </c>
      <c r="G19" s="4">
        <v>3</v>
      </c>
      <c r="H19" s="5">
        <v>270571</v>
      </c>
      <c r="I19" s="5">
        <v>24157</v>
      </c>
      <c r="J19" s="40">
        <f t="shared" si="1"/>
        <v>4.1549999166149636</v>
      </c>
      <c r="K19" s="41">
        <f t="shared" si="2"/>
        <v>0.37096485944786273</v>
      </c>
      <c r="L19" s="4">
        <v>3</v>
      </c>
      <c r="M19" s="5">
        <v>268863</v>
      </c>
      <c r="N19" s="5">
        <v>22664</v>
      </c>
      <c r="O19" s="40">
        <f t="shared" si="3"/>
        <v>4.1549999166149636</v>
      </c>
      <c r="P19" s="40">
        <f t="shared" si="4"/>
        <v>0.35024870700007638</v>
      </c>
      <c r="Q19" s="4">
        <v>3</v>
      </c>
      <c r="R19" s="5">
        <v>276697</v>
      </c>
      <c r="S19" s="5">
        <v>16435</v>
      </c>
      <c r="T19" s="40">
        <f t="shared" si="5"/>
        <v>4.1549999166149636</v>
      </c>
      <c r="U19" s="40">
        <f t="shared" si="6"/>
        <v>0.24679495487687589</v>
      </c>
      <c r="V19" s="4">
        <v>3</v>
      </c>
      <c r="W19" s="5">
        <v>272389</v>
      </c>
      <c r="X19" s="5">
        <v>10502</v>
      </c>
      <c r="Y19" s="40">
        <f t="shared" si="7"/>
        <v>4.1549999166149636</v>
      </c>
      <c r="Z19" s="41">
        <f t="shared" si="8"/>
        <v>0.16019666405137634</v>
      </c>
    </row>
    <row r="20" spans="2:26">
      <c r="B20" s="4">
        <v>3</v>
      </c>
      <c r="C20" s="5">
        <v>266860</v>
      </c>
      <c r="D20" s="5">
        <v>69737</v>
      </c>
      <c r="E20" s="40">
        <v>4.1549999166149636</v>
      </c>
      <c r="F20" s="41">
        <f t="shared" si="0"/>
        <v>1.0858024027017077</v>
      </c>
      <c r="G20" s="4">
        <v>3</v>
      </c>
      <c r="H20" s="5">
        <v>270571</v>
      </c>
      <c r="I20" s="5">
        <v>51491</v>
      </c>
      <c r="J20" s="40">
        <f t="shared" si="1"/>
        <v>4.1549999166149636</v>
      </c>
      <c r="K20" s="41">
        <f t="shared" si="2"/>
        <v>0.79071704176139013</v>
      </c>
      <c r="L20" s="4">
        <v>3</v>
      </c>
      <c r="M20" s="5">
        <v>268863</v>
      </c>
      <c r="N20" s="5">
        <v>29152</v>
      </c>
      <c r="O20" s="40">
        <f t="shared" si="3"/>
        <v>4.1549999166149636</v>
      </c>
      <c r="P20" s="40">
        <f t="shared" si="4"/>
        <v>0.45051404458463756</v>
      </c>
      <c r="Q20" s="4">
        <v>3</v>
      </c>
      <c r="R20" s="5">
        <v>276697</v>
      </c>
      <c r="S20" s="5">
        <v>16336</v>
      </c>
      <c r="T20" s="40">
        <f t="shared" si="5"/>
        <v>4.1549999166149636</v>
      </c>
      <c r="U20" s="40">
        <f t="shared" si="6"/>
        <v>0.24530832874162731</v>
      </c>
      <c r="V20" s="4">
        <v>3</v>
      </c>
      <c r="W20" s="5">
        <v>272389</v>
      </c>
      <c r="X20" s="5">
        <v>8932</v>
      </c>
      <c r="Y20" s="40">
        <f t="shared" si="7"/>
        <v>4.1549999166149636</v>
      </c>
      <c r="Z20" s="41">
        <f t="shared" si="8"/>
        <v>0.1362480102177579</v>
      </c>
    </row>
    <row r="21" spans="2:26">
      <c r="B21" s="4">
        <v>3</v>
      </c>
      <c r="C21" s="5">
        <v>266860</v>
      </c>
      <c r="D21" s="5">
        <v>53323</v>
      </c>
      <c r="E21" s="40">
        <v>4.1549999166149636</v>
      </c>
      <c r="F21" s="41">
        <f t="shared" si="0"/>
        <v>0.83023705521119584</v>
      </c>
      <c r="G21" s="4">
        <v>3</v>
      </c>
      <c r="H21" s="5">
        <v>270571</v>
      </c>
      <c r="I21" s="5">
        <v>43016</v>
      </c>
      <c r="J21" s="40">
        <f t="shared" si="1"/>
        <v>4.1549999166149636</v>
      </c>
      <c r="K21" s="41">
        <f t="shared" si="2"/>
        <v>0.66057144488178443</v>
      </c>
      <c r="L21" s="4">
        <v>3</v>
      </c>
      <c r="M21" s="5">
        <v>268863</v>
      </c>
      <c r="N21" s="5">
        <v>30673</v>
      </c>
      <c r="O21" s="40">
        <f t="shared" si="3"/>
        <v>4.1549999166149636</v>
      </c>
      <c r="P21" s="40">
        <f t="shared" si="4"/>
        <v>0.47401952831862609</v>
      </c>
      <c r="Q21" s="4">
        <v>3</v>
      </c>
      <c r="R21" s="5">
        <v>276697</v>
      </c>
      <c r="S21" s="5">
        <v>24132</v>
      </c>
      <c r="T21" s="40">
        <f t="shared" si="5"/>
        <v>4.1549999166149636</v>
      </c>
      <c r="U21" s="40">
        <f t="shared" si="6"/>
        <v>0.36237638278605228</v>
      </c>
      <c r="V21" s="4">
        <v>3</v>
      </c>
      <c r="W21" s="5">
        <v>272389</v>
      </c>
      <c r="X21" s="5">
        <v>14822</v>
      </c>
      <c r="Y21" s="40">
        <f t="shared" si="7"/>
        <v>4.1549999166149636</v>
      </c>
      <c r="Z21" s="41">
        <f t="shared" si="8"/>
        <v>0.22609359689292516</v>
      </c>
    </row>
    <row r="22" spans="2:26">
      <c r="B22" s="4">
        <v>3</v>
      </c>
      <c r="C22" s="5">
        <v>266860</v>
      </c>
      <c r="D22" s="5">
        <v>58849</v>
      </c>
      <c r="E22" s="40">
        <v>4.1549999166149636</v>
      </c>
      <c r="F22" s="41">
        <f t="shared" si="0"/>
        <v>0.91627666226813309</v>
      </c>
      <c r="G22" s="4">
        <v>3</v>
      </c>
      <c r="H22" s="5">
        <v>270571</v>
      </c>
      <c r="I22" s="5">
        <v>31123</v>
      </c>
      <c r="J22" s="40">
        <f t="shared" si="1"/>
        <v>4.1549999166149636</v>
      </c>
      <c r="K22" s="41">
        <f t="shared" si="2"/>
        <v>0.4779376296972237</v>
      </c>
      <c r="L22" s="4">
        <v>3</v>
      </c>
      <c r="M22" s="5">
        <v>268863</v>
      </c>
      <c r="N22" s="5">
        <v>20909</v>
      </c>
      <c r="O22" s="40">
        <f t="shared" si="3"/>
        <v>4.1549999166149636</v>
      </c>
      <c r="P22" s="40">
        <f t="shared" si="4"/>
        <v>0.32312699499932035</v>
      </c>
      <c r="Q22" s="4">
        <v>3</v>
      </c>
      <c r="R22" s="5">
        <v>276697</v>
      </c>
      <c r="S22" s="5">
        <v>16561</v>
      </c>
      <c r="T22" s="40">
        <f t="shared" si="5"/>
        <v>4.1549999166149636</v>
      </c>
      <c r="U22" s="40">
        <f t="shared" si="6"/>
        <v>0.24868702450355593</v>
      </c>
      <c r="V22" s="4">
        <v>3</v>
      </c>
      <c r="W22" s="5">
        <v>272389</v>
      </c>
      <c r="X22" s="5">
        <v>12336</v>
      </c>
      <c r="Y22" s="40">
        <f t="shared" si="7"/>
        <v>4.1549999166149636</v>
      </c>
      <c r="Z22" s="41">
        <f t="shared" si="8"/>
        <v>0.1881723526697561</v>
      </c>
    </row>
    <row r="23" spans="2:26">
      <c r="B23" s="4">
        <v>3</v>
      </c>
      <c r="C23" s="5">
        <v>266860</v>
      </c>
      <c r="D23" s="5">
        <v>48499</v>
      </c>
      <c r="E23" s="40">
        <v>4.1549999166149636</v>
      </c>
      <c r="F23" s="41">
        <f t="shared" si="0"/>
        <v>0.75512756110285961</v>
      </c>
      <c r="G23" s="4">
        <v>3</v>
      </c>
      <c r="H23" s="5">
        <v>270571</v>
      </c>
      <c r="I23" s="5">
        <v>48768</v>
      </c>
      <c r="J23" s="40">
        <f t="shared" si="1"/>
        <v>4.1549999166149636</v>
      </c>
      <c r="K23" s="41">
        <f t="shared" si="2"/>
        <v>0.74890153022119343</v>
      </c>
      <c r="L23" s="4">
        <v>3</v>
      </c>
      <c r="M23" s="5">
        <v>268863</v>
      </c>
      <c r="N23" s="5">
        <v>17776</v>
      </c>
      <c r="O23" s="40">
        <f t="shared" si="3"/>
        <v>4.1549999166149636</v>
      </c>
      <c r="P23" s="40">
        <f t="shared" si="4"/>
        <v>0.27470971653871151</v>
      </c>
      <c r="Q23" s="4">
        <v>3</v>
      </c>
      <c r="R23" s="5">
        <v>276697</v>
      </c>
      <c r="S23" s="5">
        <v>18824</v>
      </c>
      <c r="T23" s="40">
        <f t="shared" si="5"/>
        <v>4.1549999166149636</v>
      </c>
      <c r="U23" s="40">
        <f t="shared" si="6"/>
        <v>0.28266919565575371</v>
      </c>
      <c r="V23" s="4">
        <v>3</v>
      </c>
      <c r="W23" s="5">
        <v>272389</v>
      </c>
      <c r="X23" s="5">
        <v>14041</v>
      </c>
      <c r="Y23" s="40">
        <f t="shared" si="7"/>
        <v>4.1549999166149636</v>
      </c>
      <c r="Z23" s="41">
        <f t="shared" si="8"/>
        <v>0.21418028565467293</v>
      </c>
    </row>
    <row r="24" spans="2:26">
      <c r="B24" s="4">
        <v>3</v>
      </c>
      <c r="C24" s="5">
        <v>266860</v>
      </c>
      <c r="D24" s="5">
        <v>63429</v>
      </c>
      <c r="E24" s="40">
        <v>4.1549999166149636</v>
      </c>
      <c r="F24" s="41">
        <f t="shared" si="0"/>
        <v>0.98758708577894982</v>
      </c>
      <c r="G24" s="4">
        <v>3</v>
      </c>
      <c r="H24" s="5">
        <v>270571</v>
      </c>
      <c r="I24" s="5">
        <v>36785</v>
      </c>
      <c r="J24" s="40">
        <f t="shared" si="1"/>
        <v>4.1549999166149636</v>
      </c>
      <c r="K24" s="41">
        <f t="shared" si="2"/>
        <v>0.56488563790162816</v>
      </c>
      <c r="L24" s="4">
        <v>3</v>
      </c>
      <c r="M24" s="5">
        <v>268863</v>
      </c>
      <c r="N24" s="5">
        <v>18620</v>
      </c>
      <c r="O24" s="40">
        <f t="shared" si="3"/>
        <v>4.1549999166149636</v>
      </c>
      <c r="P24" s="40">
        <f t="shared" si="4"/>
        <v>0.28775286464619759</v>
      </c>
      <c r="Q24" s="4">
        <v>3</v>
      </c>
      <c r="R24" s="5">
        <v>276697</v>
      </c>
      <c r="S24" s="5">
        <v>15967</v>
      </c>
      <c r="T24" s="40">
        <f t="shared" si="5"/>
        <v>4.1549999166149636</v>
      </c>
      <c r="U24" s="40">
        <f t="shared" si="6"/>
        <v>0.23976726769206433</v>
      </c>
      <c r="V24" s="4">
        <v>3</v>
      </c>
      <c r="W24" s="5">
        <v>272389</v>
      </c>
      <c r="X24" s="5">
        <v>15702</v>
      </c>
      <c r="Y24" s="40">
        <f t="shared" si="7"/>
        <v>4.1549999166149636</v>
      </c>
      <c r="Z24" s="41">
        <f t="shared" si="8"/>
        <v>0.23951704617546288</v>
      </c>
    </row>
    <row r="25" spans="2:26">
      <c r="B25" s="7">
        <v>3</v>
      </c>
      <c r="C25" s="8">
        <v>266860</v>
      </c>
      <c r="D25" s="8">
        <v>22852</v>
      </c>
      <c r="E25" s="42">
        <v>4.1549999166149636</v>
      </c>
      <c r="F25" s="43">
        <f t="shared" si="0"/>
        <v>0.35580475940375161</v>
      </c>
      <c r="G25" s="4">
        <v>4</v>
      </c>
      <c r="H25" s="5">
        <v>277733</v>
      </c>
      <c r="I25" s="5">
        <v>37929</v>
      </c>
      <c r="J25" s="40">
        <f t="shared" si="1"/>
        <v>4.1549999166149636</v>
      </c>
      <c r="K25" s="41">
        <f t="shared" si="2"/>
        <v>0.56743344088491088</v>
      </c>
      <c r="L25" s="4">
        <v>3</v>
      </c>
      <c r="M25" s="5">
        <v>268863</v>
      </c>
      <c r="N25" s="5">
        <v>36530</v>
      </c>
      <c r="O25" s="40">
        <f t="shared" si="3"/>
        <v>4.1549999166149636</v>
      </c>
      <c r="P25" s="40">
        <f t="shared" si="4"/>
        <v>0.56453341275647673</v>
      </c>
      <c r="Q25" s="4">
        <v>4</v>
      </c>
      <c r="R25" s="5">
        <v>277121</v>
      </c>
      <c r="S25" s="5">
        <v>16212</v>
      </c>
      <c r="T25" s="40">
        <f t="shared" si="5"/>
        <v>4.1549999166149636</v>
      </c>
      <c r="U25" s="40">
        <f t="shared" si="6"/>
        <v>0.24307381486124038</v>
      </c>
      <c r="V25" s="4">
        <v>3</v>
      </c>
      <c r="W25" s="5">
        <v>272389</v>
      </c>
      <c r="X25" s="5">
        <v>9101</v>
      </c>
      <c r="Y25" s="40">
        <f t="shared" si="7"/>
        <v>4.1549999166149636</v>
      </c>
      <c r="Z25" s="41">
        <f t="shared" si="8"/>
        <v>0.13882592263679069</v>
      </c>
    </row>
    <row r="26" spans="2:26">
      <c r="C26" s="5"/>
      <c r="G26" s="4">
        <v>4</v>
      </c>
      <c r="H26" s="5">
        <v>277733</v>
      </c>
      <c r="I26" s="5">
        <v>34515</v>
      </c>
      <c r="J26" s="40">
        <f>J25</f>
        <v>4.1549999166149636</v>
      </c>
      <c r="K26" s="41">
        <f t="shared" si="2"/>
        <v>0.51635859664485484</v>
      </c>
      <c r="L26" s="4">
        <v>3</v>
      </c>
      <c r="M26" s="5">
        <v>268863</v>
      </c>
      <c r="N26" s="5">
        <v>19872</v>
      </c>
      <c r="O26" s="40">
        <f t="shared" si="3"/>
        <v>4.1549999166149636</v>
      </c>
      <c r="P26" s="40">
        <f t="shared" si="4"/>
        <v>0.30710123127009875</v>
      </c>
      <c r="Q26" s="4">
        <v>4</v>
      </c>
      <c r="R26" s="5">
        <v>277121</v>
      </c>
      <c r="S26" s="5">
        <v>15562</v>
      </c>
      <c r="T26" s="40">
        <f t="shared" si="5"/>
        <v>4.1549999166149636</v>
      </c>
      <c r="U26" s="40">
        <f t="shared" si="6"/>
        <v>0.23332807222246624</v>
      </c>
      <c r="V26" s="4">
        <v>4</v>
      </c>
      <c r="W26" s="5">
        <v>275776</v>
      </c>
      <c r="X26" s="5">
        <v>16819</v>
      </c>
      <c r="Y26" s="40">
        <f t="shared" si="7"/>
        <v>4.1549999166149636</v>
      </c>
      <c r="Z26" s="41">
        <f t="shared" si="8"/>
        <v>0.25340473281774728</v>
      </c>
    </row>
    <row r="27" spans="2:26">
      <c r="C27" s="19">
        <v>0.83957709999999997</v>
      </c>
      <c r="D27" s="5">
        <v>51899</v>
      </c>
      <c r="E27" s="5"/>
      <c r="F27" s="5"/>
      <c r="G27" s="4">
        <v>4</v>
      </c>
      <c r="H27" s="5">
        <v>277733</v>
      </c>
      <c r="I27" s="5">
        <v>82427</v>
      </c>
      <c r="J27" s="40">
        <f t="shared" ref="J27:J40" si="9">J26</f>
        <v>4.1549999166149636</v>
      </c>
      <c r="K27" s="41">
        <f t="shared" si="2"/>
        <v>1.2331418237185412</v>
      </c>
      <c r="L27" s="4">
        <v>4</v>
      </c>
      <c r="M27" s="5">
        <v>268960</v>
      </c>
      <c r="N27" s="5">
        <v>29872</v>
      </c>
      <c r="O27" s="40">
        <f t="shared" si="3"/>
        <v>4.1549999166149636</v>
      </c>
      <c r="P27" s="40">
        <f t="shared" si="4"/>
        <v>0.46147441072695639</v>
      </c>
      <c r="Q27" s="4">
        <v>4</v>
      </c>
      <c r="R27" s="5">
        <v>277121</v>
      </c>
      <c r="S27" s="5">
        <v>20366</v>
      </c>
      <c r="T27" s="40">
        <f t="shared" si="5"/>
        <v>4.1549999166149636</v>
      </c>
      <c r="U27" s="40">
        <f t="shared" si="6"/>
        <v>0.30535660704811379</v>
      </c>
      <c r="V27" s="4">
        <v>4</v>
      </c>
      <c r="W27" s="5">
        <v>275776</v>
      </c>
      <c r="X27" s="5">
        <v>11255</v>
      </c>
      <c r="Y27" s="40">
        <f t="shared" si="7"/>
        <v>4.1549999166149636</v>
      </c>
      <c r="Z27" s="41">
        <f t="shared" si="8"/>
        <v>0.1695743069066975</v>
      </c>
    </row>
    <row r="28" spans="2:26">
      <c r="C28" s="5">
        <f>(C27*D28)/D27</f>
        <v>4.1549999166149636</v>
      </c>
      <c r="D28" s="5">
        <v>256844</v>
      </c>
      <c r="E28" s="5"/>
      <c r="F28" s="5"/>
      <c r="G28" s="4">
        <v>4</v>
      </c>
      <c r="H28" s="5">
        <v>277733</v>
      </c>
      <c r="I28" s="5">
        <v>25023</v>
      </c>
      <c r="J28" s="40">
        <f t="shared" si="9"/>
        <v>4.1549999166149636</v>
      </c>
      <c r="K28" s="41">
        <f t="shared" si="2"/>
        <v>0.37435437241327546</v>
      </c>
      <c r="L28" s="4">
        <v>4</v>
      </c>
      <c r="M28" s="5">
        <v>268960</v>
      </c>
      <c r="N28" s="5">
        <v>17889</v>
      </c>
      <c r="O28" s="40">
        <f t="shared" si="3"/>
        <v>4.1549999166149636</v>
      </c>
      <c r="P28" s="40">
        <f t="shared" si="4"/>
        <v>0.27635631137836508</v>
      </c>
      <c r="Q28" s="4">
        <v>4</v>
      </c>
      <c r="R28" s="5">
        <v>277121</v>
      </c>
      <c r="S28" s="5">
        <v>20650</v>
      </c>
      <c r="T28" s="40">
        <f t="shared" si="5"/>
        <v>4.1549999166149636</v>
      </c>
      <c r="U28" s="40">
        <f t="shared" si="6"/>
        <v>0.30961474690874741</v>
      </c>
      <c r="V28" s="4">
        <v>4</v>
      </c>
      <c r="W28" s="5">
        <v>275776</v>
      </c>
      <c r="X28" s="5">
        <v>15537</v>
      </c>
      <c r="Y28" s="40">
        <f t="shared" si="7"/>
        <v>4.1549999166149636</v>
      </c>
      <c r="Z28" s="41">
        <f t="shared" si="8"/>
        <v>0.23408938306613589</v>
      </c>
    </row>
    <row r="29" spans="2:26">
      <c r="C29" s="19">
        <v>0.56113619999999997</v>
      </c>
      <c r="D29" s="5">
        <v>34687</v>
      </c>
      <c r="E29" s="5"/>
      <c r="F29" s="5"/>
      <c r="G29" s="4">
        <v>4</v>
      </c>
      <c r="H29" s="5">
        <v>277733</v>
      </c>
      <c r="I29" s="5">
        <v>65959</v>
      </c>
      <c r="J29" s="40">
        <f t="shared" si="9"/>
        <v>4.1549999166149636</v>
      </c>
      <c r="K29" s="41">
        <f t="shared" si="2"/>
        <v>0.98677377013176826</v>
      </c>
      <c r="L29" s="4">
        <v>4</v>
      </c>
      <c r="M29" s="5">
        <v>268960</v>
      </c>
      <c r="N29" s="5">
        <v>40754</v>
      </c>
      <c r="O29" s="40">
        <f t="shared" si="3"/>
        <v>4.1549999166149636</v>
      </c>
      <c r="P29" s="40">
        <f t="shared" si="4"/>
        <v>0.6295838288285478</v>
      </c>
      <c r="Q29" s="4">
        <v>4</v>
      </c>
      <c r="R29" s="5">
        <v>277121</v>
      </c>
      <c r="S29" s="5">
        <v>13785</v>
      </c>
      <c r="T29" s="40">
        <f t="shared" si="5"/>
        <v>4.1549999166149636</v>
      </c>
      <c r="U29" s="40">
        <f t="shared" si="6"/>
        <v>0.2066847111930791</v>
      </c>
      <c r="V29" s="4">
        <v>4</v>
      </c>
      <c r="W29" s="5">
        <v>275776</v>
      </c>
      <c r="X29" s="5">
        <v>9366</v>
      </c>
      <c r="Y29" s="40">
        <f t="shared" si="7"/>
        <v>4.1549999166149636</v>
      </c>
      <c r="Z29" s="41">
        <f t="shared" si="8"/>
        <v>0.1411135458452358</v>
      </c>
    </row>
    <row r="30" spans="2:26">
      <c r="C30">
        <f>(C29*D30)/D29</f>
        <v>4.154999456649465</v>
      </c>
      <c r="D30" s="5">
        <v>256844</v>
      </c>
      <c r="E30" s="5"/>
      <c r="F30" s="5"/>
      <c r="G30" s="4">
        <v>4</v>
      </c>
      <c r="H30" s="5">
        <v>277733</v>
      </c>
      <c r="I30" s="5">
        <v>39658</v>
      </c>
      <c r="J30" s="40">
        <f t="shared" si="9"/>
        <v>4.1549999166149636</v>
      </c>
      <c r="K30" s="41">
        <f t="shared" si="2"/>
        <v>0.59329999205393746</v>
      </c>
      <c r="L30" s="4">
        <v>4</v>
      </c>
      <c r="M30" s="5">
        <v>268960</v>
      </c>
      <c r="N30" s="5">
        <v>20217</v>
      </c>
      <c r="O30" s="40">
        <f t="shared" si="3"/>
        <v>4.1549999166149636</v>
      </c>
      <c r="P30" s="40">
        <f t="shared" si="4"/>
        <v>0.31232017145376534</v>
      </c>
      <c r="Q30" s="4">
        <v>4</v>
      </c>
      <c r="R30" s="5">
        <v>277121</v>
      </c>
      <c r="S30" s="5">
        <v>16925</v>
      </c>
      <c r="T30" s="40">
        <f t="shared" si="5"/>
        <v>4.1549999166149636</v>
      </c>
      <c r="U30" s="40">
        <f t="shared" si="6"/>
        <v>0.25376414486346488</v>
      </c>
      <c r="V30" s="4">
        <v>4</v>
      </c>
      <c r="W30" s="5">
        <v>275776</v>
      </c>
      <c r="X30" s="5">
        <v>13560</v>
      </c>
      <c r="Y30" s="40">
        <f t="shared" si="7"/>
        <v>4.1549999166149636</v>
      </c>
      <c r="Z30" s="41">
        <f t="shared" si="8"/>
        <v>0.20430276336337791</v>
      </c>
    </row>
    <row r="31" spans="2:26">
      <c r="C31" s="19">
        <v>0.89896339999999997</v>
      </c>
      <c r="D31" s="5">
        <v>55570</v>
      </c>
      <c r="E31" s="5"/>
      <c r="F31" s="5"/>
      <c r="G31" s="4">
        <v>4</v>
      </c>
      <c r="H31" s="5">
        <v>277733</v>
      </c>
      <c r="I31" s="5">
        <v>18173</v>
      </c>
      <c r="J31" s="40">
        <f t="shared" si="9"/>
        <v>4.1549999166149636</v>
      </c>
      <c r="K31" s="41">
        <f t="shared" si="2"/>
        <v>0.27187555488416476</v>
      </c>
      <c r="L31" s="4">
        <v>4</v>
      </c>
      <c r="M31" s="5">
        <v>268960</v>
      </c>
      <c r="N31" s="5">
        <v>36252</v>
      </c>
      <c r="O31" s="40">
        <f t="shared" si="3"/>
        <v>4.1549999166149636</v>
      </c>
      <c r="P31" s="40">
        <f t="shared" si="4"/>
        <v>0.56003516127723707</v>
      </c>
      <c r="Q31" s="4">
        <v>4</v>
      </c>
      <c r="R31" s="5">
        <v>277121</v>
      </c>
      <c r="S31" s="5">
        <v>22841</v>
      </c>
      <c r="T31" s="40">
        <f t="shared" si="5"/>
        <v>4.1549999166149636</v>
      </c>
      <c r="U31" s="40">
        <f t="shared" si="6"/>
        <v>0.34246539632652301</v>
      </c>
      <c r="V31" s="4">
        <v>4</v>
      </c>
      <c r="W31" s="5">
        <v>275776</v>
      </c>
      <c r="X31" s="5">
        <v>12736</v>
      </c>
      <c r="Y31" s="40">
        <f t="shared" si="7"/>
        <v>4.1549999166149636</v>
      </c>
      <c r="Z31" s="41">
        <f t="shared" si="8"/>
        <v>0.19188790517669477</v>
      </c>
    </row>
    <row r="32" spans="2:26">
      <c r="C32">
        <f>(C31*D32)/D31</f>
        <v>4.1550000991470215</v>
      </c>
      <c r="D32" s="5">
        <v>256844</v>
      </c>
      <c r="E32" s="5"/>
      <c r="F32" s="5"/>
      <c r="G32" s="4">
        <v>4</v>
      </c>
      <c r="H32" s="5">
        <v>277733</v>
      </c>
      <c r="I32" s="5">
        <v>54712</v>
      </c>
      <c r="J32" s="40">
        <f t="shared" si="9"/>
        <v>4.1549999166149636</v>
      </c>
      <c r="K32" s="41">
        <f t="shared" si="2"/>
        <v>0.81851402403689111</v>
      </c>
      <c r="L32" s="4">
        <v>4</v>
      </c>
      <c r="M32" s="5">
        <v>268960</v>
      </c>
      <c r="N32" s="5">
        <v>29673</v>
      </c>
      <c r="O32" s="40">
        <f t="shared" si="3"/>
        <v>4.1549999166149636</v>
      </c>
      <c r="P32" s="40">
        <f t="shared" si="4"/>
        <v>0.45840018041982378</v>
      </c>
      <c r="Q32" s="4">
        <v>4</v>
      </c>
      <c r="R32" s="5">
        <v>277121</v>
      </c>
      <c r="S32" s="5">
        <v>21722</v>
      </c>
      <c r="T32" s="40">
        <f t="shared" si="5"/>
        <v>4.1549999166149636</v>
      </c>
      <c r="U32" s="40">
        <f t="shared" si="6"/>
        <v>0.32568772553761799</v>
      </c>
      <c r="V32" s="4">
        <v>4</v>
      </c>
      <c r="W32" s="5">
        <v>275776</v>
      </c>
      <c r="X32" s="5">
        <v>9629</v>
      </c>
      <c r="Y32" s="40">
        <f t="shared" si="7"/>
        <v>4.1549999166149636</v>
      </c>
      <c r="Z32" s="41">
        <f t="shared" si="8"/>
        <v>0.1450760551936553</v>
      </c>
    </row>
    <row r="33" spans="7:26">
      <c r="G33" s="4">
        <v>5</v>
      </c>
      <c r="H33" s="5">
        <v>278246</v>
      </c>
      <c r="I33" s="5">
        <v>41066</v>
      </c>
      <c r="J33" s="40">
        <f t="shared" si="9"/>
        <v>4.1549999166149636</v>
      </c>
      <c r="K33" s="41">
        <f t="shared" si="2"/>
        <v>0.61323155256754847</v>
      </c>
      <c r="L33" s="4">
        <v>4</v>
      </c>
      <c r="M33" s="5">
        <v>268960</v>
      </c>
      <c r="N33" s="5">
        <v>27866</v>
      </c>
      <c r="O33" s="40">
        <f t="shared" si="3"/>
        <v>4.1549999166149636</v>
      </c>
      <c r="P33" s="40">
        <f t="shared" si="4"/>
        <v>0.43048493335957977</v>
      </c>
      <c r="Q33" s="4">
        <v>5</v>
      </c>
      <c r="R33" s="5">
        <v>272665</v>
      </c>
      <c r="S33" s="5">
        <v>20573</v>
      </c>
      <c r="T33" s="40">
        <f t="shared" si="5"/>
        <v>4.1549999166149636</v>
      </c>
      <c r="U33" s="40">
        <f t="shared" si="6"/>
        <v>0.31350123149109588</v>
      </c>
      <c r="V33" s="4">
        <v>5</v>
      </c>
      <c r="W33" s="5">
        <v>272765</v>
      </c>
      <c r="X33" s="5">
        <v>11293</v>
      </c>
      <c r="Y33" s="40">
        <f t="shared" si="7"/>
        <v>4.1549999166149636</v>
      </c>
      <c r="Z33" s="41">
        <f t="shared" si="8"/>
        <v>0.17202505474798008</v>
      </c>
    </row>
    <row r="34" spans="7:26">
      <c r="G34" s="4">
        <v>5</v>
      </c>
      <c r="H34" s="5">
        <v>278246</v>
      </c>
      <c r="I34" s="5">
        <v>39847</v>
      </c>
      <c r="J34" s="40">
        <f t="shared" si="9"/>
        <v>4.1549999166149636</v>
      </c>
      <c r="K34" s="41">
        <f t="shared" si="2"/>
        <v>0.59502843410994755</v>
      </c>
      <c r="L34" s="4">
        <v>4</v>
      </c>
      <c r="M34" s="5">
        <v>268960</v>
      </c>
      <c r="N34" s="5">
        <v>23465</v>
      </c>
      <c r="O34" s="40">
        <f t="shared" si="3"/>
        <v>4.1549999166149636</v>
      </c>
      <c r="P34" s="40">
        <f t="shared" si="4"/>
        <v>0.36249655355208998</v>
      </c>
      <c r="Q34" s="4">
        <v>5</v>
      </c>
      <c r="R34" s="5">
        <v>272665</v>
      </c>
      <c r="S34" s="5">
        <v>23300</v>
      </c>
      <c r="T34" s="40">
        <f t="shared" si="5"/>
        <v>4.1549999166149636</v>
      </c>
      <c r="U34" s="40">
        <f t="shared" si="6"/>
        <v>0.35505656412494696</v>
      </c>
      <c r="V34" s="4">
        <v>5</v>
      </c>
      <c r="W34" s="5">
        <v>272765</v>
      </c>
      <c r="X34" s="5">
        <v>16165</v>
      </c>
      <c r="Y34" s="40">
        <f t="shared" si="7"/>
        <v>4.1549999166149636</v>
      </c>
      <c r="Z34" s="41">
        <f t="shared" si="8"/>
        <v>0.24623970689817568</v>
      </c>
    </row>
    <row r="35" spans="7:26">
      <c r="G35" s="4">
        <v>5</v>
      </c>
      <c r="H35" s="5">
        <v>278246</v>
      </c>
      <c r="I35" s="5">
        <v>44644</v>
      </c>
      <c r="J35" s="40">
        <f t="shared" si="9"/>
        <v>4.1549999166149636</v>
      </c>
      <c r="K35" s="41">
        <f t="shared" si="2"/>
        <v>0.66666121445540438</v>
      </c>
      <c r="L35" s="4">
        <v>5</v>
      </c>
      <c r="M35" s="5">
        <v>273369</v>
      </c>
      <c r="N35" s="5">
        <v>18723</v>
      </c>
      <c r="O35" s="40">
        <f t="shared" si="3"/>
        <v>4.1549999166149636</v>
      </c>
      <c r="P35" s="40">
        <f t="shared" si="4"/>
        <v>0.28457529360967032</v>
      </c>
      <c r="Q35" s="4">
        <v>5</v>
      </c>
      <c r="R35" s="5">
        <v>272665</v>
      </c>
      <c r="S35" s="5">
        <v>13527</v>
      </c>
      <c r="T35" s="40">
        <f t="shared" si="5"/>
        <v>4.1549999166149636</v>
      </c>
      <c r="U35" s="40">
        <f t="shared" si="6"/>
        <v>0.20613090742138013</v>
      </c>
      <c r="V35" s="4">
        <v>5</v>
      </c>
      <c r="W35" s="5">
        <v>272765</v>
      </c>
      <c r="X35" s="5">
        <v>14068</v>
      </c>
      <c r="Y35" s="40">
        <f t="shared" si="7"/>
        <v>4.1549999166149636</v>
      </c>
      <c r="Z35" s="41">
        <f t="shared" si="8"/>
        <v>0.21429633137293755</v>
      </c>
    </row>
    <row r="36" spans="7:26">
      <c r="G36" s="4">
        <v>5</v>
      </c>
      <c r="H36" s="5">
        <v>278246</v>
      </c>
      <c r="I36" s="5">
        <v>38293</v>
      </c>
      <c r="J36" s="40">
        <f t="shared" si="9"/>
        <v>4.1549999166149636</v>
      </c>
      <c r="K36" s="41">
        <f t="shared" si="2"/>
        <v>0.57182281796301404</v>
      </c>
      <c r="L36" s="4">
        <v>5</v>
      </c>
      <c r="M36" s="5">
        <v>273369</v>
      </c>
      <c r="N36" s="5">
        <v>13339</v>
      </c>
      <c r="O36" s="40">
        <f t="shared" si="3"/>
        <v>4.1549999166149636</v>
      </c>
      <c r="P36" s="40">
        <f t="shared" si="4"/>
        <v>0.20274260756606272</v>
      </c>
      <c r="Q36" s="4">
        <v>5</v>
      </c>
      <c r="R36" s="5">
        <v>272665</v>
      </c>
      <c r="S36" s="5">
        <v>21553</v>
      </c>
      <c r="T36" s="40">
        <f t="shared" si="5"/>
        <v>4.1549999166149636</v>
      </c>
      <c r="U36" s="40">
        <f t="shared" si="6"/>
        <v>0.32843494105514937</v>
      </c>
      <c r="V36" s="4">
        <v>5</v>
      </c>
      <c r="W36" s="5">
        <v>272765</v>
      </c>
      <c r="X36" s="5">
        <v>12975</v>
      </c>
      <c r="Y36" s="40">
        <f t="shared" si="7"/>
        <v>4.1549999166149636</v>
      </c>
      <c r="Z36" s="41">
        <f t="shared" si="8"/>
        <v>0.1976467798950714</v>
      </c>
    </row>
    <row r="37" spans="7:26">
      <c r="G37" s="4">
        <v>5</v>
      </c>
      <c r="H37" s="5">
        <v>278246</v>
      </c>
      <c r="I37" s="5">
        <v>23428</v>
      </c>
      <c r="J37" s="40">
        <f t="shared" si="9"/>
        <v>4.1549999166149636</v>
      </c>
      <c r="K37" s="41">
        <f t="shared" si="2"/>
        <v>0.34984631601696109</v>
      </c>
      <c r="L37" s="4">
        <v>5</v>
      </c>
      <c r="M37" s="5">
        <v>273369</v>
      </c>
      <c r="N37" s="5">
        <v>21230</v>
      </c>
      <c r="O37" s="40">
        <f t="shared" si="3"/>
        <v>4.1549999166149636</v>
      </c>
      <c r="P37" s="40">
        <f t="shared" si="4"/>
        <v>0.32267977799141701</v>
      </c>
      <c r="Q37" s="4">
        <v>5</v>
      </c>
      <c r="R37" s="5">
        <v>272665</v>
      </c>
      <c r="S37" s="5">
        <v>22198</v>
      </c>
      <c r="T37" s="40">
        <f t="shared" si="5"/>
        <v>4.1549999166149636</v>
      </c>
      <c r="U37" s="40">
        <f t="shared" si="6"/>
        <v>0.33826376010496012</v>
      </c>
      <c r="V37" s="4">
        <v>5</v>
      </c>
      <c r="W37" s="5">
        <v>272765</v>
      </c>
      <c r="X37" s="5">
        <v>12163</v>
      </c>
      <c r="Y37" s="40">
        <f t="shared" si="7"/>
        <v>4.1549999166149636</v>
      </c>
      <c r="Z37" s="41">
        <f t="shared" si="8"/>
        <v>0.18527767120337213</v>
      </c>
    </row>
    <row r="38" spans="7:26">
      <c r="G38" s="4">
        <v>5</v>
      </c>
      <c r="H38" s="5">
        <v>278246</v>
      </c>
      <c r="I38" s="5">
        <v>42361</v>
      </c>
      <c r="J38" s="40">
        <f t="shared" si="9"/>
        <v>4.1549999166149636</v>
      </c>
      <c r="K38" s="41">
        <f t="shared" si="2"/>
        <v>0.63256956602332637</v>
      </c>
      <c r="L38" s="4">
        <v>5</v>
      </c>
      <c r="M38" s="5">
        <v>273369</v>
      </c>
      <c r="N38" s="5">
        <v>30010</v>
      </c>
      <c r="O38" s="40">
        <f t="shared" si="3"/>
        <v>4.1549999166149636</v>
      </c>
      <c r="P38" s="40">
        <f t="shared" si="4"/>
        <v>0.45612906912493756</v>
      </c>
      <c r="Q38" s="4">
        <v>5</v>
      </c>
      <c r="R38" s="5">
        <v>272665</v>
      </c>
      <c r="S38" s="5">
        <v>26237</v>
      </c>
      <c r="T38" s="40">
        <f t="shared" si="5"/>
        <v>4.1549999166149636</v>
      </c>
      <c r="U38" s="40">
        <f t="shared" si="6"/>
        <v>0.39981197737966662</v>
      </c>
      <c r="V38" s="4">
        <v>5</v>
      </c>
      <c r="W38" s="5">
        <v>272765</v>
      </c>
      <c r="X38" s="5">
        <v>16847</v>
      </c>
      <c r="Y38" s="40">
        <f t="shared" si="7"/>
        <v>4.1549999166149636</v>
      </c>
      <c r="Z38" s="41">
        <f t="shared" si="8"/>
        <v>0.2566285395678049</v>
      </c>
    </row>
    <row r="39" spans="7:26">
      <c r="G39" s="4">
        <v>5</v>
      </c>
      <c r="H39" s="5">
        <v>278246</v>
      </c>
      <c r="I39" s="5">
        <v>29889</v>
      </c>
      <c r="J39" s="40">
        <f t="shared" si="9"/>
        <v>4.1549999166149636</v>
      </c>
      <c r="K39" s="41">
        <f t="shared" si="2"/>
        <v>0.44632732369092332</v>
      </c>
      <c r="L39" s="4">
        <v>5</v>
      </c>
      <c r="M39" s="5">
        <v>273369</v>
      </c>
      <c r="N39" s="5">
        <v>22589</v>
      </c>
      <c r="O39" s="40">
        <f t="shared" si="3"/>
        <v>4.1549999166149636</v>
      </c>
      <c r="P39" s="40">
        <f t="shared" si="4"/>
        <v>0.34333553956891755</v>
      </c>
      <c r="Q39" s="4">
        <v>5</v>
      </c>
      <c r="R39" s="5">
        <v>272665</v>
      </c>
      <c r="S39" s="5">
        <v>31419</v>
      </c>
      <c r="T39" s="40">
        <f t="shared" si="5"/>
        <v>4.1549999166149636</v>
      </c>
      <c r="U39" s="40">
        <f t="shared" si="6"/>
        <v>0.47877777631938662</v>
      </c>
      <c r="V39" s="4">
        <v>5</v>
      </c>
      <c r="W39" s="5">
        <v>272765</v>
      </c>
      <c r="X39" s="5">
        <v>17062</v>
      </c>
      <c r="Y39" s="40">
        <f t="shared" si="7"/>
        <v>4.1549999166149636</v>
      </c>
      <c r="Z39" s="41">
        <f t="shared" si="8"/>
        <v>0.2599036114504592</v>
      </c>
    </row>
    <row r="40" spans="7:26">
      <c r="G40" s="7">
        <v>5</v>
      </c>
      <c r="H40" s="8">
        <v>278246</v>
      </c>
      <c r="I40" s="8">
        <v>47081</v>
      </c>
      <c r="J40" s="42">
        <f t="shared" si="9"/>
        <v>4.1549999166149636</v>
      </c>
      <c r="K40" s="43">
        <f t="shared" si="2"/>
        <v>0.70305251854168282</v>
      </c>
      <c r="L40" s="4">
        <v>5</v>
      </c>
      <c r="M40" s="5">
        <v>273369</v>
      </c>
      <c r="N40" s="5">
        <v>20652</v>
      </c>
      <c r="O40" s="40">
        <f t="shared" si="3"/>
        <v>4.1549999166149636</v>
      </c>
      <c r="P40" s="40">
        <f t="shared" si="4"/>
        <v>0.31389461964572513</v>
      </c>
      <c r="Q40" s="7">
        <v>5</v>
      </c>
      <c r="R40" s="8">
        <v>272665</v>
      </c>
      <c r="S40" s="8">
        <v>22160</v>
      </c>
      <c r="T40" s="42">
        <f t="shared" si="5"/>
        <v>4.1549999166149636</v>
      </c>
      <c r="U40" s="42">
        <f t="shared" si="6"/>
        <v>0.33768469789737443</v>
      </c>
      <c r="V40" s="7"/>
      <c r="W40" s="8"/>
      <c r="X40" s="8"/>
      <c r="Y40" s="8"/>
      <c r="Z40" s="9"/>
    </row>
    <row r="41" spans="7:26">
      <c r="L41" s="4">
        <v>5</v>
      </c>
      <c r="M41" s="5">
        <v>273369</v>
      </c>
      <c r="N41" s="5">
        <v>16618</v>
      </c>
      <c r="O41" s="40">
        <f>O40</f>
        <v>4.1549999166149636</v>
      </c>
      <c r="P41" s="41">
        <f t="shared" si="4"/>
        <v>0.25258090205658823</v>
      </c>
    </row>
    <row r="42" spans="7:26">
      <c r="L42" s="7">
        <v>5</v>
      </c>
      <c r="M42" s="8">
        <v>273369</v>
      </c>
      <c r="N42" s="8">
        <v>17790</v>
      </c>
      <c r="O42" s="42">
        <f>O41</f>
        <v>4.1549999166149636</v>
      </c>
      <c r="P42" s="43">
        <f t="shared" si="4"/>
        <v>0.27039440652224722</v>
      </c>
    </row>
  </sheetData>
  <mergeCells count="5">
    <mergeCell ref="C1:D1"/>
    <mergeCell ref="H1:I1"/>
    <mergeCell ref="M1:N1"/>
    <mergeCell ref="R1:S1"/>
    <mergeCell ref="W1:X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0"/>
  <sheetViews>
    <sheetView topLeftCell="B1" workbookViewId="0">
      <selection activeCell="AB7" sqref="AB7"/>
    </sheetView>
  </sheetViews>
  <sheetFormatPr baseColWidth="10" defaultColWidth="11.5" defaultRowHeight="14" x14ac:dyDescent="0"/>
  <cols>
    <col min="26" max="26" width="14.33203125" bestFit="1" customWidth="1"/>
  </cols>
  <sheetData>
    <row r="1" spans="2:26">
      <c r="C1" s="49" t="s">
        <v>46</v>
      </c>
      <c r="D1" s="51"/>
      <c r="E1" s="39"/>
      <c r="F1" s="39"/>
      <c r="H1" s="46" t="s">
        <v>42</v>
      </c>
      <c r="I1" s="48"/>
      <c r="J1" s="39"/>
      <c r="K1" s="39"/>
      <c r="M1" s="46" t="s">
        <v>35</v>
      </c>
      <c r="N1" s="48"/>
      <c r="O1" s="39"/>
      <c r="P1" s="39"/>
      <c r="R1" s="49" t="s">
        <v>36</v>
      </c>
      <c r="S1" s="51"/>
      <c r="T1" s="39"/>
      <c r="U1" s="39"/>
      <c r="W1" s="49" t="s">
        <v>37</v>
      </c>
      <c r="X1" s="51"/>
    </row>
    <row r="2" spans="2:26">
      <c r="B2" s="10" t="s">
        <v>33</v>
      </c>
      <c r="C2" s="11" t="s">
        <v>68</v>
      </c>
      <c r="D2" s="11" t="s">
        <v>69</v>
      </c>
      <c r="E2" s="11" t="s">
        <v>67</v>
      </c>
      <c r="F2" s="12" t="s">
        <v>66</v>
      </c>
      <c r="G2" s="10" t="s">
        <v>33</v>
      </c>
      <c r="H2" s="11" t="s">
        <v>68</v>
      </c>
      <c r="I2" s="11" t="s">
        <v>69</v>
      </c>
      <c r="J2" s="11" t="s">
        <v>67</v>
      </c>
      <c r="K2" s="12" t="s">
        <v>66</v>
      </c>
      <c r="L2" s="10" t="s">
        <v>33</v>
      </c>
      <c r="M2" s="11" t="s">
        <v>68</v>
      </c>
      <c r="N2" s="11" t="s">
        <v>69</v>
      </c>
      <c r="O2" s="11" t="s">
        <v>67</v>
      </c>
      <c r="P2" s="11" t="s">
        <v>66</v>
      </c>
      <c r="Q2" s="23" t="s">
        <v>33</v>
      </c>
      <c r="R2" s="17" t="s">
        <v>68</v>
      </c>
      <c r="S2" s="17" t="s">
        <v>69</v>
      </c>
      <c r="T2" s="17" t="s">
        <v>67</v>
      </c>
      <c r="U2" s="18" t="s">
        <v>66</v>
      </c>
      <c r="V2" s="11" t="s">
        <v>33</v>
      </c>
      <c r="W2" s="11" t="s">
        <v>68</v>
      </c>
      <c r="X2" s="11" t="s">
        <v>69</v>
      </c>
      <c r="Y2" s="11" t="s">
        <v>67</v>
      </c>
      <c r="Z2" s="12" t="s">
        <v>66</v>
      </c>
    </row>
    <row r="3" spans="2:26">
      <c r="B3" s="4">
        <v>1</v>
      </c>
      <c r="C3" s="5">
        <v>251642</v>
      </c>
      <c r="D3" s="5">
        <v>38092</v>
      </c>
      <c r="E3" s="40">
        <v>4.1549999166149636</v>
      </c>
      <c r="F3" s="41">
        <f>(D3*E3)/C3</f>
        <v>0.62895803094752545</v>
      </c>
      <c r="G3" s="4">
        <v>1</v>
      </c>
      <c r="H3" s="5">
        <v>256168</v>
      </c>
      <c r="I3" s="5">
        <v>32581</v>
      </c>
      <c r="J3" s="40">
        <f>E3</f>
        <v>4.1549999166149636</v>
      </c>
      <c r="K3" s="41">
        <f>(J3*I3)/H3</f>
        <v>0.52845809110908515</v>
      </c>
      <c r="L3" s="4">
        <v>1</v>
      </c>
      <c r="M3" s="5">
        <v>255676</v>
      </c>
      <c r="N3" s="5">
        <v>8257</v>
      </c>
      <c r="O3" s="40">
        <f>J3</f>
        <v>4.1549999166149636</v>
      </c>
      <c r="P3" s="40">
        <f>(O3*N3)/M3</f>
        <v>0.13418480542362113</v>
      </c>
      <c r="Q3" s="1">
        <v>1</v>
      </c>
      <c r="R3" s="2">
        <v>259317</v>
      </c>
      <c r="S3" s="2">
        <v>5016</v>
      </c>
      <c r="T3" s="44">
        <f>O3</f>
        <v>4.1549999166149636</v>
      </c>
      <c r="U3" s="45">
        <f>(T3*S3)/R3</f>
        <v>8.0370664405884126E-2</v>
      </c>
      <c r="V3" s="1">
        <v>1</v>
      </c>
      <c r="W3" s="2">
        <v>254773</v>
      </c>
      <c r="X3" s="2">
        <v>2110</v>
      </c>
      <c r="Y3" s="44">
        <f>T3</f>
        <v>4.1549999166149636</v>
      </c>
      <c r="Z3" s="45">
        <f>(Y3*X3)/W3</f>
        <v>3.4411220278669927E-2</v>
      </c>
    </row>
    <row r="4" spans="2:26">
      <c r="B4" s="4">
        <v>1</v>
      </c>
      <c r="C4" s="5">
        <v>251642</v>
      </c>
      <c r="D4" s="5">
        <v>26898</v>
      </c>
      <c r="E4" s="40">
        <f>E3</f>
        <v>4.1549999166149636</v>
      </c>
      <c r="F4" s="41">
        <f t="shared" ref="F4:F33" si="0">(D4*E4)/C4</f>
        <v>0.44412772016241048</v>
      </c>
      <c r="G4" s="4">
        <v>1</v>
      </c>
      <c r="H4" s="5">
        <v>256168</v>
      </c>
      <c r="I4" s="5">
        <v>30778</v>
      </c>
      <c r="J4" s="40">
        <f t="shared" ref="J4:J33" si="1">E4</f>
        <v>4.1549999166149636</v>
      </c>
      <c r="K4" s="41">
        <f t="shared" ref="K4:K33" si="2">(J4*I4)/H4</f>
        <v>0.49921374814018671</v>
      </c>
      <c r="L4" s="4">
        <v>1</v>
      </c>
      <c r="M4" s="5">
        <v>255676</v>
      </c>
      <c r="N4" s="5">
        <v>5613</v>
      </c>
      <c r="O4" s="40">
        <f t="shared" ref="O4:O33" si="3">J4</f>
        <v>4.1549999166149636</v>
      </c>
      <c r="P4" s="40">
        <f t="shared" ref="P4:P33" si="4">(O4*N4)/M4</f>
        <v>9.1217065864452634E-2</v>
      </c>
      <c r="Q4" s="4">
        <v>1</v>
      </c>
      <c r="R4" s="5">
        <v>259317</v>
      </c>
      <c r="S4" s="5">
        <v>5348</v>
      </c>
      <c r="T4" s="40">
        <f t="shared" ref="T4:T33" si="5">O4</f>
        <v>4.1549999166149636</v>
      </c>
      <c r="U4" s="41">
        <f t="shared" ref="U4:U40" si="6">(T4*S4)/R4</f>
        <v>8.5690253836257654E-2</v>
      </c>
      <c r="V4" s="4">
        <v>1</v>
      </c>
      <c r="W4" s="5">
        <v>254773</v>
      </c>
      <c r="X4" s="5">
        <v>2151</v>
      </c>
      <c r="Y4" s="40">
        <f t="shared" ref="Y4:Y33" si="7">T4</f>
        <v>4.1549999166149636</v>
      </c>
      <c r="Z4" s="41">
        <f t="shared" ref="Z4:Z33" si="8">(Y4*X4)/W4</f>
        <v>3.5079874321999535E-2</v>
      </c>
    </row>
    <row r="5" spans="2:26">
      <c r="B5" s="4">
        <v>1</v>
      </c>
      <c r="C5" s="5">
        <v>251642</v>
      </c>
      <c r="D5" s="5">
        <v>39027</v>
      </c>
      <c r="E5" s="40">
        <f t="shared" ref="E5:E33" si="9">E4</f>
        <v>4.1549999166149636</v>
      </c>
      <c r="F5" s="41">
        <f t="shared" si="0"/>
        <v>0.64439633187517253</v>
      </c>
      <c r="G5" s="4">
        <v>1</v>
      </c>
      <c r="H5" s="5">
        <v>256168</v>
      </c>
      <c r="I5" s="5">
        <v>72305</v>
      </c>
      <c r="J5" s="40">
        <f t="shared" si="1"/>
        <v>4.1549999166149636</v>
      </c>
      <c r="K5" s="41">
        <f t="shared" si="2"/>
        <v>1.172774386226402</v>
      </c>
      <c r="L5" s="4">
        <v>1</v>
      </c>
      <c r="M5" s="5">
        <v>255676</v>
      </c>
      <c r="N5" s="5">
        <v>10093</v>
      </c>
      <c r="O5" s="40">
        <f t="shared" si="3"/>
        <v>4.1549999166149636</v>
      </c>
      <c r="P5" s="40">
        <f t="shared" si="4"/>
        <v>0.16402170778013905</v>
      </c>
      <c r="Q5" s="4">
        <v>1</v>
      </c>
      <c r="R5" s="5">
        <v>259317</v>
      </c>
      <c r="S5" s="5">
        <v>7021</v>
      </c>
      <c r="T5" s="40">
        <f t="shared" si="5"/>
        <v>4.1549999166149636</v>
      </c>
      <c r="U5" s="41">
        <f t="shared" si="6"/>
        <v>0.11249649816461574</v>
      </c>
      <c r="V5" s="4">
        <v>1</v>
      </c>
      <c r="W5" s="5">
        <v>254773</v>
      </c>
      <c r="X5" s="5">
        <v>1859</v>
      </c>
      <c r="Y5" s="40">
        <f t="shared" si="7"/>
        <v>4.1549999166149636</v>
      </c>
      <c r="Z5" s="41">
        <f t="shared" si="8"/>
        <v>3.0317752842676491E-2</v>
      </c>
    </row>
    <row r="6" spans="2:26">
      <c r="B6" s="4">
        <v>1</v>
      </c>
      <c r="C6" s="5">
        <v>251642</v>
      </c>
      <c r="D6" s="5">
        <v>52409</v>
      </c>
      <c r="E6" s="40">
        <f t="shared" si="9"/>
        <v>4.1549999166149636</v>
      </c>
      <c r="F6" s="41">
        <f t="shared" si="0"/>
        <v>0.86535391798616146</v>
      </c>
      <c r="G6" s="4">
        <v>1</v>
      </c>
      <c r="H6" s="5">
        <v>256168</v>
      </c>
      <c r="I6" s="5">
        <v>55042</v>
      </c>
      <c r="J6" s="40">
        <f t="shared" si="1"/>
        <v>4.1549999166149636</v>
      </c>
      <c r="K6" s="41">
        <f t="shared" si="2"/>
        <v>0.89277156167171867</v>
      </c>
      <c r="L6" s="4">
        <v>1</v>
      </c>
      <c r="M6" s="5">
        <v>255676</v>
      </c>
      <c r="N6" s="5">
        <v>10479</v>
      </c>
      <c r="O6" s="40">
        <f t="shared" si="3"/>
        <v>4.1549999166149636</v>
      </c>
      <c r="P6" s="40">
        <f t="shared" si="4"/>
        <v>0.17029460773091024</v>
      </c>
      <c r="Q6" s="4">
        <v>1</v>
      </c>
      <c r="R6" s="5">
        <v>259317</v>
      </c>
      <c r="S6" s="5">
        <v>8608</v>
      </c>
      <c r="T6" s="40">
        <f t="shared" si="5"/>
        <v>4.1549999166149636</v>
      </c>
      <c r="U6" s="41">
        <f t="shared" si="6"/>
        <v>0.13792477655619031</v>
      </c>
      <c r="V6" s="4">
        <v>1</v>
      </c>
      <c r="W6" s="5">
        <v>254773</v>
      </c>
      <c r="X6" s="5">
        <v>2629</v>
      </c>
      <c r="Y6" s="40">
        <f t="shared" si="7"/>
        <v>4.1549999166149636</v>
      </c>
      <c r="Z6" s="41">
        <f t="shared" si="8"/>
        <v>4.2875401949110534E-2</v>
      </c>
    </row>
    <row r="7" spans="2:26">
      <c r="B7" s="4">
        <v>1</v>
      </c>
      <c r="C7" s="5">
        <v>251642</v>
      </c>
      <c r="D7" s="5">
        <v>43444</v>
      </c>
      <c r="E7" s="40">
        <f t="shared" si="9"/>
        <v>4.1549999166149636</v>
      </c>
      <c r="F7" s="41">
        <f t="shared" si="0"/>
        <v>0.71732785615048555</v>
      </c>
      <c r="G7" s="4">
        <v>1</v>
      </c>
      <c r="H7" s="5">
        <v>256168</v>
      </c>
      <c r="I7" s="5">
        <v>87261</v>
      </c>
      <c r="J7" s="40">
        <f t="shared" si="1"/>
        <v>4.1549999166149636</v>
      </c>
      <c r="K7" s="41">
        <f t="shared" si="2"/>
        <v>1.4153580764331934</v>
      </c>
      <c r="L7" s="4">
        <v>1</v>
      </c>
      <c r="M7" s="5">
        <v>255676</v>
      </c>
      <c r="N7" s="5">
        <v>28995</v>
      </c>
      <c r="O7" s="40">
        <f t="shared" si="3"/>
        <v>4.1549999166149636</v>
      </c>
      <c r="P7" s="40">
        <f t="shared" si="4"/>
        <v>0.47119879293422479</v>
      </c>
      <c r="Q7" s="4">
        <v>1</v>
      </c>
      <c r="R7" s="5">
        <v>259317</v>
      </c>
      <c r="S7" s="5">
        <v>7112</v>
      </c>
      <c r="T7" s="40">
        <f t="shared" si="5"/>
        <v>4.1549999166149636</v>
      </c>
      <c r="U7" s="41">
        <f t="shared" si="6"/>
        <v>0.11395457840004944</v>
      </c>
      <c r="V7" s="4">
        <v>1</v>
      </c>
      <c r="W7" s="5">
        <v>254773</v>
      </c>
      <c r="X7" s="5">
        <v>2991</v>
      </c>
      <c r="Y7" s="40">
        <f t="shared" si="7"/>
        <v>4.1549999166149636</v>
      </c>
      <c r="Z7" s="41">
        <f t="shared" si="8"/>
        <v>4.8779127892654858E-2</v>
      </c>
    </row>
    <row r="8" spans="2:26">
      <c r="B8" s="4">
        <v>1</v>
      </c>
      <c r="C8" s="5">
        <v>251642</v>
      </c>
      <c r="D8" s="5">
        <v>35085</v>
      </c>
      <c r="E8" s="40">
        <f t="shared" si="9"/>
        <v>4.1549999166149636</v>
      </c>
      <c r="F8" s="41">
        <f t="shared" si="0"/>
        <v>0.57930779470214033</v>
      </c>
      <c r="G8" s="4">
        <v>1</v>
      </c>
      <c r="H8" s="5">
        <v>256168</v>
      </c>
      <c r="I8" s="5">
        <v>49915</v>
      </c>
      <c r="J8" s="40">
        <f t="shared" si="1"/>
        <v>4.1549999166149636</v>
      </c>
      <c r="K8" s="41">
        <f t="shared" si="2"/>
        <v>0.80961252317945998</v>
      </c>
      <c r="L8" s="4">
        <v>1</v>
      </c>
      <c r="M8" s="5">
        <v>255676</v>
      </c>
      <c r="N8" s="5">
        <v>12514</v>
      </c>
      <c r="O8" s="40">
        <f t="shared" si="3"/>
        <v>4.1549999166149636</v>
      </c>
      <c r="P8" s="40">
        <f t="shared" si="4"/>
        <v>0.20336546627966512</v>
      </c>
      <c r="Q8" s="4">
        <v>1</v>
      </c>
      <c r="R8" s="5">
        <v>259317</v>
      </c>
      <c r="S8" s="5">
        <v>4964</v>
      </c>
      <c r="T8" s="40">
        <f t="shared" si="5"/>
        <v>4.1549999166149636</v>
      </c>
      <c r="U8" s="41">
        <f t="shared" si="6"/>
        <v>7.9537475699922019E-2</v>
      </c>
      <c r="V8" s="4">
        <v>1</v>
      </c>
      <c r="W8" s="5">
        <v>254773</v>
      </c>
      <c r="X8" s="5">
        <v>3144</v>
      </c>
      <c r="Y8" s="40">
        <f t="shared" si="7"/>
        <v>4.1549999166149636</v>
      </c>
      <c r="Z8" s="41">
        <f t="shared" si="8"/>
        <v>5.1274349078738506E-2</v>
      </c>
    </row>
    <row r="9" spans="2:26">
      <c r="B9" s="4">
        <v>1</v>
      </c>
      <c r="C9" s="5">
        <v>251642</v>
      </c>
      <c r="D9" s="5">
        <v>56373</v>
      </c>
      <c r="E9" s="40">
        <f t="shared" si="9"/>
        <v>4.1549999166149636</v>
      </c>
      <c r="F9" s="41">
        <f t="shared" si="0"/>
        <v>0.93080570929866768</v>
      </c>
      <c r="G9" s="4">
        <v>1</v>
      </c>
      <c r="H9" s="5">
        <v>256168</v>
      </c>
      <c r="I9" s="5">
        <v>88848</v>
      </c>
      <c r="J9" s="40">
        <f t="shared" si="1"/>
        <v>4.1549999166149636</v>
      </c>
      <c r="K9" s="41">
        <f t="shared" si="2"/>
        <v>1.4410989373825236</v>
      </c>
      <c r="L9" s="4">
        <v>1</v>
      </c>
      <c r="M9" s="5">
        <v>255676</v>
      </c>
      <c r="N9" s="5">
        <v>7806</v>
      </c>
      <c r="O9" s="40">
        <f t="shared" si="3"/>
        <v>4.1549999166149636</v>
      </c>
      <c r="P9" s="40">
        <f t="shared" si="4"/>
        <v>0.12685558812362679</v>
      </c>
      <c r="Q9" s="4">
        <v>1</v>
      </c>
      <c r="R9" s="5">
        <v>259317</v>
      </c>
      <c r="S9" s="5">
        <v>6887</v>
      </c>
      <c r="T9" s="40">
        <f t="shared" si="5"/>
        <v>4.1549999166149636</v>
      </c>
      <c r="U9" s="41">
        <f t="shared" si="6"/>
        <v>0.11034943496079028</v>
      </c>
      <c r="V9" s="4">
        <v>1</v>
      </c>
      <c r="W9" s="5">
        <v>254773</v>
      </c>
      <c r="X9" s="5">
        <v>3670</v>
      </c>
      <c r="Y9" s="40">
        <f t="shared" si="7"/>
        <v>4.1549999166149636</v>
      </c>
      <c r="Z9" s="41">
        <f t="shared" si="8"/>
        <v>5.9852691195601243E-2</v>
      </c>
    </row>
    <row r="10" spans="2:26">
      <c r="B10" s="4">
        <v>1</v>
      </c>
      <c r="C10" s="5">
        <v>251642</v>
      </c>
      <c r="D10" s="5">
        <v>34858</v>
      </c>
      <c r="E10" s="40">
        <f t="shared" si="9"/>
        <v>4.1549999166149636</v>
      </c>
      <c r="F10" s="41">
        <f t="shared" si="0"/>
        <v>0.57555967244483996</v>
      </c>
      <c r="G10" s="4">
        <v>1</v>
      </c>
      <c r="H10" s="5">
        <v>256168</v>
      </c>
      <c r="I10" s="5">
        <v>81873</v>
      </c>
      <c r="J10" s="40">
        <f t="shared" si="1"/>
        <v>4.1549999166149636</v>
      </c>
      <c r="K10" s="41">
        <f t="shared" si="2"/>
        <v>1.3279656638339563</v>
      </c>
      <c r="L10" s="4">
        <v>1</v>
      </c>
      <c r="M10" s="5">
        <v>255676</v>
      </c>
      <c r="N10" s="5">
        <v>16840</v>
      </c>
      <c r="O10" s="40">
        <f t="shared" si="3"/>
        <v>4.1549999166149636</v>
      </c>
      <c r="P10" s="40">
        <f t="shared" si="4"/>
        <v>0.27366744862949977</v>
      </c>
      <c r="Q10" s="4">
        <v>1</v>
      </c>
      <c r="R10" s="5">
        <v>259317</v>
      </c>
      <c r="S10" s="5">
        <v>8220</v>
      </c>
      <c r="T10" s="40">
        <f t="shared" si="5"/>
        <v>4.1549999166149636</v>
      </c>
      <c r="U10" s="41">
        <f t="shared" si="6"/>
        <v>0.13170790698093454</v>
      </c>
      <c r="V10" s="4">
        <v>1</v>
      </c>
      <c r="W10" s="5">
        <v>254773</v>
      </c>
      <c r="X10" s="5">
        <v>1977</v>
      </c>
      <c r="Y10" s="40">
        <f t="shared" si="7"/>
        <v>4.1549999166149636</v>
      </c>
      <c r="Z10" s="41">
        <f t="shared" si="8"/>
        <v>3.2242171796649503E-2</v>
      </c>
    </row>
    <row r="11" spans="2:26">
      <c r="B11" s="4">
        <v>2</v>
      </c>
      <c r="C11" s="5">
        <v>254569</v>
      </c>
      <c r="D11" s="5">
        <v>71302</v>
      </c>
      <c r="E11" s="40">
        <f t="shared" si="9"/>
        <v>4.1549999166149636</v>
      </c>
      <c r="F11" s="41">
        <f t="shared" si="0"/>
        <v>1.163770152903457</v>
      </c>
      <c r="G11" s="4">
        <v>2</v>
      </c>
      <c r="H11" s="5">
        <v>259386</v>
      </c>
      <c r="I11" s="5">
        <v>50000</v>
      </c>
      <c r="J11" s="40">
        <f t="shared" si="1"/>
        <v>4.1549999166149636</v>
      </c>
      <c r="K11" s="41">
        <f t="shared" si="2"/>
        <v>0.80092987220107548</v>
      </c>
      <c r="L11" s="4">
        <v>2</v>
      </c>
      <c r="M11" s="5">
        <v>261028</v>
      </c>
      <c r="N11" s="5">
        <v>5428</v>
      </c>
      <c r="O11" s="40">
        <f t="shared" si="3"/>
        <v>4.1549999166149636</v>
      </c>
      <c r="P11" s="40">
        <f t="shared" si="4"/>
        <v>8.6401993454288506E-2</v>
      </c>
      <c r="Q11" s="4">
        <v>2</v>
      </c>
      <c r="R11" s="5">
        <v>258256</v>
      </c>
      <c r="S11" s="5">
        <v>5417</v>
      </c>
      <c r="T11" s="40">
        <f t="shared" si="5"/>
        <v>4.1549999166149636</v>
      </c>
      <c r="U11" s="41">
        <f t="shared" si="6"/>
        <v>8.7152416781423298E-2</v>
      </c>
      <c r="V11" s="4">
        <v>2</v>
      </c>
      <c r="W11" s="5">
        <v>253436</v>
      </c>
      <c r="X11" s="5">
        <v>1857</v>
      </c>
      <c r="Y11" s="40">
        <f t="shared" si="7"/>
        <v>4.1549999166149636</v>
      </c>
      <c r="Z11" s="41">
        <f t="shared" si="8"/>
        <v>3.0444904611633659E-2</v>
      </c>
    </row>
    <row r="12" spans="2:26">
      <c r="B12" s="4">
        <v>2</v>
      </c>
      <c r="C12" s="5">
        <v>254569</v>
      </c>
      <c r="D12" s="5">
        <v>26113</v>
      </c>
      <c r="E12" s="40">
        <f t="shared" si="9"/>
        <v>4.1549999166149636</v>
      </c>
      <c r="F12" s="41">
        <f t="shared" si="0"/>
        <v>0.42620866178743894</v>
      </c>
      <c r="G12" s="4">
        <v>2</v>
      </c>
      <c r="H12" s="5">
        <v>259386</v>
      </c>
      <c r="I12" s="5">
        <v>58720</v>
      </c>
      <c r="J12" s="40">
        <f t="shared" si="1"/>
        <v>4.1549999166149636</v>
      </c>
      <c r="K12" s="41">
        <f t="shared" si="2"/>
        <v>0.94061204191294312</v>
      </c>
      <c r="L12" s="4">
        <v>2</v>
      </c>
      <c r="M12" s="5">
        <v>261028</v>
      </c>
      <c r="N12" s="5">
        <v>8239</v>
      </c>
      <c r="O12" s="40">
        <f t="shared" si="3"/>
        <v>4.1549999166149636</v>
      </c>
      <c r="P12" s="40">
        <f t="shared" si="4"/>
        <v>0.13114701990970579</v>
      </c>
      <c r="Q12" s="4">
        <v>2</v>
      </c>
      <c r="R12" s="5">
        <v>258256</v>
      </c>
      <c r="S12" s="5">
        <v>4190</v>
      </c>
      <c r="T12" s="40">
        <f t="shared" si="5"/>
        <v>4.1549999166149636</v>
      </c>
      <c r="U12" s="41">
        <f t="shared" si="6"/>
        <v>6.741159799043081E-2</v>
      </c>
      <c r="V12" s="4">
        <v>2</v>
      </c>
      <c r="W12" s="5">
        <v>253436</v>
      </c>
      <c r="X12" s="5">
        <v>3878</v>
      </c>
      <c r="Y12" s="40">
        <f t="shared" si="7"/>
        <v>4.1549999166149636</v>
      </c>
      <c r="Z12" s="41">
        <f t="shared" si="8"/>
        <v>6.3578535317132645E-2</v>
      </c>
    </row>
    <row r="13" spans="2:26">
      <c r="B13" s="4">
        <v>2</v>
      </c>
      <c r="C13" s="5">
        <v>254569</v>
      </c>
      <c r="D13" s="5">
        <v>43990</v>
      </c>
      <c r="E13" s="40">
        <f t="shared" si="9"/>
        <v>4.1549999166149636</v>
      </c>
      <c r="F13" s="41">
        <f t="shared" si="0"/>
        <v>0.71799176777962848</v>
      </c>
      <c r="G13" s="4">
        <v>2</v>
      </c>
      <c r="H13" s="5">
        <v>259386</v>
      </c>
      <c r="I13" s="5">
        <v>29972</v>
      </c>
      <c r="J13" s="40">
        <f t="shared" si="1"/>
        <v>4.1549999166149636</v>
      </c>
      <c r="K13" s="41">
        <f t="shared" si="2"/>
        <v>0.48010940259221274</v>
      </c>
      <c r="L13" s="4">
        <v>2</v>
      </c>
      <c r="M13" s="5">
        <v>261028</v>
      </c>
      <c r="N13" s="5">
        <v>3949</v>
      </c>
      <c r="O13" s="40">
        <f t="shared" si="3"/>
        <v>4.1549999166149636</v>
      </c>
      <c r="P13" s="40">
        <f t="shared" si="4"/>
        <v>6.2859519556187418E-2</v>
      </c>
      <c r="Q13" s="4">
        <v>2</v>
      </c>
      <c r="R13" s="5">
        <v>258256</v>
      </c>
      <c r="S13" s="5">
        <v>6619</v>
      </c>
      <c r="T13" s="40">
        <f t="shared" si="5"/>
        <v>4.1549999166149636</v>
      </c>
      <c r="U13" s="41">
        <f t="shared" si="6"/>
        <v>0.1064910184006352</v>
      </c>
      <c r="V13" s="4">
        <v>2</v>
      </c>
      <c r="W13" s="5">
        <v>253436</v>
      </c>
      <c r="X13" s="5">
        <v>2985</v>
      </c>
      <c r="Y13" s="40">
        <f t="shared" si="7"/>
        <v>4.1549999166149636</v>
      </c>
      <c r="Z13" s="41">
        <f t="shared" si="8"/>
        <v>4.8938093842609838E-2</v>
      </c>
    </row>
    <row r="14" spans="2:26">
      <c r="B14" s="4">
        <v>2</v>
      </c>
      <c r="C14" s="5">
        <v>254569</v>
      </c>
      <c r="D14" s="5">
        <v>79642</v>
      </c>
      <c r="E14" s="40">
        <f t="shared" si="9"/>
        <v>4.1549999166149636</v>
      </c>
      <c r="F14" s="41">
        <f t="shared" si="0"/>
        <v>1.2998931659355575</v>
      </c>
      <c r="G14" s="4">
        <v>2</v>
      </c>
      <c r="H14" s="5">
        <v>259386</v>
      </c>
      <c r="I14" s="5">
        <v>52078</v>
      </c>
      <c r="J14" s="40">
        <f t="shared" si="1"/>
        <v>4.1549999166149636</v>
      </c>
      <c r="K14" s="41">
        <f t="shared" si="2"/>
        <v>0.83421651768975214</v>
      </c>
      <c r="L14" s="4">
        <v>2</v>
      </c>
      <c r="M14" s="5">
        <v>261028</v>
      </c>
      <c r="N14" s="5">
        <v>8743</v>
      </c>
      <c r="O14" s="40">
        <f t="shared" si="3"/>
        <v>4.1549999166149636</v>
      </c>
      <c r="P14" s="40">
        <f t="shared" si="4"/>
        <v>0.13916960736382544</v>
      </c>
      <c r="Q14" s="4">
        <v>2</v>
      </c>
      <c r="R14" s="5">
        <v>258256</v>
      </c>
      <c r="S14" s="5">
        <v>4073</v>
      </c>
      <c r="T14" s="40">
        <f t="shared" si="5"/>
        <v>4.1549999166149636</v>
      </c>
      <c r="U14" s="41">
        <f t="shared" si="6"/>
        <v>6.5529221626497533E-2</v>
      </c>
      <c r="V14" s="4">
        <v>2</v>
      </c>
      <c r="W14" s="5">
        <v>253436</v>
      </c>
      <c r="X14" s="5">
        <v>2855</v>
      </c>
      <c r="Y14" s="40">
        <f t="shared" si="7"/>
        <v>4.1549999166149636</v>
      </c>
      <c r="Z14" s="41">
        <f t="shared" si="8"/>
        <v>4.6806786573082439E-2</v>
      </c>
    </row>
    <row r="15" spans="2:26">
      <c r="B15" s="4">
        <v>2</v>
      </c>
      <c r="C15" s="5">
        <v>254569</v>
      </c>
      <c r="D15" s="5">
        <v>34016</v>
      </c>
      <c r="E15" s="40">
        <f t="shared" si="9"/>
        <v>4.1549999166149636</v>
      </c>
      <c r="F15" s="41">
        <f t="shared" si="0"/>
        <v>0.55519909008392454</v>
      </c>
      <c r="G15" s="4">
        <v>2</v>
      </c>
      <c r="H15" s="5">
        <v>259386</v>
      </c>
      <c r="I15" s="5">
        <v>30537</v>
      </c>
      <c r="J15" s="40">
        <f t="shared" si="1"/>
        <v>4.1549999166149636</v>
      </c>
      <c r="K15" s="41">
        <f t="shared" si="2"/>
        <v>0.48915991014808485</v>
      </c>
      <c r="L15" s="4">
        <v>2</v>
      </c>
      <c r="M15" s="5">
        <v>261028</v>
      </c>
      <c r="N15" s="5">
        <v>23132</v>
      </c>
      <c r="O15" s="40">
        <f t="shared" si="3"/>
        <v>4.1549999166149636</v>
      </c>
      <c r="P15" s="40">
        <f t="shared" si="4"/>
        <v>0.36821129561249116</v>
      </c>
      <c r="Q15" s="4">
        <v>2</v>
      </c>
      <c r="R15" s="5">
        <v>258256</v>
      </c>
      <c r="S15" s="5">
        <v>5517</v>
      </c>
      <c r="T15" s="40">
        <f t="shared" si="5"/>
        <v>4.1549999166149636</v>
      </c>
      <c r="U15" s="41">
        <f t="shared" si="6"/>
        <v>8.8761285468545767E-2</v>
      </c>
      <c r="V15" s="4">
        <v>2</v>
      </c>
      <c r="W15" s="5">
        <v>253436</v>
      </c>
      <c r="X15" s="5">
        <v>4216</v>
      </c>
      <c r="Y15" s="40">
        <f t="shared" si="7"/>
        <v>4.1549999166149636</v>
      </c>
      <c r="Z15" s="41">
        <f t="shared" si="8"/>
        <v>6.9119934217903883E-2</v>
      </c>
    </row>
    <row r="16" spans="2:26">
      <c r="B16" s="4">
        <v>2</v>
      </c>
      <c r="C16" s="5">
        <v>254569</v>
      </c>
      <c r="D16" s="5">
        <v>46158</v>
      </c>
      <c r="E16" s="40">
        <f t="shared" si="9"/>
        <v>4.1549999166149636</v>
      </c>
      <c r="F16" s="41">
        <f t="shared" si="0"/>
        <v>0.75337722248629446</v>
      </c>
      <c r="G16" s="4">
        <v>2</v>
      </c>
      <c r="H16" s="5">
        <v>259386</v>
      </c>
      <c r="I16" s="5">
        <v>69585</v>
      </c>
      <c r="J16" s="40">
        <f t="shared" si="1"/>
        <v>4.1549999166149636</v>
      </c>
      <c r="K16" s="41">
        <f t="shared" si="2"/>
        <v>1.1146541031422368</v>
      </c>
      <c r="L16" s="4">
        <v>2</v>
      </c>
      <c r="M16" s="5">
        <v>261028</v>
      </c>
      <c r="N16" s="5">
        <v>8856</v>
      </c>
      <c r="O16" s="40">
        <f t="shared" si="3"/>
        <v>4.1549999166149636</v>
      </c>
      <c r="P16" s="40">
        <f t="shared" si="4"/>
        <v>0.14096832240810225</v>
      </c>
      <c r="Q16" s="4">
        <v>2</v>
      </c>
      <c r="R16" s="5">
        <v>258256</v>
      </c>
      <c r="S16" s="5">
        <v>4702</v>
      </c>
      <c r="T16" s="40">
        <f t="shared" si="5"/>
        <v>4.1549999166149636</v>
      </c>
      <c r="U16" s="41">
        <f t="shared" si="6"/>
        <v>7.5649005668497762E-2</v>
      </c>
      <c r="V16" s="4">
        <v>2</v>
      </c>
      <c r="W16" s="5">
        <v>253436</v>
      </c>
      <c r="X16" s="5">
        <v>3181</v>
      </c>
      <c r="Y16" s="40">
        <f t="shared" si="7"/>
        <v>4.1549999166149636</v>
      </c>
      <c r="Z16" s="41">
        <f t="shared" si="8"/>
        <v>5.2151449418204987E-2</v>
      </c>
    </row>
    <row r="17" spans="2:26">
      <c r="B17" s="4">
        <v>2</v>
      </c>
      <c r="C17" s="5">
        <v>254569</v>
      </c>
      <c r="D17" s="5">
        <v>51144</v>
      </c>
      <c r="E17" s="40">
        <f t="shared" si="9"/>
        <v>4.1549999166149636</v>
      </c>
      <c r="F17" s="41">
        <f t="shared" si="0"/>
        <v>0.83475723962994586</v>
      </c>
      <c r="G17" s="4">
        <v>2</v>
      </c>
      <c r="H17" s="5">
        <v>259386</v>
      </c>
      <c r="I17" s="5">
        <v>35110</v>
      </c>
      <c r="J17" s="40">
        <f t="shared" si="1"/>
        <v>4.1549999166149636</v>
      </c>
      <c r="K17" s="41">
        <f t="shared" si="2"/>
        <v>0.56241295625959531</v>
      </c>
      <c r="L17" s="4">
        <v>2</v>
      </c>
      <c r="M17" s="5">
        <v>261028</v>
      </c>
      <c r="N17" s="5">
        <v>15368</v>
      </c>
      <c r="O17" s="40">
        <f t="shared" si="3"/>
        <v>4.1549999166149636</v>
      </c>
      <c r="P17" s="40">
        <f t="shared" si="4"/>
        <v>0.24462524602164809</v>
      </c>
      <c r="Q17" s="4">
        <v>2</v>
      </c>
      <c r="R17" s="5">
        <v>258256</v>
      </c>
      <c r="S17" s="5">
        <v>7725</v>
      </c>
      <c r="T17" s="40">
        <f t="shared" si="5"/>
        <v>4.1549999166149636</v>
      </c>
      <c r="U17" s="41">
        <f t="shared" si="6"/>
        <v>0.12428510608020953</v>
      </c>
      <c r="V17" s="4">
        <v>2</v>
      </c>
      <c r="W17" s="5">
        <v>253436</v>
      </c>
      <c r="X17" s="5">
        <v>4432</v>
      </c>
      <c r="Y17" s="40">
        <f t="shared" si="7"/>
        <v>4.1549999166149636</v>
      </c>
      <c r="Z17" s="41">
        <f t="shared" si="8"/>
        <v>7.2661183219580164E-2</v>
      </c>
    </row>
    <row r="18" spans="2:26">
      <c r="B18" s="4">
        <v>3</v>
      </c>
      <c r="C18" s="5">
        <v>258779</v>
      </c>
      <c r="D18" s="5">
        <v>67025</v>
      </c>
      <c r="E18" s="40">
        <f t="shared" si="9"/>
        <v>4.1549999166149636</v>
      </c>
      <c r="F18" s="41">
        <f t="shared" si="0"/>
        <v>1.0761648719993429</v>
      </c>
      <c r="G18" s="4">
        <v>2</v>
      </c>
      <c r="H18" s="5">
        <v>259386</v>
      </c>
      <c r="I18" s="5">
        <v>32238</v>
      </c>
      <c r="J18" s="40">
        <f t="shared" si="1"/>
        <v>4.1549999166149636</v>
      </c>
      <c r="K18" s="41">
        <f t="shared" si="2"/>
        <v>0.5164075444003654</v>
      </c>
      <c r="L18" s="4">
        <v>2</v>
      </c>
      <c r="M18" s="5">
        <v>261028</v>
      </c>
      <c r="N18" s="5">
        <v>8802</v>
      </c>
      <c r="O18" s="40">
        <f t="shared" si="3"/>
        <v>4.1549999166149636</v>
      </c>
      <c r="P18" s="40">
        <f t="shared" si="4"/>
        <v>0.14010875946658946</v>
      </c>
      <c r="Q18" s="4">
        <v>2</v>
      </c>
      <c r="R18" s="5">
        <v>258256</v>
      </c>
      <c r="S18" s="5">
        <v>6757</v>
      </c>
      <c r="T18" s="40">
        <f t="shared" si="5"/>
        <v>4.1549999166149636</v>
      </c>
      <c r="U18" s="41">
        <f t="shared" si="6"/>
        <v>0.10871125718886418</v>
      </c>
      <c r="V18" s="4">
        <v>2</v>
      </c>
      <c r="W18" s="5">
        <v>253436</v>
      </c>
      <c r="X18" s="5">
        <v>4996</v>
      </c>
      <c r="Y18" s="40">
        <f t="shared" si="7"/>
        <v>4.1549999166149636</v>
      </c>
      <c r="Z18" s="41">
        <f t="shared" si="8"/>
        <v>8.1907777835068252E-2</v>
      </c>
    </row>
    <row r="19" spans="2:26">
      <c r="B19" s="4">
        <v>3</v>
      </c>
      <c r="C19" s="5">
        <v>258779</v>
      </c>
      <c r="D19" s="5">
        <v>63926</v>
      </c>
      <c r="E19" s="40">
        <f t="shared" si="9"/>
        <v>4.1549999166149636</v>
      </c>
      <c r="F19" s="41">
        <f t="shared" si="0"/>
        <v>1.0264067975744871</v>
      </c>
      <c r="G19" s="4">
        <v>3</v>
      </c>
      <c r="H19" s="5">
        <v>256113</v>
      </c>
      <c r="I19" s="5">
        <v>100811</v>
      </c>
      <c r="J19" s="40">
        <f t="shared" si="1"/>
        <v>4.1549999166149636</v>
      </c>
      <c r="K19" s="41">
        <f t="shared" si="2"/>
        <v>1.6354878377664199</v>
      </c>
      <c r="L19" s="4">
        <v>3</v>
      </c>
      <c r="M19" s="5">
        <v>256269</v>
      </c>
      <c r="N19" s="5">
        <v>15413</v>
      </c>
      <c r="O19" s="40">
        <f t="shared" si="3"/>
        <v>4.1549999166149636</v>
      </c>
      <c r="P19" s="40">
        <f t="shared" si="4"/>
        <v>0.24989762208767521</v>
      </c>
      <c r="Q19" s="4">
        <v>3</v>
      </c>
      <c r="R19" s="5">
        <v>256183</v>
      </c>
      <c r="S19" s="5">
        <v>6632</v>
      </c>
      <c r="T19" s="40">
        <f t="shared" si="5"/>
        <v>4.1549999166149636</v>
      </c>
      <c r="U19" s="41">
        <f t="shared" si="6"/>
        <v>0.10756357544017534</v>
      </c>
      <c r="V19" s="4">
        <v>3</v>
      </c>
      <c r="W19" s="5">
        <v>255747</v>
      </c>
      <c r="X19" s="5">
        <v>3299</v>
      </c>
      <c r="Y19" s="40">
        <f t="shared" si="7"/>
        <v>4.1549999166149636</v>
      </c>
      <c r="Z19" s="41">
        <f t="shared" si="8"/>
        <v>5.359728452303552E-2</v>
      </c>
    </row>
    <row r="20" spans="2:26">
      <c r="B20" s="4">
        <v>3</v>
      </c>
      <c r="C20" s="5">
        <v>258779</v>
      </c>
      <c r="D20" s="5">
        <v>68261</v>
      </c>
      <c r="E20" s="40">
        <f t="shared" si="9"/>
        <v>4.1549999166149636</v>
      </c>
      <c r="F20" s="41">
        <f t="shared" si="0"/>
        <v>1.0960102995531091</v>
      </c>
      <c r="G20" s="4">
        <v>3</v>
      </c>
      <c r="H20" s="5">
        <v>256113</v>
      </c>
      <c r="I20" s="5">
        <v>49015</v>
      </c>
      <c r="J20" s="40">
        <f t="shared" si="1"/>
        <v>4.1549999166149636</v>
      </c>
      <c r="K20" s="41">
        <f t="shared" si="2"/>
        <v>0.79518541000606158</v>
      </c>
      <c r="L20" s="4">
        <v>3</v>
      </c>
      <c r="M20" s="5">
        <v>256269</v>
      </c>
      <c r="N20" s="5">
        <v>21343</v>
      </c>
      <c r="O20" s="40">
        <f t="shared" si="3"/>
        <v>4.1549999166149636</v>
      </c>
      <c r="P20" s="40">
        <f t="shared" si="4"/>
        <v>0.34604327179765471</v>
      </c>
      <c r="Q20" s="4">
        <v>3</v>
      </c>
      <c r="R20" s="5">
        <v>256183</v>
      </c>
      <c r="S20" s="5">
        <v>8889</v>
      </c>
      <c r="T20" s="40">
        <f t="shared" si="5"/>
        <v>4.1549999166149636</v>
      </c>
      <c r="U20" s="41">
        <f t="shared" si="6"/>
        <v>0.14416957510369702</v>
      </c>
      <c r="V20" s="4">
        <v>3</v>
      </c>
      <c r="W20" s="5">
        <v>255747</v>
      </c>
      <c r="X20" s="5">
        <v>3270</v>
      </c>
      <c r="Y20" s="40">
        <f t="shared" si="7"/>
        <v>4.1549999166149636</v>
      </c>
      <c r="Z20" s="41">
        <f t="shared" si="8"/>
        <v>5.3126135310799079E-2</v>
      </c>
    </row>
    <row r="21" spans="2:26">
      <c r="B21" s="4">
        <v>3</v>
      </c>
      <c r="C21" s="5">
        <v>258779</v>
      </c>
      <c r="D21" s="5">
        <v>52439</v>
      </c>
      <c r="E21" s="40">
        <f t="shared" si="9"/>
        <v>4.1549999166149636</v>
      </c>
      <c r="F21" s="41">
        <f t="shared" si="0"/>
        <v>0.84196955945950824</v>
      </c>
      <c r="G21" s="4">
        <v>3</v>
      </c>
      <c r="H21" s="5">
        <v>256113</v>
      </c>
      <c r="I21" s="5">
        <v>43975</v>
      </c>
      <c r="J21" s="40">
        <f t="shared" si="1"/>
        <v>4.1549999166149636</v>
      </c>
      <c r="K21" s="41">
        <f t="shared" si="2"/>
        <v>0.71341994093678585</v>
      </c>
      <c r="L21" s="4">
        <v>3</v>
      </c>
      <c r="M21" s="5">
        <v>256269</v>
      </c>
      <c r="N21" s="5">
        <v>7096</v>
      </c>
      <c r="O21" s="40">
        <f t="shared" si="3"/>
        <v>4.1549999166149636</v>
      </c>
      <c r="P21" s="40">
        <f t="shared" si="4"/>
        <v>0.11505051101888945</v>
      </c>
      <c r="Q21" s="4">
        <v>3</v>
      </c>
      <c r="R21" s="5">
        <v>256183</v>
      </c>
      <c r="S21" s="5">
        <v>8887</v>
      </c>
      <c r="T21" s="40">
        <f t="shared" si="5"/>
        <v>4.1549999166149636</v>
      </c>
      <c r="U21" s="41">
        <f t="shared" si="6"/>
        <v>0.14413713735477052</v>
      </c>
      <c r="V21" s="4">
        <v>3</v>
      </c>
      <c r="W21" s="5">
        <v>255747</v>
      </c>
      <c r="X21" s="5">
        <v>2517</v>
      </c>
      <c r="Y21" s="40">
        <f t="shared" si="7"/>
        <v>4.1549999166149636</v>
      </c>
      <c r="Z21" s="41">
        <f t="shared" si="8"/>
        <v>4.08925023172114E-2</v>
      </c>
    </row>
    <row r="22" spans="2:26">
      <c r="B22" s="4">
        <v>3</v>
      </c>
      <c r="C22" s="5">
        <v>258779</v>
      </c>
      <c r="D22" s="5">
        <v>67823</v>
      </c>
      <c r="E22" s="40">
        <f t="shared" si="9"/>
        <v>4.1549999166149636</v>
      </c>
      <c r="F22" s="41">
        <f t="shared" si="0"/>
        <v>1.0889776965850269</v>
      </c>
      <c r="G22" s="4">
        <v>3</v>
      </c>
      <c r="H22" s="5">
        <v>256113</v>
      </c>
      <c r="I22" s="5">
        <v>40285</v>
      </c>
      <c r="J22" s="40">
        <f t="shared" si="1"/>
        <v>4.1549999166149636</v>
      </c>
      <c r="K22" s="41">
        <f t="shared" si="2"/>
        <v>0.65355593679678037</v>
      </c>
      <c r="L22" s="4">
        <v>3</v>
      </c>
      <c r="M22" s="5">
        <v>256269</v>
      </c>
      <c r="N22" s="5">
        <v>5055</v>
      </c>
      <c r="O22" s="40">
        <f t="shared" si="3"/>
        <v>4.1549999166149636</v>
      </c>
      <c r="P22" s="40">
        <f t="shared" si="4"/>
        <v>8.1958897012469861E-2</v>
      </c>
      <c r="Q22" s="4">
        <v>3</v>
      </c>
      <c r="R22" s="5">
        <v>256183</v>
      </c>
      <c r="S22" s="5">
        <v>5267</v>
      </c>
      <c r="T22" s="40">
        <f t="shared" si="5"/>
        <v>4.1549999166149636</v>
      </c>
      <c r="U22" s="41">
        <f t="shared" si="6"/>
        <v>8.5424811797859393E-2</v>
      </c>
      <c r="V22" s="4">
        <v>3</v>
      </c>
      <c r="W22" s="5">
        <v>255747</v>
      </c>
      <c r="X22" s="5">
        <v>2894</v>
      </c>
      <c r="Y22" s="40">
        <f t="shared" si="7"/>
        <v>4.1549999166149636</v>
      </c>
      <c r="Z22" s="41">
        <f t="shared" si="8"/>
        <v>4.7017442076285179E-2</v>
      </c>
    </row>
    <row r="23" spans="2:26">
      <c r="B23" s="4">
        <v>3</v>
      </c>
      <c r="C23" s="5">
        <v>258779</v>
      </c>
      <c r="D23" s="5">
        <v>91617</v>
      </c>
      <c r="E23" s="40">
        <f t="shared" si="9"/>
        <v>4.1549999166149636</v>
      </c>
      <c r="F23" s="41">
        <f t="shared" si="0"/>
        <v>1.4710182331661887</v>
      </c>
      <c r="G23" s="4">
        <v>3</v>
      </c>
      <c r="H23" s="5">
        <v>256113</v>
      </c>
      <c r="I23" s="5">
        <v>19959</v>
      </c>
      <c r="J23" s="40">
        <f t="shared" si="1"/>
        <v>4.1549999166149636</v>
      </c>
      <c r="K23" s="41">
        <f t="shared" si="2"/>
        <v>0.32380099149874497</v>
      </c>
      <c r="L23" s="4">
        <v>3</v>
      </c>
      <c r="M23" s="5">
        <v>256269</v>
      </c>
      <c r="N23" s="5">
        <v>16606</v>
      </c>
      <c r="O23" s="40">
        <f t="shared" si="3"/>
        <v>4.1549999166149636</v>
      </c>
      <c r="P23" s="40">
        <f t="shared" si="4"/>
        <v>0.26924024605125119</v>
      </c>
      <c r="Q23" s="4">
        <v>3</v>
      </c>
      <c r="R23" s="5">
        <v>256183</v>
      </c>
      <c r="S23" s="5">
        <v>5037</v>
      </c>
      <c r="T23" s="40">
        <f t="shared" si="5"/>
        <v>4.1549999166149636</v>
      </c>
      <c r="U23" s="41">
        <f t="shared" si="6"/>
        <v>8.1694470671315314E-2</v>
      </c>
      <c r="V23" s="4">
        <v>3</v>
      </c>
      <c r="W23" s="5">
        <v>255747</v>
      </c>
      <c r="X23" s="5">
        <v>2127</v>
      </c>
      <c r="Y23" s="40">
        <f t="shared" si="7"/>
        <v>4.1549999166149636</v>
      </c>
      <c r="Z23" s="41">
        <f t="shared" si="8"/>
        <v>3.4556357738859213E-2</v>
      </c>
    </row>
    <row r="24" spans="2:26">
      <c r="B24" s="4">
        <v>3</v>
      </c>
      <c r="C24" s="5">
        <v>258779</v>
      </c>
      <c r="D24" s="5">
        <v>50636</v>
      </c>
      <c r="E24" s="40">
        <f t="shared" si="9"/>
        <v>4.1549999166149636</v>
      </c>
      <c r="F24" s="41">
        <f t="shared" si="0"/>
        <v>0.81302028285801897</v>
      </c>
      <c r="G24" s="4">
        <v>3</v>
      </c>
      <c r="H24" s="5">
        <v>256113</v>
      </c>
      <c r="I24" s="5">
        <v>19434</v>
      </c>
      <c r="J24" s="40">
        <f t="shared" si="1"/>
        <v>4.1549999166149636</v>
      </c>
      <c r="K24" s="41">
        <f t="shared" si="2"/>
        <v>0.31528375513736201</v>
      </c>
      <c r="L24" s="4">
        <v>3</v>
      </c>
      <c r="M24" s="5">
        <v>256269</v>
      </c>
      <c r="N24" s="5">
        <v>21227</v>
      </c>
      <c r="O24" s="40">
        <f t="shared" si="3"/>
        <v>4.1549999166149636</v>
      </c>
      <c r="P24" s="40">
        <f t="shared" si="4"/>
        <v>0.34416251372575629</v>
      </c>
      <c r="Q24" s="4">
        <v>3</v>
      </c>
      <c r="R24" s="5">
        <v>256183</v>
      </c>
      <c r="S24" s="5">
        <v>7757</v>
      </c>
      <c r="T24" s="40">
        <f t="shared" si="5"/>
        <v>4.1549999166149636</v>
      </c>
      <c r="U24" s="41">
        <f t="shared" si="6"/>
        <v>0.12580980921131485</v>
      </c>
      <c r="V24" s="4">
        <v>3</v>
      </c>
      <c r="W24" s="5">
        <v>255747</v>
      </c>
      <c r="X24" s="5">
        <v>2524</v>
      </c>
      <c r="Y24" s="40">
        <f t="shared" si="7"/>
        <v>4.1549999166149636</v>
      </c>
      <c r="Z24" s="41">
        <f t="shared" si="8"/>
        <v>4.1006227989130541E-2</v>
      </c>
    </row>
    <row r="25" spans="2:26">
      <c r="B25" s="4">
        <v>3</v>
      </c>
      <c r="C25" s="5">
        <v>258779</v>
      </c>
      <c r="D25" s="5">
        <v>47145</v>
      </c>
      <c r="E25" s="40">
        <f t="shared" si="9"/>
        <v>4.1549999166149636</v>
      </c>
      <c r="F25" s="41">
        <f t="shared" si="0"/>
        <v>0.75696818933844112</v>
      </c>
      <c r="G25" s="4">
        <v>3</v>
      </c>
      <c r="H25" s="5">
        <v>256113</v>
      </c>
      <c r="I25" s="5">
        <v>41989</v>
      </c>
      <c r="J25" s="40">
        <f t="shared" si="1"/>
        <v>4.1549999166149636</v>
      </c>
      <c r="K25" s="41">
        <f t="shared" si="2"/>
        <v>0.68120045252972594</v>
      </c>
      <c r="L25" s="4">
        <v>3</v>
      </c>
      <c r="M25" s="5">
        <v>256269</v>
      </c>
      <c r="N25" s="5">
        <v>8039</v>
      </c>
      <c r="O25" s="40">
        <f t="shared" si="3"/>
        <v>4.1549999166149636</v>
      </c>
      <c r="P25" s="40">
        <f t="shared" si="4"/>
        <v>0.13033977706889124</v>
      </c>
      <c r="Q25" s="4">
        <v>3</v>
      </c>
      <c r="R25" s="5">
        <v>256183</v>
      </c>
      <c r="S25" s="5">
        <v>6349</v>
      </c>
      <c r="T25" s="40">
        <f t="shared" si="5"/>
        <v>4.1549999166149636</v>
      </c>
      <c r="U25" s="41">
        <f t="shared" si="6"/>
        <v>0.1029736339670798</v>
      </c>
      <c r="V25" s="4">
        <v>3</v>
      </c>
      <c r="W25" s="5">
        <v>255747</v>
      </c>
      <c r="X25" s="5">
        <v>2615</v>
      </c>
      <c r="Y25" s="40">
        <f t="shared" si="7"/>
        <v>4.1549999166149636</v>
      </c>
      <c r="Z25" s="41">
        <f t="shared" si="8"/>
        <v>4.248466172407938E-2</v>
      </c>
    </row>
    <row r="26" spans="2:26">
      <c r="B26" s="4">
        <v>4</v>
      </c>
      <c r="C26" s="5">
        <v>250318</v>
      </c>
      <c r="D26" s="5">
        <v>56875</v>
      </c>
      <c r="E26" s="40">
        <f t="shared" si="9"/>
        <v>4.1549999166149636</v>
      </c>
      <c r="F26" s="41">
        <f t="shared" si="0"/>
        <v>0.94406163463065407</v>
      </c>
      <c r="G26" s="4">
        <v>4</v>
      </c>
      <c r="H26" s="5">
        <v>254692</v>
      </c>
      <c r="I26" s="5">
        <v>22967</v>
      </c>
      <c r="J26" s="40">
        <f t="shared" si="1"/>
        <v>4.1549999166149636</v>
      </c>
      <c r="K26" s="41">
        <f t="shared" si="2"/>
        <v>0.37467954660882902</v>
      </c>
      <c r="L26" s="4">
        <v>3</v>
      </c>
      <c r="M26" s="5">
        <v>256269</v>
      </c>
      <c r="N26" s="5">
        <v>8172</v>
      </c>
      <c r="O26" s="40">
        <f t="shared" si="3"/>
        <v>4.1549999166149636</v>
      </c>
      <c r="P26" s="40">
        <f t="shared" si="4"/>
        <v>0.13249616347891272</v>
      </c>
      <c r="Q26" s="4">
        <v>3</v>
      </c>
      <c r="R26" s="5">
        <v>256183</v>
      </c>
      <c r="S26" s="5">
        <v>13650</v>
      </c>
      <c r="T26" s="40">
        <f t="shared" si="5"/>
        <v>4.1549999166149636</v>
      </c>
      <c r="U26" s="41">
        <f t="shared" si="6"/>
        <v>0.22138763642315942</v>
      </c>
      <c r="V26" s="4">
        <v>3</v>
      </c>
      <c r="W26" s="5">
        <v>255747</v>
      </c>
      <c r="X26" s="5">
        <v>3202</v>
      </c>
      <c r="Y26" s="40">
        <f t="shared" si="7"/>
        <v>4.1549999166149636</v>
      </c>
      <c r="Z26" s="41">
        <f t="shared" si="8"/>
        <v>5.2021371640727412E-2</v>
      </c>
    </row>
    <row r="27" spans="2:26">
      <c r="B27" s="4">
        <v>4</v>
      </c>
      <c r="C27" s="5">
        <v>250318</v>
      </c>
      <c r="D27" s="5">
        <v>71342</v>
      </c>
      <c r="E27" s="40">
        <f t="shared" si="9"/>
        <v>4.1549999166149636</v>
      </c>
      <c r="F27" s="41">
        <f t="shared" si="0"/>
        <v>1.1841977167089253</v>
      </c>
      <c r="G27" s="4">
        <v>4</v>
      </c>
      <c r="H27" s="5">
        <v>254692</v>
      </c>
      <c r="I27" s="5">
        <v>31061</v>
      </c>
      <c r="J27" s="40">
        <f t="shared" si="1"/>
        <v>4.1549999166149636</v>
      </c>
      <c r="K27" s="41">
        <f t="shared" si="2"/>
        <v>0.50672362072612165</v>
      </c>
      <c r="L27" s="4">
        <v>4</v>
      </c>
      <c r="M27" s="5">
        <v>254146</v>
      </c>
      <c r="N27" s="5">
        <v>11404</v>
      </c>
      <c r="O27" s="40">
        <f t="shared" si="3"/>
        <v>4.1549999166149636</v>
      </c>
      <c r="P27" s="40">
        <f t="shared" si="4"/>
        <v>0.18644251355156896</v>
      </c>
      <c r="Q27" s="4">
        <v>4</v>
      </c>
      <c r="R27" s="5">
        <v>254049</v>
      </c>
      <c r="S27" s="5">
        <v>8467</v>
      </c>
      <c r="T27" s="40">
        <f t="shared" si="5"/>
        <v>4.1549999166149636</v>
      </c>
      <c r="U27" s="41">
        <f t="shared" si="6"/>
        <v>0.13847873557455018</v>
      </c>
      <c r="V27" s="4">
        <v>4</v>
      </c>
      <c r="W27" s="5">
        <v>255177</v>
      </c>
      <c r="X27" s="5">
        <v>5940</v>
      </c>
      <c r="Y27" s="40">
        <f t="shared" si="7"/>
        <v>4.1549999166149636</v>
      </c>
      <c r="Z27" s="41">
        <f t="shared" si="8"/>
        <v>9.6719921876551887E-2</v>
      </c>
    </row>
    <row r="28" spans="2:26">
      <c r="B28" s="4">
        <v>4</v>
      </c>
      <c r="C28" s="5">
        <v>250318</v>
      </c>
      <c r="D28" s="5">
        <v>76495</v>
      </c>
      <c r="E28" s="40">
        <f t="shared" si="9"/>
        <v>4.1549999166149636</v>
      </c>
      <c r="F28" s="41">
        <f t="shared" si="0"/>
        <v>1.269731775667198</v>
      </c>
      <c r="G28" s="4">
        <v>4</v>
      </c>
      <c r="H28" s="5">
        <v>254692</v>
      </c>
      <c r="I28" s="5">
        <v>32076</v>
      </c>
      <c r="J28" s="40">
        <f t="shared" si="1"/>
        <v>4.1549999166149636</v>
      </c>
      <c r="K28" s="41">
        <f t="shared" si="2"/>
        <v>0.5232821499118212</v>
      </c>
      <c r="L28" s="4">
        <v>4</v>
      </c>
      <c r="M28" s="5">
        <v>254146</v>
      </c>
      <c r="N28" s="5">
        <v>7923</v>
      </c>
      <c r="O28" s="40">
        <f t="shared" si="3"/>
        <v>4.1549999166149636</v>
      </c>
      <c r="P28" s="40">
        <f t="shared" si="4"/>
        <v>0.12953209705972299</v>
      </c>
      <c r="Q28" s="4">
        <v>4</v>
      </c>
      <c r="R28" s="5">
        <v>254049</v>
      </c>
      <c r="S28" s="5">
        <v>6511</v>
      </c>
      <c r="T28" s="40">
        <f t="shared" si="5"/>
        <v>4.1549999166149636</v>
      </c>
      <c r="U28" s="41">
        <f t="shared" si="6"/>
        <v>0.10648813597802009</v>
      </c>
      <c r="V28" s="4">
        <v>4</v>
      </c>
      <c r="W28" s="5">
        <v>255177</v>
      </c>
      <c r="X28" s="5">
        <v>3355</v>
      </c>
      <c r="Y28" s="40">
        <f t="shared" si="7"/>
        <v>4.1549999166149636</v>
      </c>
      <c r="Z28" s="41">
        <f t="shared" si="8"/>
        <v>5.4628844763608013E-2</v>
      </c>
    </row>
    <row r="29" spans="2:26">
      <c r="B29" s="4">
        <v>4</v>
      </c>
      <c r="C29" s="5">
        <v>250318</v>
      </c>
      <c r="D29" s="5">
        <v>68777</v>
      </c>
      <c r="E29" s="40">
        <f t="shared" si="9"/>
        <v>4.1549999166149636</v>
      </c>
      <c r="F29" s="41">
        <f t="shared" si="0"/>
        <v>1.1416215744174503</v>
      </c>
      <c r="G29" s="4">
        <v>4</v>
      </c>
      <c r="H29" s="5">
        <v>254692</v>
      </c>
      <c r="I29" s="5">
        <v>39537</v>
      </c>
      <c r="J29" s="40">
        <f t="shared" si="1"/>
        <v>4.1549999166149636</v>
      </c>
      <c r="K29" s="41">
        <f t="shared" si="2"/>
        <v>0.64499957479310621</v>
      </c>
      <c r="L29" s="4">
        <v>4</v>
      </c>
      <c r="M29" s="5">
        <v>254146</v>
      </c>
      <c r="N29" s="5">
        <v>31733</v>
      </c>
      <c r="O29" s="40">
        <f t="shared" si="3"/>
        <v>4.1549999166149636</v>
      </c>
      <c r="P29" s="40">
        <f t="shared" si="4"/>
        <v>0.51879869190914929</v>
      </c>
      <c r="Q29" s="4">
        <v>4</v>
      </c>
      <c r="R29" s="5">
        <v>254049</v>
      </c>
      <c r="S29" s="5">
        <v>8532</v>
      </c>
      <c r="T29" s="40">
        <f t="shared" si="5"/>
        <v>4.1549999166149636</v>
      </c>
      <c r="U29" s="41">
        <f t="shared" si="6"/>
        <v>0.13954181787198089</v>
      </c>
      <c r="V29" s="4">
        <v>4</v>
      </c>
      <c r="W29" s="5">
        <v>255177</v>
      </c>
      <c r="X29" s="5">
        <v>3181</v>
      </c>
      <c r="Y29" s="40">
        <f t="shared" si="7"/>
        <v>4.1549999166149636</v>
      </c>
      <c r="Z29" s="41">
        <f t="shared" si="8"/>
        <v>5.1795634930860535E-2</v>
      </c>
    </row>
    <row r="30" spans="2:26">
      <c r="B30" s="4">
        <v>4</v>
      </c>
      <c r="C30" s="5">
        <v>250318</v>
      </c>
      <c r="D30" s="5">
        <v>71380</v>
      </c>
      <c r="E30" s="40">
        <f t="shared" si="9"/>
        <v>4.1549999166149636</v>
      </c>
      <c r="F30" s="41">
        <f t="shared" si="0"/>
        <v>1.1848284743725026</v>
      </c>
      <c r="G30" s="4">
        <v>4</v>
      </c>
      <c r="H30" s="5">
        <v>254692</v>
      </c>
      <c r="I30" s="5">
        <v>23735</v>
      </c>
      <c r="J30" s="40">
        <f t="shared" si="1"/>
        <v>4.1549999166149636</v>
      </c>
      <c r="K30" s="41">
        <f t="shared" si="2"/>
        <v>0.387208561795644</v>
      </c>
      <c r="L30" s="4">
        <v>4</v>
      </c>
      <c r="M30" s="5">
        <v>254146</v>
      </c>
      <c r="N30" s="5">
        <v>7512</v>
      </c>
      <c r="O30" s="40">
        <f t="shared" si="3"/>
        <v>4.1549999166149636</v>
      </c>
      <c r="P30" s="40">
        <f t="shared" si="4"/>
        <v>0.12281271148714364</v>
      </c>
      <c r="Q30" s="4">
        <v>4</v>
      </c>
      <c r="R30" s="5">
        <v>254049</v>
      </c>
      <c r="S30" s="5">
        <v>5740</v>
      </c>
      <c r="T30" s="40">
        <f t="shared" si="5"/>
        <v>4.1549999166149636</v>
      </c>
      <c r="U30" s="41">
        <f t="shared" si="6"/>
        <v>9.3878344419265139E-2</v>
      </c>
      <c r="V30" s="4">
        <v>4</v>
      </c>
      <c r="W30" s="5">
        <v>255177</v>
      </c>
      <c r="X30" s="5">
        <v>3601</v>
      </c>
      <c r="Y30" s="40">
        <f t="shared" si="7"/>
        <v>4.1549999166149636</v>
      </c>
      <c r="Z30" s="41">
        <f t="shared" si="8"/>
        <v>5.8634417285768244E-2</v>
      </c>
    </row>
    <row r="31" spans="2:26">
      <c r="B31" s="4">
        <v>4</v>
      </c>
      <c r="C31" s="5">
        <v>250318</v>
      </c>
      <c r="D31" s="5">
        <v>59982</v>
      </c>
      <c r="E31" s="40">
        <f t="shared" si="9"/>
        <v>4.1549999166149636</v>
      </c>
      <c r="F31" s="41">
        <f t="shared" si="0"/>
        <v>0.99563437307104863</v>
      </c>
      <c r="G31" s="4">
        <v>4</v>
      </c>
      <c r="H31" s="5">
        <v>254692</v>
      </c>
      <c r="I31" s="5">
        <v>40571</v>
      </c>
      <c r="J31" s="40">
        <f t="shared" si="1"/>
        <v>4.1549999166149636</v>
      </c>
      <c r="K31" s="41">
        <f t="shared" si="2"/>
        <v>0.66186806659410458</v>
      </c>
      <c r="L31" s="4">
        <v>4</v>
      </c>
      <c r="M31" s="5">
        <v>254146</v>
      </c>
      <c r="N31" s="5">
        <v>9437</v>
      </c>
      <c r="O31" s="40">
        <f t="shared" si="3"/>
        <v>4.1549999166149636</v>
      </c>
      <c r="P31" s="40">
        <f t="shared" si="4"/>
        <v>0.15428428624922452</v>
      </c>
      <c r="Q31" s="4">
        <v>4</v>
      </c>
      <c r="R31" s="5">
        <v>254049</v>
      </c>
      <c r="S31" s="5">
        <v>2643</v>
      </c>
      <c r="T31" s="40">
        <f t="shared" si="5"/>
        <v>4.1549999166149636</v>
      </c>
      <c r="U31" s="41">
        <f t="shared" si="6"/>
        <v>4.3226561724759201E-2</v>
      </c>
      <c r="V31" s="4">
        <v>4</v>
      </c>
      <c r="W31" s="5">
        <v>255177</v>
      </c>
      <c r="X31" s="5">
        <v>2156</v>
      </c>
      <c r="Y31" s="40">
        <f t="shared" si="7"/>
        <v>4.1549999166149636</v>
      </c>
      <c r="Z31" s="41">
        <f t="shared" si="8"/>
        <v>3.5105749421859581E-2</v>
      </c>
    </row>
    <row r="32" spans="2:26">
      <c r="B32" s="4">
        <v>4</v>
      </c>
      <c r="C32" s="5">
        <v>250318</v>
      </c>
      <c r="D32" s="5">
        <v>64605</v>
      </c>
      <c r="E32" s="40">
        <f t="shared" si="9"/>
        <v>4.1549999166149636</v>
      </c>
      <c r="F32" s="41">
        <f t="shared" si="0"/>
        <v>1.0723710225110048</v>
      </c>
      <c r="G32" s="4">
        <v>4</v>
      </c>
      <c r="H32" s="5">
        <v>254692</v>
      </c>
      <c r="I32" s="5">
        <v>79724</v>
      </c>
      <c r="J32" s="40">
        <f t="shared" si="1"/>
        <v>4.1549999166149636</v>
      </c>
      <c r="K32" s="41">
        <f t="shared" si="2"/>
        <v>1.3006031337938033</v>
      </c>
      <c r="L32" s="4">
        <v>4</v>
      </c>
      <c r="M32" s="5">
        <v>254146</v>
      </c>
      <c r="N32" s="5">
        <v>21921</v>
      </c>
      <c r="O32" s="40">
        <f t="shared" si="3"/>
        <v>4.1549999166149636</v>
      </c>
      <c r="P32" s="40">
        <f t="shared" si="4"/>
        <v>0.35838357940757132</v>
      </c>
      <c r="Q32" s="4">
        <v>4</v>
      </c>
      <c r="R32" s="5">
        <v>254049</v>
      </c>
      <c r="S32" s="5">
        <v>5903</v>
      </c>
      <c r="T32" s="40">
        <f t="shared" si="5"/>
        <v>4.1549999166149636</v>
      </c>
      <c r="U32" s="41">
        <f t="shared" si="6"/>
        <v>9.6544227718975986E-2</v>
      </c>
      <c r="V32" s="4">
        <v>4</v>
      </c>
      <c r="W32" s="5">
        <v>255177</v>
      </c>
      <c r="X32" s="5">
        <v>3668</v>
      </c>
      <c r="Y32" s="40">
        <f t="shared" si="7"/>
        <v>4.1549999166149636</v>
      </c>
      <c r="Z32" s="41">
        <f t="shared" si="8"/>
        <v>5.9725365899527337E-2</v>
      </c>
    </row>
    <row r="33" spans="2:26">
      <c r="B33" s="7">
        <v>4</v>
      </c>
      <c r="C33" s="8">
        <v>250318</v>
      </c>
      <c r="D33" s="8">
        <v>49372</v>
      </c>
      <c r="E33" s="42">
        <f t="shared" si="9"/>
        <v>4.1549999166149636</v>
      </c>
      <c r="F33" s="43">
        <f t="shared" si="0"/>
        <v>0.81952019384588393</v>
      </c>
      <c r="G33" s="7">
        <v>4</v>
      </c>
      <c r="H33" s="8">
        <v>254692</v>
      </c>
      <c r="I33" s="8">
        <v>40226</v>
      </c>
      <c r="J33" s="42">
        <f t="shared" si="1"/>
        <v>4.1549999166149636</v>
      </c>
      <c r="K33" s="43">
        <f t="shared" si="2"/>
        <v>0.65623979805315258</v>
      </c>
      <c r="L33" s="7">
        <v>4</v>
      </c>
      <c r="M33" s="8">
        <v>254146</v>
      </c>
      <c r="N33" s="8">
        <v>10485</v>
      </c>
      <c r="O33" s="42">
        <f t="shared" si="3"/>
        <v>4.1549999166149636</v>
      </c>
      <c r="P33" s="42">
        <f t="shared" si="4"/>
        <v>0.17141790201580151</v>
      </c>
      <c r="Q33" s="4">
        <v>4</v>
      </c>
      <c r="R33" s="5">
        <v>254049</v>
      </c>
      <c r="S33" s="5">
        <v>4546</v>
      </c>
      <c r="T33" s="40">
        <f t="shared" si="5"/>
        <v>4.1549999166149636</v>
      </c>
      <c r="U33" s="41">
        <f t="shared" si="6"/>
        <v>7.4350340371076545E-2</v>
      </c>
      <c r="V33" s="7">
        <v>4</v>
      </c>
      <c r="W33" s="8">
        <v>255177</v>
      </c>
      <c r="X33" s="8">
        <v>3231</v>
      </c>
      <c r="Y33" s="42">
        <f t="shared" si="7"/>
        <v>4.1549999166149636</v>
      </c>
      <c r="Z33" s="43">
        <f t="shared" si="8"/>
        <v>5.2609775687397171E-2</v>
      </c>
    </row>
    <row r="34" spans="2:26">
      <c r="Q34" s="4">
        <v>5</v>
      </c>
      <c r="R34" s="5">
        <v>254881</v>
      </c>
      <c r="S34" s="5">
        <v>5070</v>
      </c>
      <c r="T34" s="40">
        <f>T33</f>
        <v>4.1549999166149636</v>
      </c>
      <c r="U34" s="41">
        <f t="shared" si="6"/>
        <v>8.2649744693554503E-2</v>
      </c>
    </row>
    <row r="35" spans="2:26">
      <c r="Q35" s="4">
        <v>5</v>
      </c>
      <c r="R35" s="5">
        <v>254881</v>
      </c>
      <c r="S35" s="5">
        <v>7612</v>
      </c>
      <c r="T35" s="40">
        <f t="shared" ref="T35:T40" si="10">T34</f>
        <v>4.1549999166149636</v>
      </c>
      <c r="U35" s="41">
        <f t="shared" si="6"/>
        <v>0.12408872911387316</v>
      </c>
    </row>
    <row r="36" spans="2:26">
      <c r="Q36" s="4">
        <v>5</v>
      </c>
      <c r="R36" s="5">
        <v>254881</v>
      </c>
      <c r="S36" s="5">
        <v>5487</v>
      </c>
      <c r="T36" s="40">
        <f t="shared" si="10"/>
        <v>4.1549999166149636</v>
      </c>
      <c r="U36" s="41">
        <f t="shared" si="6"/>
        <v>8.9447563931663421E-2</v>
      </c>
    </row>
    <row r="37" spans="2:26">
      <c r="Q37" s="4">
        <v>5</v>
      </c>
      <c r="R37" s="5">
        <v>254881</v>
      </c>
      <c r="S37" s="5">
        <v>16535</v>
      </c>
      <c r="T37" s="40">
        <f t="shared" si="10"/>
        <v>4.1549999166149636</v>
      </c>
      <c r="U37" s="41">
        <f t="shared" si="6"/>
        <v>0.26954901942957071</v>
      </c>
    </row>
    <row r="38" spans="2:26">
      <c r="Q38" s="4">
        <v>5</v>
      </c>
      <c r="R38" s="5">
        <v>254881</v>
      </c>
      <c r="S38" s="5">
        <v>5806</v>
      </c>
      <c r="T38" s="40">
        <f t="shared" si="10"/>
        <v>4.1549999166149636</v>
      </c>
      <c r="U38" s="41">
        <f t="shared" si="6"/>
        <v>9.4647814140192799E-2</v>
      </c>
    </row>
    <row r="39" spans="2:26">
      <c r="Q39" s="4">
        <v>5</v>
      </c>
      <c r="R39" s="5">
        <v>254881</v>
      </c>
      <c r="S39" s="5">
        <v>6893</v>
      </c>
      <c r="T39" s="40">
        <f t="shared" si="10"/>
        <v>4.1549999166149636</v>
      </c>
      <c r="U39" s="41">
        <f t="shared" si="6"/>
        <v>0.11236778898869254</v>
      </c>
    </row>
    <row r="40" spans="2:26">
      <c r="Q40" s="7">
        <v>5</v>
      </c>
      <c r="R40" s="8">
        <v>254881</v>
      </c>
      <c r="S40" s="8">
        <v>6763</v>
      </c>
      <c r="T40" s="42">
        <f t="shared" si="10"/>
        <v>4.1549999166149636</v>
      </c>
      <c r="U40" s="43">
        <f t="shared" si="6"/>
        <v>0.11024856476578089</v>
      </c>
    </row>
  </sheetData>
  <mergeCells count="5">
    <mergeCell ref="C1:D1"/>
    <mergeCell ref="H1:I1"/>
    <mergeCell ref="M1:N1"/>
    <mergeCell ref="R1:S1"/>
    <mergeCell ref="W1:X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workbookViewId="0">
      <selection activeCell="E2" sqref="E2"/>
    </sheetView>
  </sheetViews>
  <sheetFormatPr baseColWidth="10" defaultColWidth="11.5" defaultRowHeight="14" x14ac:dyDescent="0"/>
  <cols>
    <col min="1" max="1" width="2.5" customWidth="1"/>
    <col min="3" max="3" width="32.1640625" customWidth="1"/>
    <col min="4" max="4" width="13" customWidth="1"/>
    <col min="5" max="5" width="34.1640625" customWidth="1"/>
    <col min="7" max="7" width="34.5" customWidth="1"/>
  </cols>
  <sheetData>
    <row r="1" spans="2:8" ht="9" customHeight="1"/>
    <row r="2" spans="2:8">
      <c r="B2" s="15" t="s">
        <v>65</v>
      </c>
      <c r="C2" s="11" t="s">
        <v>62</v>
      </c>
      <c r="D2" s="15" t="s">
        <v>0</v>
      </c>
      <c r="E2" s="11" t="s">
        <v>70</v>
      </c>
      <c r="F2" s="15" t="s">
        <v>0</v>
      </c>
      <c r="G2" s="11" t="s">
        <v>63</v>
      </c>
      <c r="H2" s="15" t="s">
        <v>0</v>
      </c>
    </row>
    <row r="3" spans="2:8">
      <c r="B3" s="25" t="s">
        <v>38</v>
      </c>
      <c r="C3" s="2" t="s">
        <v>48</v>
      </c>
      <c r="D3" s="28" t="s">
        <v>1</v>
      </c>
      <c r="E3" s="2" t="s">
        <v>54</v>
      </c>
      <c r="F3" s="28" t="s">
        <v>2</v>
      </c>
      <c r="G3" s="2" t="s">
        <v>58</v>
      </c>
      <c r="H3" s="28" t="s">
        <v>3</v>
      </c>
    </row>
    <row r="4" spans="2:8">
      <c r="B4" s="26"/>
      <c r="C4" s="5" t="s">
        <v>47</v>
      </c>
      <c r="D4" s="29" t="s">
        <v>4</v>
      </c>
      <c r="E4" s="5" t="s">
        <v>55</v>
      </c>
      <c r="F4" s="31">
        <v>5.4190000000000002E-12</v>
      </c>
      <c r="G4" s="5" t="s">
        <v>59</v>
      </c>
      <c r="H4" s="29" t="s">
        <v>5</v>
      </c>
    </row>
    <row r="5" spans="2:8">
      <c r="B5" s="26"/>
      <c r="C5" s="5" t="s">
        <v>49</v>
      </c>
      <c r="D5" s="29" t="s">
        <v>6</v>
      </c>
      <c r="E5" s="24" t="s">
        <v>56</v>
      </c>
      <c r="F5" s="29" t="s">
        <v>7</v>
      </c>
      <c r="G5" s="24" t="s">
        <v>60</v>
      </c>
      <c r="H5" s="29" t="s">
        <v>5</v>
      </c>
    </row>
    <row r="6" spans="2:8">
      <c r="B6" s="26"/>
      <c r="C6" s="5" t="s">
        <v>50</v>
      </c>
      <c r="D6" s="29" t="s">
        <v>8</v>
      </c>
      <c r="E6" s="5" t="s">
        <v>57</v>
      </c>
      <c r="F6" s="31">
        <v>5.8169999999999998E-11</v>
      </c>
      <c r="G6" s="5" t="s">
        <v>61</v>
      </c>
      <c r="H6" s="29" t="s">
        <v>5</v>
      </c>
    </row>
    <row r="7" spans="2:8">
      <c r="B7" s="27"/>
      <c r="C7" s="8" t="s">
        <v>51</v>
      </c>
      <c r="D7" s="30" t="s">
        <v>4</v>
      </c>
      <c r="E7" s="8"/>
      <c r="F7" s="34"/>
      <c r="G7" s="8"/>
      <c r="H7" s="34"/>
    </row>
    <row r="8" spans="2:8">
      <c r="D8" s="37"/>
      <c r="F8" s="38"/>
      <c r="H8" s="38"/>
    </row>
    <row r="9" spans="2:8">
      <c r="B9" s="25" t="s">
        <v>52</v>
      </c>
      <c r="C9" s="2" t="s">
        <v>48</v>
      </c>
      <c r="D9" s="28" t="s">
        <v>9</v>
      </c>
      <c r="E9" s="2" t="s">
        <v>54</v>
      </c>
      <c r="F9" s="35">
        <v>9.1910000000000006E-2</v>
      </c>
      <c r="G9" s="2" t="s">
        <v>58</v>
      </c>
      <c r="H9" s="28" t="s">
        <v>10</v>
      </c>
    </row>
    <row r="10" spans="2:8">
      <c r="B10" s="26"/>
      <c r="C10" s="5" t="s">
        <v>47</v>
      </c>
      <c r="D10" s="29" t="s">
        <v>11</v>
      </c>
      <c r="E10" s="5" t="s">
        <v>55</v>
      </c>
      <c r="F10" s="31">
        <v>4.2140000000000003E-11</v>
      </c>
      <c r="G10" s="5" t="s">
        <v>59</v>
      </c>
      <c r="H10" s="29" t="s">
        <v>12</v>
      </c>
    </row>
    <row r="11" spans="2:8">
      <c r="B11" s="26"/>
      <c r="C11" s="5" t="s">
        <v>49</v>
      </c>
      <c r="D11" s="31">
        <v>1.4680000000000001E-9</v>
      </c>
      <c r="E11" s="24" t="s">
        <v>56</v>
      </c>
      <c r="F11" s="29" t="s">
        <v>13</v>
      </c>
      <c r="G11" s="24" t="s">
        <v>60</v>
      </c>
      <c r="H11" s="29" t="s">
        <v>14</v>
      </c>
    </row>
    <row r="12" spans="2:8">
      <c r="B12" s="26"/>
      <c r="C12" s="5" t="s">
        <v>50</v>
      </c>
      <c r="D12" s="31">
        <v>9.3659999999999994E-5</v>
      </c>
      <c r="E12" s="5" t="s">
        <v>57</v>
      </c>
      <c r="F12" s="31">
        <v>8.1259999999999999E-2</v>
      </c>
      <c r="G12" s="5" t="s">
        <v>61</v>
      </c>
      <c r="H12" s="31">
        <v>5.0519999999999997E-11</v>
      </c>
    </row>
    <row r="13" spans="2:8">
      <c r="B13" s="27"/>
      <c r="C13" s="8" t="s">
        <v>51</v>
      </c>
      <c r="D13" s="30" t="s">
        <v>5</v>
      </c>
      <c r="E13" s="8"/>
      <c r="F13" s="34"/>
      <c r="G13" s="8"/>
      <c r="H13" s="34"/>
    </row>
    <row r="14" spans="2:8">
      <c r="D14" s="37"/>
      <c r="F14" s="38"/>
      <c r="H14" s="38"/>
    </row>
    <row r="15" spans="2:8">
      <c r="B15" s="25" t="s">
        <v>53</v>
      </c>
      <c r="C15" s="2" t="s">
        <v>48</v>
      </c>
      <c r="D15" s="28" t="s">
        <v>15</v>
      </c>
      <c r="E15" s="2" t="s">
        <v>54</v>
      </c>
      <c r="F15" s="28" t="s">
        <v>16</v>
      </c>
      <c r="G15" s="2" t="s">
        <v>58</v>
      </c>
      <c r="H15" s="28" t="s">
        <v>17</v>
      </c>
    </row>
    <row r="16" spans="2:8">
      <c r="B16" s="26"/>
      <c r="C16" s="5" t="s">
        <v>47</v>
      </c>
      <c r="D16" s="29" t="s">
        <v>18</v>
      </c>
      <c r="E16" s="5" t="s">
        <v>55</v>
      </c>
      <c r="F16" s="29" t="s">
        <v>19</v>
      </c>
      <c r="G16" s="5" t="s">
        <v>59</v>
      </c>
      <c r="H16" s="29" t="s">
        <v>20</v>
      </c>
    </row>
    <row r="17" spans="2:8">
      <c r="B17" s="26"/>
      <c r="C17" s="5" t="s">
        <v>49</v>
      </c>
      <c r="D17" s="29" t="s">
        <v>21</v>
      </c>
      <c r="E17" s="24" t="s">
        <v>56</v>
      </c>
      <c r="F17" s="29" t="s">
        <v>22</v>
      </c>
      <c r="G17" s="24" t="s">
        <v>60</v>
      </c>
      <c r="H17" s="29" t="s">
        <v>23</v>
      </c>
    </row>
    <row r="18" spans="2:8">
      <c r="B18" s="26"/>
      <c r="C18" s="5" t="s">
        <v>50</v>
      </c>
      <c r="D18" s="29" t="s">
        <v>24</v>
      </c>
      <c r="E18" s="5" t="s">
        <v>57</v>
      </c>
      <c r="F18" s="29" t="s">
        <v>25</v>
      </c>
      <c r="G18" s="5" t="s">
        <v>61</v>
      </c>
      <c r="H18" s="29" t="s">
        <v>26</v>
      </c>
    </row>
    <row r="19" spans="2:8">
      <c r="B19" s="27"/>
      <c r="C19" s="8" t="s">
        <v>51</v>
      </c>
      <c r="D19" s="30" t="s">
        <v>27</v>
      </c>
      <c r="E19" s="8"/>
      <c r="F19" s="34"/>
      <c r="G19" s="8"/>
      <c r="H19" s="34"/>
    </row>
    <row r="20" spans="2:8">
      <c r="D20" s="37"/>
      <c r="F20" s="38"/>
      <c r="H20" s="38"/>
    </row>
    <row r="21" spans="2:8">
      <c r="B21" s="25" t="s">
        <v>64</v>
      </c>
      <c r="C21" s="2" t="s">
        <v>48</v>
      </c>
      <c r="D21" s="28" t="s">
        <v>28</v>
      </c>
      <c r="E21" s="2" t="s">
        <v>54</v>
      </c>
      <c r="F21" s="28" t="s">
        <v>29</v>
      </c>
      <c r="G21" s="2" t="s">
        <v>58</v>
      </c>
      <c r="H21" s="20" t="s">
        <v>30</v>
      </c>
    </row>
    <row r="22" spans="2:8">
      <c r="B22" s="26"/>
      <c r="C22" s="5" t="s">
        <v>47</v>
      </c>
      <c r="D22" s="29" t="s">
        <v>31</v>
      </c>
      <c r="E22" s="5" t="s">
        <v>55</v>
      </c>
      <c r="F22" s="32">
        <v>1.575E-5</v>
      </c>
      <c r="G22" s="5" t="s">
        <v>59</v>
      </c>
      <c r="H22" s="22">
        <v>1.068E-7</v>
      </c>
    </row>
    <row r="23" spans="2:8">
      <c r="B23" s="26"/>
      <c r="C23" s="5" t="s">
        <v>49</v>
      </c>
      <c r="D23" s="31">
        <v>9.6159999999999999E-9</v>
      </c>
      <c r="E23" s="24" t="s">
        <v>56</v>
      </c>
      <c r="F23" s="32">
        <v>5.1820000000000002E-5</v>
      </c>
      <c r="G23" s="24" t="s">
        <v>60</v>
      </c>
      <c r="H23" s="21" t="s">
        <v>32</v>
      </c>
    </row>
    <row r="24" spans="2:8">
      <c r="B24" s="26"/>
      <c r="C24" s="5" t="s">
        <v>50</v>
      </c>
      <c r="D24" s="29" t="s">
        <v>5</v>
      </c>
      <c r="E24" s="5" t="s">
        <v>57</v>
      </c>
      <c r="F24" s="32">
        <v>1.1050000000000001E-2</v>
      </c>
      <c r="G24" s="5" t="s">
        <v>61</v>
      </c>
      <c r="H24" s="22">
        <v>8.329E-8</v>
      </c>
    </row>
    <row r="25" spans="2:8">
      <c r="B25" s="27"/>
      <c r="C25" s="8" t="s">
        <v>51</v>
      </c>
      <c r="D25" s="30" t="s">
        <v>5</v>
      </c>
      <c r="E25" s="8"/>
      <c r="F25" s="33"/>
      <c r="G25" s="8"/>
      <c r="H25" s="36"/>
    </row>
  </sheetData>
  <pageMargins left="0.7" right="0.7" top="0.75" bottom="0.75" header="0.3" footer="0.3"/>
  <pageSetup orientation="portrait" horizontalDpi="4294967292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RG FW SR Without CH34</vt:lpstr>
      <vt:lpstr>RG FW SR With CH34</vt:lpstr>
      <vt:lpstr>Dry Weight with &amp; without CH34</vt:lpstr>
      <vt:lpstr>Rosette Area Without CH34</vt:lpstr>
      <vt:lpstr>Rosette Area With CH34</vt:lpstr>
      <vt:lpstr> Statistical Analysis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2021-02-06T17:57:03Z</dcterms:modified>
  <cp:category/>
  <cp:contentStatus/>
</cp:coreProperties>
</file>