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20" yWindow="0" windowWidth="19380" windowHeight="7800"/>
  </bookViews>
  <sheets>
    <sheet name="Stress, hormone tissue" sheetId="2" r:id="rId1"/>
    <sheet name="sucrose and mannitol" sheetId="4" r:id="rId2"/>
  </sheets>
  <calcPr calcId="145621"/>
</workbook>
</file>

<file path=xl/calcChain.xml><?xml version="1.0" encoding="utf-8"?>
<calcChain xmlns="http://schemas.openxmlformats.org/spreadsheetml/2006/main">
  <c r="G24" i="2" l="1"/>
  <c r="G25" i="2"/>
  <c r="G26" i="2"/>
  <c r="G27" i="2"/>
  <c r="G28" i="2"/>
  <c r="G29" i="2"/>
  <c r="G30" i="2"/>
  <c r="G31" i="2"/>
  <c r="G32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0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25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0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15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0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5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3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H109" i="2" s="1"/>
  <c r="E108" i="2"/>
  <c r="E107" i="2"/>
  <c r="E106" i="2"/>
  <c r="E105" i="2"/>
  <c r="E104" i="2"/>
  <c r="E103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H30" i="2" l="1"/>
  <c r="H27" i="2"/>
  <c r="H24" i="2"/>
  <c r="H183" i="2"/>
  <c r="H195" i="2"/>
  <c r="H168" i="2"/>
  <c r="H180" i="2"/>
  <c r="H215" i="2"/>
  <c r="H259" i="2"/>
  <c r="H315" i="2"/>
  <c r="H318" i="2"/>
  <c r="H321" i="2"/>
  <c r="H324" i="2"/>
  <c r="H327" i="2"/>
  <c r="H330" i="2"/>
  <c r="H333" i="2"/>
  <c r="H336" i="2"/>
  <c r="H339" i="2"/>
  <c r="H342" i="2"/>
  <c r="H345" i="2"/>
  <c r="H348" i="2"/>
  <c r="H77" i="2"/>
  <c r="H86" i="2"/>
  <c r="H89" i="2"/>
  <c r="H124" i="2"/>
  <c r="H136" i="2"/>
  <c r="H139" i="2"/>
  <c r="H218" i="2"/>
  <c r="H174" i="2"/>
  <c r="H65" i="2"/>
  <c r="H71" i="2"/>
  <c r="H80" i="2"/>
  <c r="H118" i="2"/>
  <c r="H130" i="2"/>
  <c r="H233" i="2"/>
  <c r="H68" i="2"/>
  <c r="H177" i="2"/>
  <c r="H192" i="2"/>
  <c r="H221" i="2"/>
  <c r="H224" i="2"/>
  <c r="H227" i="2"/>
  <c r="H236" i="2"/>
  <c r="H239" i="2"/>
  <c r="H83" i="2"/>
  <c r="H121" i="2"/>
  <c r="H133" i="2"/>
  <c r="H9" i="2"/>
  <c r="H74" i="2"/>
  <c r="H115" i="2"/>
  <c r="H127" i="2"/>
  <c r="H56" i="2"/>
  <c r="H142" i="2"/>
  <c r="H153" i="2"/>
  <c r="H171" i="2"/>
  <c r="H186" i="2"/>
  <c r="H198" i="2"/>
  <c r="H106" i="2"/>
  <c r="H112" i="2"/>
  <c r="H165" i="2"/>
  <c r="H189" i="2"/>
  <c r="H206" i="2"/>
  <c r="H230" i="2"/>
  <c r="H242" i="2"/>
  <c r="H245" i="2"/>
  <c r="H248" i="2"/>
  <c r="H265" i="2"/>
  <c r="H268" i="2"/>
  <c r="H271" i="2"/>
  <c r="H274" i="2"/>
  <c r="H277" i="2"/>
  <c r="H280" i="2"/>
  <c r="H283" i="2"/>
  <c r="H286" i="2"/>
  <c r="H289" i="2"/>
  <c r="H292" i="2"/>
  <c r="H295" i="2"/>
  <c r="H298" i="2"/>
  <c r="H253" i="2"/>
  <c r="H256" i="2"/>
  <c r="H303" i="2"/>
  <c r="H306" i="2"/>
  <c r="H209" i="2" l="1"/>
  <c r="H98" i="2"/>
  <c r="H95" i="2"/>
  <c r="H156" i="2"/>
  <c r="H59" i="2"/>
  <c r="H212" i="2"/>
  <c r="H103" i="2"/>
  <c r="H309" i="2"/>
  <c r="H262" i="2"/>
  <c r="H203" i="2"/>
  <c r="H145" i="2"/>
  <c r="H148" i="2"/>
  <c r="H53" i="2"/>
  <c r="H312" i="2"/>
  <c r="H45" i="2"/>
  <c r="H48" i="2"/>
  <c r="H159" i="2"/>
  <c r="H39" i="2"/>
  <c r="H42" i="2"/>
  <c r="H36" i="2"/>
  <c r="H62" i="2"/>
  <c r="H162" i="2"/>
  <c r="H21" i="2"/>
  <c r="H12" i="2"/>
  <c r="H92" i="2"/>
  <c r="H3" i="2"/>
  <c r="H15" i="2"/>
  <c r="H6" i="2"/>
  <c r="H18" i="2" l="1"/>
  <c r="H33" i="2"/>
</calcChain>
</file>

<file path=xl/sharedStrings.xml><?xml version="1.0" encoding="utf-8"?>
<sst xmlns="http://schemas.openxmlformats.org/spreadsheetml/2006/main" count="281" uniqueCount="59">
  <si>
    <t>TPS2</t>
    <phoneticPr fontId="5" type="noConversion"/>
  </si>
  <si>
    <t>TPS3</t>
    <phoneticPr fontId="5" type="noConversion"/>
  </si>
  <si>
    <t>TPS4</t>
    <phoneticPr fontId="5" type="noConversion"/>
  </si>
  <si>
    <t>TPS5</t>
    <phoneticPr fontId="5" type="noConversion"/>
  </si>
  <si>
    <t>TPS6</t>
    <phoneticPr fontId="5" type="noConversion"/>
  </si>
  <si>
    <t>TPS7</t>
    <phoneticPr fontId="5" type="noConversion"/>
  </si>
  <si>
    <t>TPS1</t>
    <phoneticPr fontId="5" type="noConversion"/>
  </si>
  <si>
    <t>con</t>
    <phoneticPr fontId="5" type="noConversion"/>
  </si>
  <si>
    <t>Treatments</t>
    <phoneticPr fontId="1" type="noConversion"/>
  </si>
  <si>
    <t>Ct(Gene)</t>
    <phoneticPr fontId="1" type="noConversion"/>
  </si>
  <si>
    <t>Ct(Actin)</t>
    <phoneticPr fontId="1" type="noConversion"/>
  </si>
  <si>
    <t>△△Ct</t>
  </si>
  <si>
    <t>Relative expression</t>
  </si>
  <si>
    <t>Average expression</t>
    <phoneticPr fontId="1" type="noConversion"/>
  </si>
  <si>
    <t>PEG-6h</t>
    <phoneticPr fontId="5" type="noConversion"/>
  </si>
  <si>
    <t>PEG-12h</t>
    <phoneticPr fontId="5" type="noConversion"/>
  </si>
  <si>
    <t>PEG-24h</t>
    <phoneticPr fontId="5" type="noConversion"/>
  </si>
  <si>
    <t>NaCl-24h</t>
    <phoneticPr fontId="5" type="noConversion"/>
  </si>
  <si>
    <t>NaCl-12h</t>
    <phoneticPr fontId="5" type="noConversion"/>
  </si>
  <si>
    <t>NaCl-6h</t>
    <phoneticPr fontId="5" type="noConversion"/>
  </si>
  <si>
    <t>IAA-6h</t>
    <phoneticPr fontId="5" type="noConversion"/>
  </si>
  <si>
    <t>IAA-12h</t>
    <phoneticPr fontId="5" type="noConversion"/>
  </si>
  <si>
    <t>IAA-24h</t>
    <phoneticPr fontId="5" type="noConversion"/>
  </si>
  <si>
    <t>Root</t>
    <phoneticPr fontId="5" type="noConversion"/>
  </si>
  <si>
    <t>Stem</t>
    <phoneticPr fontId="5" type="noConversion"/>
  </si>
  <si>
    <t>Leaf</t>
    <phoneticPr fontId="5" type="noConversion"/>
  </si>
  <si>
    <r>
      <rPr>
        <sz val="16"/>
        <rFont val="宋体"/>
        <family val="2"/>
        <charset val="134"/>
      </rPr>
      <t>△</t>
    </r>
    <r>
      <rPr>
        <sz val="16"/>
        <rFont val="Times New Roman"/>
        <family val="1"/>
      </rPr>
      <t>Ct</t>
    </r>
  </si>
  <si>
    <r>
      <t>H</t>
    </r>
    <r>
      <rPr>
        <vertAlign val="subscript"/>
        <sz val="16"/>
        <rFont val="Times New Roman"/>
        <family val="1"/>
      </rPr>
      <t>2</t>
    </r>
    <r>
      <rPr>
        <sz val="16"/>
        <rFont val="Times New Roman"/>
        <family val="1"/>
      </rPr>
      <t>O</t>
    </r>
    <r>
      <rPr>
        <vertAlign val="subscript"/>
        <sz val="16"/>
        <rFont val="Times New Roman"/>
        <family val="1"/>
      </rPr>
      <t>2</t>
    </r>
    <r>
      <rPr>
        <sz val="16"/>
        <rFont val="Times New Roman"/>
        <family val="1"/>
      </rPr>
      <t>-6h</t>
    </r>
    <phoneticPr fontId="5" type="noConversion"/>
  </si>
  <si>
    <r>
      <t>H</t>
    </r>
    <r>
      <rPr>
        <vertAlign val="subscript"/>
        <sz val="16"/>
        <rFont val="Times New Roman"/>
        <family val="1"/>
      </rPr>
      <t>2</t>
    </r>
    <r>
      <rPr>
        <sz val="16"/>
        <rFont val="Times New Roman"/>
        <family val="1"/>
      </rPr>
      <t>O</t>
    </r>
    <r>
      <rPr>
        <vertAlign val="subscript"/>
        <sz val="16"/>
        <rFont val="Times New Roman"/>
        <family val="1"/>
      </rPr>
      <t>2</t>
    </r>
    <r>
      <rPr>
        <sz val="16"/>
        <rFont val="Times New Roman"/>
        <family val="1"/>
      </rPr>
      <t>-12h</t>
    </r>
    <phoneticPr fontId="5" type="noConversion"/>
  </si>
  <si>
    <r>
      <t>H</t>
    </r>
    <r>
      <rPr>
        <vertAlign val="subscript"/>
        <sz val="16"/>
        <rFont val="Times New Roman"/>
        <family val="1"/>
      </rPr>
      <t>2</t>
    </r>
    <r>
      <rPr>
        <sz val="16"/>
        <rFont val="Times New Roman"/>
        <family val="1"/>
      </rPr>
      <t>O</t>
    </r>
    <r>
      <rPr>
        <vertAlign val="subscript"/>
        <sz val="16"/>
        <rFont val="Times New Roman"/>
        <family val="1"/>
      </rPr>
      <t>2</t>
    </r>
    <r>
      <rPr>
        <sz val="16"/>
        <rFont val="Times New Roman"/>
        <family val="1"/>
      </rPr>
      <t>-24h</t>
    </r>
    <phoneticPr fontId="5" type="noConversion"/>
  </si>
  <si>
    <r>
      <t>con</t>
    </r>
    <r>
      <rPr>
        <sz val="16"/>
        <rFont val="宋体"/>
        <family val="3"/>
        <charset val="134"/>
      </rPr>
      <t>（</t>
    </r>
    <r>
      <rPr>
        <sz val="16"/>
        <rFont val="Times New Roman"/>
        <family val="1"/>
      </rPr>
      <t>biological replicates</t>
    </r>
    <r>
      <rPr>
        <sz val="16"/>
        <rFont val="宋体"/>
        <family val="3"/>
        <charset val="134"/>
      </rPr>
      <t>）</t>
    </r>
    <phoneticPr fontId="5" type="noConversion"/>
  </si>
  <si>
    <t>△Ct</t>
  </si>
  <si>
    <t>TPS5</t>
    <phoneticPr fontId="5" type="noConversion"/>
  </si>
  <si>
    <t>sucrose-6h</t>
  </si>
  <si>
    <t>sucrose-6h</t>
    <phoneticPr fontId="5" type="noConversion"/>
  </si>
  <si>
    <t>sucrose-12h</t>
  </si>
  <si>
    <t>sucrose-12h</t>
    <phoneticPr fontId="5" type="noConversion"/>
  </si>
  <si>
    <t>sucrose-24h</t>
  </si>
  <si>
    <t>sucrose-24h</t>
    <phoneticPr fontId="5" type="noConversion"/>
  </si>
  <si>
    <t>mannitol-6h</t>
  </si>
  <si>
    <t>mannitol-6h</t>
    <phoneticPr fontId="5" type="noConversion"/>
  </si>
  <si>
    <t>mannitol-12h</t>
  </si>
  <si>
    <t>mannitol-12h</t>
    <phoneticPr fontId="5" type="noConversion"/>
  </si>
  <si>
    <t>mannitol-24h</t>
  </si>
  <si>
    <t>mannitol-24h</t>
    <phoneticPr fontId="5" type="noConversion"/>
  </si>
  <si>
    <t>TPS2</t>
    <phoneticPr fontId="5" type="noConversion"/>
  </si>
  <si>
    <t>TPS3</t>
    <phoneticPr fontId="5" type="noConversion"/>
  </si>
  <si>
    <t>TPS4</t>
    <phoneticPr fontId="5" type="noConversion"/>
  </si>
  <si>
    <t>TPS6</t>
    <phoneticPr fontId="5" type="noConversion"/>
  </si>
  <si>
    <t>TPS7</t>
    <phoneticPr fontId="5" type="noConversion"/>
  </si>
  <si>
    <t>0h</t>
    <phoneticPr fontId="5" type="noConversion"/>
  </si>
  <si>
    <r>
      <t>0h</t>
    </r>
    <r>
      <rPr>
        <sz val="16"/>
        <rFont val="宋体"/>
        <family val="3"/>
        <charset val="134"/>
      </rPr>
      <t>（</t>
    </r>
    <r>
      <rPr>
        <sz val="16"/>
        <rFont val="Times New Roman"/>
        <family val="1"/>
      </rPr>
      <t>biological replicates</t>
    </r>
    <r>
      <rPr>
        <sz val="16"/>
        <rFont val="宋体"/>
        <family val="3"/>
        <charset val="134"/>
      </rPr>
      <t>）</t>
    </r>
    <phoneticPr fontId="5" type="noConversion"/>
  </si>
  <si>
    <t>Treatments</t>
  </si>
  <si>
    <t>Ct(Gene)</t>
  </si>
  <si>
    <t>Ct(Actin)</t>
  </si>
  <si>
    <t>Average expression</t>
  </si>
  <si>
    <r>
      <rPr>
        <sz val="16"/>
        <rFont val="宋体"/>
        <family val="3"/>
        <charset val="134"/>
      </rPr>
      <t>△</t>
    </r>
    <r>
      <rPr>
        <sz val="16"/>
        <rFont val="Times New Roman"/>
        <family val="1"/>
      </rPr>
      <t>Ct (con)</t>
    </r>
    <phoneticPr fontId="5" type="noConversion"/>
  </si>
  <si>
    <t>△Ct (con)</t>
  </si>
  <si>
    <t>supplementary file 5. qRT-PCR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</si>
</sst>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_);[Red]\(0.000\)"/>
    <numFmt numFmtId="165" formatCode="0.00_ "/>
  </numFmts>
  <fonts count="12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26"/>
      <color rgb="FFFF0000"/>
      <name val="Times New Roman"/>
      <family val="1"/>
    </font>
    <font>
      <sz val="26"/>
      <color rgb="FFFF0000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sz val="16"/>
      <name val="Times New Roman"/>
      <family val="1"/>
    </font>
    <font>
      <sz val="16"/>
      <name val="宋体"/>
      <family val="2"/>
      <charset val="134"/>
    </font>
    <font>
      <vertAlign val="subscript"/>
      <sz val="16"/>
      <name val="Times New Roman"/>
      <family val="1"/>
    </font>
    <font>
      <sz val="11"/>
      <name val="Calibri"/>
      <family val="2"/>
      <charset val="134"/>
      <scheme val="minor"/>
    </font>
    <font>
      <i/>
      <sz val="16"/>
      <name val="Times New Roman"/>
      <family val="1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39">
    <xf numFmtId="0" fontId="0" fillId="0" borderId="0" xfId="0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0" fillId="0" borderId="0" xfId="0" applyNumberFormat="1">
      <alignment vertical="center"/>
    </xf>
    <xf numFmtId="0" fontId="0" fillId="0" borderId="1" xfId="0" applyBorder="1">
      <alignment vertical="center"/>
    </xf>
    <xf numFmtId="0" fontId="6" fillId="0" borderId="3" xfId="0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2">
    <cellStyle name="Normal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1"/>
  <sheetViews>
    <sheetView tabSelected="1" zoomScale="40" zoomScaleNormal="40" workbookViewId="0">
      <selection sqref="A1:AB1"/>
    </sheetView>
  </sheetViews>
  <sheetFormatPr defaultColWidth="9" defaultRowHeight="20.5"/>
  <cols>
    <col min="1" max="1" width="9.7265625" style="1" customWidth="1"/>
    <col min="2" max="2" width="33.36328125" style="1" customWidth="1"/>
    <col min="3" max="3" width="13.86328125" style="1" customWidth="1"/>
    <col min="4" max="4" width="12.7265625" style="1" customWidth="1"/>
    <col min="5" max="5" width="10.6328125" style="1" customWidth="1"/>
    <col min="6" max="6" width="9" style="2"/>
    <col min="7" max="8" width="22.7265625" style="6" customWidth="1"/>
    <col min="9" max="9" width="9" style="2"/>
    <col min="10" max="10" width="9" style="7"/>
    <col min="11" max="16384" width="9" style="2"/>
  </cols>
  <sheetData>
    <row r="1" spans="1:28" ht="30" customHeight="1">
      <c r="A1" s="26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>
      <c r="A2" s="8"/>
      <c r="B2" s="9" t="s">
        <v>8</v>
      </c>
      <c r="C2" s="9" t="s">
        <v>9</v>
      </c>
      <c r="D2" s="9" t="s">
        <v>10</v>
      </c>
      <c r="E2" s="9" t="s">
        <v>26</v>
      </c>
      <c r="F2" s="9" t="s">
        <v>11</v>
      </c>
      <c r="G2" s="10" t="s">
        <v>12</v>
      </c>
      <c r="H2" s="11" t="s">
        <v>13</v>
      </c>
      <c r="J2" s="2"/>
    </row>
    <row r="3" spans="1:28">
      <c r="A3" s="28" t="s">
        <v>6</v>
      </c>
      <c r="B3" s="30" t="s">
        <v>30</v>
      </c>
      <c r="C3" s="3">
        <v>23.06</v>
      </c>
      <c r="D3" s="3">
        <v>30.9</v>
      </c>
      <c r="E3" s="3">
        <f t="shared" ref="E3:E50" si="0">C3-D3</f>
        <v>-7.84</v>
      </c>
      <c r="F3" s="3">
        <v>0</v>
      </c>
      <c r="G3" s="4">
        <f>POWER(2,-F3)</f>
        <v>1</v>
      </c>
      <c r="H3" s="32">
        <f>AVERAGE(G3:G5)</f>
        <v>1</v>
      </c>
      <c r="J3" s="2"/>
    </row>
    <row r="4" spans="1:28">
      <c r="A4" s="28"/>
      <c r="B4" s="30"/>
      <c r="C4" s="3">
        <v>23.38</v>
      </c>
      <c r="D4" s="3">
        <v>31.32</v>
      </c>
      <c r="E4" s="3">
        <f t="shared" si="0"/>
        <v>-7.9400000000000013</v>
      </c>
      <c r="F4" s="3">
        <v>0</v>
      </c>
      <c r="G4" s="4">
        <f t="shared" ref="G4:G50" si="1">POWER(2,-F4)</f>
        <v>1</v>
      </c>
      <c r="H4" s="32"/>
      <c r="J4" s="2"/>
    </row>
    <row r="5" spans="1:28">
      <c r="A5" s="28"/>
      <c r="B5" s="30"/>
      <c r="C5" s="3">
        <v>23.15</v>
      </c>
      <c r="D5" s="3">
        <v>31.25</v>
      </c>
      <c r="E5" s="3">
        <f t="shared" si="0"/>
        <v>-8.1000000000000014</v>
      </c>
      <c r="F5" s="3">
        <v>0</v>
      </c>
      <c r="G5" s="4">
        <f t="shared" si="1"/>
        <v>1</v>
      </c>
      <c r="H5" s="32"/>
      <c r="J5" s="2"/>
    </row>
    <row r="6" spans="1:28">
      <c r="A6" s="28"/>
      <c r="B6" s="25" t="s">
        <v>14</v>
      </c>
      <c r="C6" s="3">
        <v>23.02</v>
      </c>
      <c r="D6" s="3">
        <v>28.95</v>
      </c>
      <c r="E6" s="3">
        <f t="shared" si="0"/>
        <v>-5.93</v>
      </c>
      <c r="F6" s="3">
        <v>1.9100000000000001</v>
      </c>
      <c r="G6" s="4">
        <f t="shared" si="1"/>
        <v>0.26609254561333995</v>
      </c>
      <c r="H6" s="32">
        <f>AVERAGE(G6:G8)</f>
        <v>0.33654286915422427</v>
      </c>
      <c r="J6" s="2"/>
    </row>
    <row r="7" spans="1:28">
      <c r="A7" s="28"/>
      <c r="B7" s="25"/>
      <c r="C7" s="3">
        <v>23.13</v>
      </c>
      <c r="D7" s="3">
        <v>29.4</v>
      </c>
      <c r="E7" s="3">
        <f t="shared" si="0"/>
        <v>-6.27</v>
      </c>
      <c r="F7" s="3">
        <v>1.6700000000000017</v>
      </c>
      <c r="G7" s="4">
        <f t="shared" si="1"/>
        <v>0.31425334363045671</v>
      </c>
      <c r="H7" s="32"/>
      <c r="J7" s="2"/>
    </row>
    <row r="8" spans="1:28">
      <c r="A8" s="28"/>
      <c r="B8" s="25"/>
      <c r="C8" s="3">
        <v>23.17</v>
      </c>
      <c r="D8" s="3">
        <v>30.05</v>
      </c>
      <c r="E8" s="3">
        <f t="shared" si="0"/>
        <v>-6.879999999999999</v>
      </c>
      <c r="F8" s="3">
        <v>1.2200000000000024</v>
      </c>
      <c r="G8" s="4">
        <f t="shared" si="1"/>
        <v>0.42928271821887615</v>
      </c>
      <c r="H8" s="32"/>
      <c r="J8" s="2"/>
    </row>
    <row r="9" spans="1:28">
      <c r="A9" s="28"/>
      <c r="B9" s="25" t="s">
        <v>15</v>
      </c>
      <c r="C9" s="3">
        <v>24.83</v>
      </c>
      <c r="D9" s="3">
        <v>31.12</v>
      </c>
      <c r="E9" s="3">
        <f t="shared" si="0"/>
        <v>-6.2900000000000027</v>
      </c>
      <c r="F9" s="3">
        <v>1.5499999999999972</v>
      </c>
      <c r="G9" s="4">
        <f t="shared" si="1"/>
        <v>0.34151006418859958</v>
      </c>
      <c r="H9" s="32">
        <f>AVERAGE(G9:G11)</f>
        <v>0.35427067047021854</v>
      </c>
      <c r="J9" s="2"/>
    </row>
    <row r="10" spans="1:28">
      <c r="A10" s="28"/>
      <c r="B10" s="25"/>
      <c r="C10" s="3">
        <v>24.02</v>
      </c>
      <c r="D10" s="3">
        <v>30.88</v>
      </c>
      <c r="E10" s="3">
        <f t="shared" si="0"/>
        <v>-6.8599999999999994</v>
      </c>
      <c r="F10" s="3">
        <v>1.0800000000000018</v>
      </c>
      <c r="G10" s="4">
        <f t="shared" si="1"/>
        <v>0.47302882336279739</v>
      </c>
      <c r="H10" s="32"/>
      <c r="J10" s="2"/>
    </row>
    <row r="11" spans="1:28">
      <c r="A11" s="28"/>
      <c r="B11" s="25"/>
      <c r="C11" s="3">
        <v>24.48</v>
      </c>
      <c r="D11" s="3">
        <v>30.57</v>
      </c>
      <c r="E11" s="3">
        <f t="shared" si="0"/>
        <v>-6.09</v>
      </c>
      <c r="F11" s="3">
        <v>2.0100000000000016</v>
      </c>
      <c r="G11" s="4">
        <f t="shared" si="1"/>
        <v>0.24827312385925868</v>
      </c>
      <c r="H11" s="32"/>
      <c r="J11" s="2"/>
    </row>
    <row r="12" spans="1:28">
      <c r="A12" s="28"/>
      <c r="B12" s="25" t="s">
        <v>16</v>
      </c>
      <c r="C12" s="3">
        <v>23.21</v>
      </c>
      <c r="D12" s="5">
        <v>33.71</v>
      </c>
      <c r="E12" s="3">
        <f t="shared" si="0"/>
        <v>-10.5</v>
      </c>
      <c r="F12" s="3">
        <v>-2.66</v>
      </c>
      <c r="G12" s="4">
        <f t="shared" si="1"/>
        <v>6.3203304949070178</v>
      </c>
      <c r="H12" s="32">
        <f>AVERAGE(G12:G14)</f>
        <v>5.8714902486109422</v>
      </c>
      <c r="J12" s="2"/>
    </row>
    <row r="13" spans="1:28">
      <c r="A13" s="28"/>
      <c r="B13" s="25"/>
      <c r="C13" s="3">
        <v>23.31</v>
      </c>
      <c r="D13" s="5">
        <v>33.83</v>
      </c>
      <c r="E13" s="3">
        <f t="shared" si="0"/>
        <v>-10.52</v>
      </c>
      <c r="F13" s="3">
        <v>-2.5799999999999983</v>
      </c>
      <c r="G13" s="4">
        <f t="shared" si="1"/>
        <v>5.9793969945397469</v>
      </c>
      <c r="H13" s="32"/>
      <c r="J13" s="2"/>
    </row>
    <row r="14" spans="1:28">
      <c r="A14" s="28"/>
      <c r="B14" s="25"/>
      <c r="C14" s="3">
        <v>23.08</v>
      </c>
      <c r="D14" s="5">
        <v>33.590000000000003</v>
      </c>
      <c r="E14" s="3">
        <f t="shared" si="0"/>
        <v>-10.510000000000005</v>
      </c>
      <c r="F14" s="3">
        <v>-2.4100000000000037</v>
      </c>
      <c r="G14" s="4">
        <f t="shared" si="1"/>
        <v>5.314743256386059</v>
      </c>
      <c r="H14" s="32"/>
      <c r="J14" s="2"/>
    </row>
    <row r="15" spans="1:28">
      <c r="A15" s="28"/>
      <c r="B15" s="25" t="s">
        <v>19</v>
      </c>
      <c r="C15" s="5">
        <v>22.17</v>
      </c>
      <c r="D15" s="5">
        <v>31.78</v>
      </c>
      <c r="E15" s="3">
        <f t="shared" si="0"/>
        <v>-9.61</v>
      </c>
      <c r="F15" s="3">
        <v>-1.7699999999999996</v>
      </c>
      <c r="G15" s="4">
        <f t="shared" si="1"/>
        <v>3.4105395670718255</v>
      </c>
      <c r="H15" s="32">
        <f t="shared" ref="H15" si="2">AVERAGE(G15:G17)</f>
        <v>3.5685583146847706</v>
      </c>
      <c r="J15" s="2"/>
    </row>
    <row r="16" spans="1:28">
      <c r="A16" s="28"/>
      <c r="B16" s="25"/>
      <c r="C16" s="5">
        <v>22.78</v>
      </c>
      <c r="D16" s="5">
        <v>32.17</v>
      </c>
      <c r="E16" s="3">
        <f t="shared" si="0"/>
        <v>-9.39</v>
      </c>
      <c r="F16" s="3">
        <v>-1.4499999999999993</v>
      </c>
      <c r="G16" s="4">
        <f t="shared" si="1"/>
        <v>2.7320805135087896</v>
      </c>
      <c r="H16" s="32"/>
      <c r="J16" s="2"/>
    </row>
    <row r="17" spans="1:10">
      <c r="A17" s="28"/>
      <c r="B17" s="25"/>
      <c r="C17" s="5">
        <v>22.99</v>
      </c>
      <c r="D17" s="5">
        <v>33.28</v>
      </c>
      <c r="E17" s="3">
        <f t="shared" si="0"/>
        <v>-10.290000000000003</v>
      </c>
      <c r="F17" s="3">
        <v>-2.1900000000000013</v>
      </c>
      <c r="G17" s="4">
        <f t="shared" si="1"/>
        <v>4.563054863473698</v>
      </c>
      <c r="H17" s="32"/>
      <c r="J17" s="2"/>
    </row>
    <row r="18" spans="1:10">
      <c r="A18" s="28"/>
      <c r="B18" s="25" t="s">
        <v>18</v>
      </c>
      <c r="C18" s="5">
        <v>25.27</v>
      </c>
      <c r="D18" s="5">
        <v>34.33</v>
      </c>
      <c r="E18" s="3">
        <f t="shared" si="0"/>
        <v>-9.0599999999999987</v>
      </c>
      <c r="F18" s="3">
        <v>-1.2199999999999989</v>
      </c>
      <c r="G18" s="4">
        <f t="shared" si="1"/>
        <v>2.3294671729369099</v>
      </c>
      <c r="H18" s="32">
        <f t="shared" ref="H18" si="3">AVERAGE(G18:G20)</f>
        <v>1.6972424316232668</v>
      </c>
      <c r="J18" s="2"/>
    </row>
    <row r="19" spans="1:10">
      <c r="A19" s="28"/>
      <c r="B19" s="25"/>
      <c r="C19" s="5">
        <v>25.59</v>
      </c>
      <c r="D19" s="5">
        <v>34.119999999999997</v>
      </c>
      <c r="E19" s="3">
        <f t="shared" si="0"/>
        <v>-8.5299999999999976</v>
      </c>
      <c r="F19" s="3">
        <v>-0.58999999999999631</v>
      </c>
      <c r="G19" s="4">
        <f t="shared" si="1"/>
        <v>1.5052467474110633</v>
      </c>
      <c r="H19" s="32"/>
      <c r="J19" s="2"/>
    </row>
    <row r="20" spans="1:10">
      <c r="A20" s="28"/>
      <c r="B20" s="25"/>
      <c r="C20" s="5">
        <v>25.46</v>
      </c>
      <c r="D20" s="5">
        <v>33.89</v>
      </c>
      <c r="E20" s="3">
        <f t="shared" si="0"/>
        <v>-8.43</v>
      </c>
      <c r="F20" s="3">
        <v>-0.32999999999999829</v>
      </c>
      <c r="G20" s="4">
        <f t="shared" si="1"/>
        <v>1.2570133745218268</v>
      </c>
      <c r="H20" s="32"/>
      <c r="J20" s="2"/>
    </row>
    <row r="21" spans="1:10">
      <c r="A21" s="28"/>
      <c r="B21" s="25" t="s">
        <v>17</v>
      </c>
      <c r="C21" s="5">
        <v>24.35</v>
      </c>
      <c r="D21" s="5">
        <v>37.4</v>
      </c>
      <c r="E21" s="3">
        <f t="shared" si="0"/>
        <v>-13.049999999999997</v>
      </c>
      <c r="F21" s="3">
        <v>-5.2099999999999973</v>
      </c>
      <c r="G21" s="4">
        <f t="shared" si="1"/>
        <v>37.014021884969125</v>
      </c>
      <c r="H21" s="32">
        <f t="shared" ref="H21" si="4">AVERAGE(G21:G23)</f>
        <v>36.092285701020849</v>
      </c>
      <c r="J21" s="2"/>
    </row>
    <row r="22" spans="1:10">
      <c r="A22" s="28"/>
      <c r="B22" s="25"/>
      <c r="C22" s="5">
        <v>24.03</v>
      </c>
      <c r="D22" s="5">
        <v>37.11</v>
      </c>
      <c r="E22" s="3">
        <f t="shared" si="0"/>
        <v>-13.079999999999998</v>
      </c>
      <c r="F22" s="3">
        <v>-5.139999999999997</v>
      </c>
      <c r="G22" s="4">
        <f t="shared" si="1"/>
        <v>35.26096370805147</v>
      </c>
      <c r="H22" s="32"/>
      <c r="J22" s="2"/>
    </row>
    <row r="23" spans="1:10">
      <c r="A23" s="28"/>
      <c r="B23" s="25"/>
      <c r="C23" s="5">
        <v>23.61</v>
      </c>
      <c r="D23" s="5">
        <v>36.880000000000003</v>
      </c>
      <c r="E23" s="3">
        <f t="shared" si="0"/>
        <v>-13.270000000000003</v>
      </c>
      <c r="F23" s="3">
        <v>-5.1700000000000017</v>
      </c>
      <c r="G23" s="4">
        <f t="shared" si="1"/>
        <v>36.001871510041937</v>
      </c>
      <c r="H23" s="32"/>
      <c r="J23" s="2"/>
    </row>
    <row r="24" spans="1:10">
      <c r="A24" s="28"/>
      <c r="B24" s="25" t="s">
        <v>27</v>
      </c>
      <c r="C24" s="5">
        <v>21.94</v>
      </c>
      <c r="D24" s="5">
        <v>27.66</v>
      </c>
      <c r="E24" s="3">
        <f t="shared" si="0"/>
        <v>-5.7199999999999989</v>
      </c>
      <c r="F24" s="3">
        <v>2.120000000000001</v>
      </c>
      <c r="G24" s="4">
        <f t="shared" si="1"/>
        <v>0.2300469126562186</v>
      </c>
      <c r="H24" s="32">
        <f t="shared" ref="H24:H30" si="5">AVERAGE(G24:G26)</f>
        <v>0.20737405510805815</v>
      </c>
      <c r="J24" s="2"/>
    </row>
    <row r="25" spans="1:10">
      <c r="A25" s="28"/>
      <c r="B25" s="25"/>
      <c r="C25" s="5">
        <v>22</v>
      </c>
      <c r="D25" s="5">
        <v>27.3</v>
      </c>
      <c r="E25" s="3">
        <f t="shared" si="0"/>
        <v>-5.3000000000000007</v>
      </c>
      <c r="F25" s="3">
        <v>2.6400000000000006</v>
      </c>
      <c r="G25" s="4">
        <f t="shared" si="1"/>
        <v>0.16042823719536298</v>
      </c>
      <c r="H25" s="32"/>
      <c r="J25" s="2"/>
    </row>
    <row r="26" spans="1:10">
      <c r="A26" s="28"/>
      <c r="B26" s="25"/>
      <c r="C26" s="5">
        <v>22.08</v>
      </c>
      <c r="D26" s="5">
        <v>28.07</v>
      </c>
      <c r="E26" s="3">
        <f t="shared" si="0"/>
        <v>-5.990000000000002</v>
      </c>
      <c r="F26" s="3">
        <v>2.1099999999999994</v>
      </c>
      <c r="G26" s="4">
        <f t="shared" si="1"/>
        <v>0.23164701547259281</v>
      </c>
      <c r="H26" s="32"/>
      <c r="J26" s="2"/>
    </row>
    <row r="27" spans="1:10">
      <c r="A27" s="28"/>
      <c r="B27" s="25" t="s">
        <v>28</v>
      </c>
      <c r="C27" s="5">
        <v>20.170000000000002</v>
      </c>
      <c r="D27" s="5">
        <v>27.2</v>
      </c>
      <c r="E27" s="3">
        <f t="shared" si="0"/>
        <v>-7.0299999999999976</v>
      </c>
      <c r="F27" s="3">
        <v>0.81000000000000227</v>
      </c>
      <c r="G27" s="4">
        <f t="shared" si="1"/>
        <v>0.57038185793421092</v>
      </c>
      <c r="H27" s="32">
        <f t="shared" si="5"/>
        <v>0.49224089285929878</v>
      </c>
      <c r="J27" s="2"/>
    </row>
    <row r="28" spans="1:10">
      <c r="A28" s="28"/>
      <c r="B28" s="25"/>
      <c r="C28" s="5">
        <v>20.28</v>
      </c>
      <c r="D28" s="5">
        <v>27.17</v>
      </c>
      <c r="E28" s="3">
        <f t="shared" si="0"/>
        <v>-6.8900000000000006</v>
      </c>
      <c r="F28" s="3">
        <v>1.0500000000000007</v>
      </c>
      <c r="G28" s="4">
        <f t="shared" si="1"/>
        <v>0.48296816446242252</v>
      </c>
      <c r="H28" s="32"/>
      <c r="J28" s="2"/>
    </row>
    <row r="29" spans="1:10">
      <c r="A29" s="28"/>
      <c r="B29" s="25"/>
      <c r="C29" s="5">
        <v>20.18</v>
      </c>
      <c r="D29" s="5">
        <v>27.04</v>
      </c>
      <c r="E29" s="3">
        <f t="shared" si="0"/>
        <v>-6.8599999999999994</v>
      </c>
      <c r="F29" s="3">
        <v>1.240000000000002</v>
      </c>
      <c r="G29" s="4">
        <f t="shared" si="1"/>
        <v>0.42337265618126296</v>
      </c>
      <c r="H29" s="32"/>
      <c r="J29" s="2"/>
    </row>
    <row r="30" spans="1:10">
      <c r="A30" s="28"/>
      <c r="B30" s="25" t="s">
        <v>29</v>
      </c>
      <c r="C30" s="5">
        <v>19.96</v>
      </c>
      <c r="D30" s="5">
        <v>27.55</v>
      </c>
      <c r="E30" s="3">
        <f t="shared" si="0"/>
        <v>-7.59</v>
      </c>
      <c r="F30" s="3">
        <v>0.25</v>
      </c>
      <c r="G30" s="4">
        <f t="shared" si="1"/>
        <v>0.84089641525371461</v>
      </c>
      <c r="H30" s="32">
        <f t="shared" si="5"/>
        <v>0.71977444509543143</v>
      </c>
      <c r="J30" s="2"/>
    </row>
    <row r="31" spans="1:10">
      <c r="A31" s="28"/>
      <c r="B31" s="25"/>
      <c r="C31" s="5">
        <v>20.51</v>
      </c>
      <c r="D31" s="5">
        <v>27.95</v>
      </c>
      <c r="E31" s="3">
        <f t="shared" si="0"/>
        <v>-7.4399999999999977</v>
      </c>
      <c r="F31" s="3">
        <v>0.50000000000000355</v>
      </c>
      <c r="G31" s="4">
        <f t="shared" si="1"/>
        <v>0.7071067811865458</v>
      </c>
      <c r="H31" s="32"/>
      <c r="J31" s="2"/>
    </row>
    <row r="32" spans="1:10">
      <c r="A32" s="28"/>
      <c r="B32" s="25"/>
      <c r="C32" s="5">
        <v>20.66</v>
      </c>
      <c r="D32" s="5">
        <v>28.05</v>
      </c>
      <c r="E32" s="3">
        <f t="shared" si="0"/>
        <v>-7.3900000000000006</v>
      </c>
      <c r="F32" s="3">
        <v>0.71000000000000085</v>
      </c>
      <c r="G32" s="4">
        <f t="shared" si="1"/>
        <v>0.61132013884603398</v>
      </c>
      <c r="H32" s="32"/>
      <c r="J32" s="2"/>
    </row>
    <row r="33" spans="1:10">
      <c r="A33" s="28"/>
      <c r="B33" s="25" t="s">
        <v>20</v>
      </c>
      <c r="C33" s="5">
        <v>22.37</v>
      </c>
      <c r="D33" s="5">
        <v>25.39</v>
      </c>
      <c r="E33" s="3">
        <f t="shared" si="0"/>
        <v>-3.0199999999999996</v>
      </c>
      <c r="F33" s="3">
        <v>4.82</v>
      </c>
      <c r="G33" s="4">
        <f t="shared" si="1"/>
        <v>3.5402621415493704E-2</v>
      </c>
      <c r="H33" s="32">
        <f t="shared" ref="H33:H39" si="6">AVERAGE(G33:G35)</f>
        <v>3.6457001300504506E-2</v>
      </c>
      <c r="J33" s="2"/>
    </row>
    <row r="34" spans="1:10">
      <c r="A34" s="28"/>
      <c r="B34" s="25"/>
      <c r="C34" s="5">
        <v>22.43</v>
      </c>
      <c r="D34" s="5">
        <v>25.89</v>
      </c>
      <c r="E34" s="3">
        <f t="shared" si="0"/>
        <v>-3.4600000000000009</v>
      </c>
      <c r="F34" s="3">
        <v>4.4800000000000004</v>
      </c>
      <c r="G34" s="4">
        <f t="shared" si="1"/>
        <v>4.4811101500494596E-2</v>
      </c>
      <c r="H34" s="32"/>
      <c r="J34" s="2"/>
    </row>
    <row r="35" spans="1:10">
      <c r="A35" s="28"/>
      <c r="B35" s="25"/>
      <c r="C35" s="5">
        <v>22.53</v>
      </c>
      <c r="D35" s="5">
        <v>25.53</v>
      </c>
      <c r="E35" s="3">
        <f t="shared" si="0"/>
        <v>-3</v>
      </c>
      <c r="F35" s="3">
        <v>5.1000000000000014</v>
      </c>
      <c r="G35" s="4">
        <f t="shared" si="1"/>
        <v>2.9157280985525207E-2</v>
      </c>
      <c r="H35" s="32"/>
      <c r="J35" s="2"/>
    </row>
    <row r="36" spans="1:10">
      <c r="A36" s="28"/>
      <c r="B36" s="25" t="s">
        <v>21</v>
      </c>
      <c r="C36" s="5">
        <v>23.56</v>
      </c>
      <c r="D36" s="5">
        <v>28.86</v>
      </c>
      <c r="E36" s="3">
        <f t="shared" si="0"/>
        <v>-5.3000000000000007</v>
      </c>
      <c r="F36" s="3">
        <v>2.5399999999999991</v>
      </c>
      <c r="G36" s="4">
        <f t="shared" si="1"/>
        <v>0.17194272726746809</v>
      </c>
      <c r="H36" s="32">
        <f t="shared" si="6"/>
        <v>0.17121930380357206</v>
      </c>
      <c r="J36" s="2"/>
    </row>
    <row r="37" spans="1:10">
      <c r="A37" s="28"/>
      <c r="B37" s="25"/>
      <c r="C37" s="5">
        <v>23.53</v>
      </c>
      <c r="D37" s="5">
        <v>28.97</v>
      </c>
      <c r="E37" s="3">
        <f t="shared" si="0"/>
        <v>-5.4399999999999977</v>
      </c>
      <c r="F37" s="3">
        <v>2.5000000000000036</v>
      </c>
      <c r="G37" s="4">
        <f t="shared" si="1"/>
        <v>0.17677669529663645</v>
      </c>
      <c r="H37" s="32"/>
      <c r="J37" s="2"/>
    </row>
    <row r="38" spans="1:10">
      <c r="A38" s="28"/>
      <c r="B38" s="25"/>
      <c r="C38" s="5">
        <v>23.66</v>
      </c>
      <c r="D38" s="5">
        <v>29.16</v>
      </c>
      <c r="E38" s="3">
        <f t="shared" si="0"/>
        <v>-5.5</v>
      </c>
      <c r="F38" s="3">
        <v>2.6000000000000014</v>
      </c>
      <c r="G38" s="4">
        <f t="shared" si="1"/>
        <v>0.16493848884661164</v>
      </c>
      <c r="H38" s="32"/>
      <c r="J38" s="2"/>
    </row>
    <row r="39" spans="1:10">
      <c r="A39" s="28"/>
      <c r="B39" s="25" t="s">
        <v>22</v>
      </c>
      <c r="C39" s="5">
        <v>22.56</v>
      </c>
      <c r="D39" s="5">
        <v>30.57</v>
      </c>
      <c r="E39" s="3">
        <f t="shared" si="0"/>
        <v>-8.0100000000000016</v>
      </c>
      <c r="F39" s="3">
        <v>-0.17000000000000171</v>
      </c>
      <c r="G39" s="4">
        <f t="shared" si="1"/>
        <v>1.1250584846888108</v>
      </c>
      <c r="H39" s="32">
        <f t="shared" si="6"/>
        <v>1.0799690579569774</v>
      </c>
      <c r="J39" s="2"/>
    </row>
    <row r="40" spans="1:10">
      <c r="A40" s="28"/>
      <c r="B40" s="25"/>
      <c r="C40" s="5">
        <v>22.6</v>
      </c>
      <c r="D40" s="5">
        <v>30.66</v>
      </c>
      <c r="E40" s="3">
        <f t="shared" si="0"/>
        <v>-8.0599999999999987</v>
      </c>
      <c r="F40" s="3">
        <v>-0.11999999999999744</v>
      </c>
      <c r="G40" s="4">
        <f t="shared" si="1"/>
        <v>1.0867348625260562</v>
      </c>
      <c r="H40" s="32"/>
      <c r="J40" s="2"/>
    </row>
    <row r="41" spans="1:10">
      <c r="A41" s="28"/>
      <c r="B41" s="25"/>
      <c r="C41" s="5">
        <v>22.75</v>
      </c>
      <c r="D41" s="5">
        <v>30.89</v>
      </c>
      <c r="E41" s="3">
        <f t="shared" si="0"/>
        <v>-8.14</v>
      </c>
      <c r="F41" s="3">
        <v>-3.9999999999999147E-2</v>
      </c>
      <c r="G41" s="4">
        <f t="shared" si="1"/>
        <v>1.0281138266560659</v>
      </c>
      <c r="H41" s="32"/>
      <c r="J41" s="2"/>
    </row>
    <row r="42" spans="1:10">
      <c r="A42" s="28"/>
      <c r="B42" s="25" t="s">
        <v>23</v>
      </c>
      <c r="C42" s="5">
        <v>23.7</v>
      </c>
      <c r="D42" s="5">
        <v>35.549999999999997</v>
      </c>
      <c r="E42" s="3">
        <f t="shared" si="0"/>
        <v>-11.849999999999998</v>
      </c>
      <c r="F42" s="3">
        <v>0</v>
      </c>
      <c r="G42" s="4">
        <f t="shared" si="1"/>
        <v>1</v>
      </c>
      <c r="H42" s="32">
        <f t="shared" ref="H42:H48" si="7">AVERAGE(G42:G44)</f>
        <v>1</v>
      </c>
      <c r="J42" s="2"/>
    </row>
    <row r="43" spans="1:10">
      <c r="A43" s="28"/>
      <c r="B43" s="25"/>
      <c r="C43" s="5">
        <v>23.83</v>
      </c>
      <c r="D43" s="5">
        <v>35.5</v>
      </c>
      <c r="E43" s="3">
        <f t="shared" si="0"/>
        <v>-11.670000000000002</v>
      </c>
      <c r="F43" s="3">
        <v>0</v>
      </c>
      <c r="G43" s="4">
        <f t="shared" si="1"/>
        <v>1</v>
      </c>
      <c r="H43" s="32"/>
      <c r="J43" s="2"/>
    </row>
    <row r="44" spans="1:10">
      <c r="A44" s="28"/>
      <c r="B44" s="25"/>
      <c r="C44" s="5">
        <v>24.17</v>
      </c>
      <c r="D44" s="5">
        <v>35.47</v>
      </c>
      <c r="E44" s="3">
        <f t="shared" si="0"/>
        <v>-11.299999999999997</v>
      </c>
      <c r="F44" s="3">
        <v>0</v>
      </c>
      <c r="G44" s="4">
        <f t="shared" si="1"/>
        <v>1</v>
      </c>
      <c r="H44" s="32"/>
      <c r="J44" s="2"/>
    </row>
    <row r="45" spans="1:10">
      <c r="A45" s="28"/>
      <c r="B45" s="25" t="s">
        <v>24</v>
      </c>
      <c r="C45" s="5">
        <v>21.59</v>
      </c>
      <c r="D45" s="5">
        <v>26.63</v>
      </c>
      <c r="E45" s="3">
        <f t="shared" si="0"/>
        <v>-5.0399999999999991</v>
      </c>
      <c r="F45" s="3">
        <v>6.8099999999999987</v>
      </c>
      <c r="G45" s="4">
        <f t="shared" si="1"/>
        <v>8.9122165302220682E-3</v>
      </c>
      <c r="H45" s="32">
        <f t="shared" si="7"/>
        <v>9.7789961498032166E-3</v>
      </c>
      <c r="J45" s="2"/>
    </row>
    <row r="46" spans="1:10">
      <c r="A46" s="28"/>
      <c r="B46" s="25"/>
      <c r="C46" s="5">
        <v>21.77</v>
      </c>
      <c r="D46" s="5">
        <v>26.89</v>
      </c>
      <c r="E46" s="3">
        <f t="shared" si="0"/>
        <v>-5.120000000000001</v>
      </c>
      <c r="F46" s="3">
        <v>6.5500000000000007</v>
      </c>
      <c r="G46" s="4">
        <f t="shared" si="1"/>
        <v>1.0672189505893713E-2</v>
      </c>
      <c r="H46" s="32"/>
      <c r="J46" s="2"/>
    </row>
    <row r="47" spans="1:10">
      <c r="A47" s="28"/>
      <c r="B47" s="25"/>
      <c r="C47" s="5">
        <v>21.61</v>
      </c>
      <c r="D47" s="5">
        <v>26.23</v>
      </c>
      <c r="E47" s="3">
        <f t="shared" si="0"/>
        <v>-4.620000000000001</v>
      </c>
      <c r="F47" s="3">
        <v>6.6799999999999962</v>
      </c>
      <c r="G47" s="4">
        <f t="shared" si="1"/>
        <v>9.7525824132938688E-3</v>
      </c>
      <c r="H47" s="32"/>
      <c r="J47" s="2"/>
    </row>
    <row r="48" spans="1:10">
      <c r="A48" s="28"/>
      <c r="B48" s="25" t="s">
        <v>25</v>
      </c>
      <c r="C48" s="5">
        <v>22.85</v>
      </c>
      <c r="D48" s="5">
        <v>31.3</v>
      </c>
      <c r="E48" s="3">
        <f t="shared" si="0"/>
        <v>-8.4499999999999993</v>
      </c>
      <c r="F48" s="3">
        <v>3.3999999999999986</v>
      </c>
      <c r="G48" s="4">
        <f t="shared" si="1"/>
        <v>9.4732285406899985E-2</v>
      </c>
      <c r="H48" s="32">
        <f t="shared" si="7"/>
        <v>0.10627755176430513</v>
      </c>
      <c r="J48" s="2"/>
    </row>
    <row r="49" spans="1:10">
      <c r="A49" s="28"/>
      <c r="B49" s="25"/>
      <c r="C49" s="5">
        <v>23.2</v>
      </c>
      <c r="D49" s="5">
        <v>31.63</v>
      </c>
      <c r="E49" s="3">
        <f t="shared" si="0"/>
        <v>-8.43</v>
      </c>
      <c r="F49" s="3">
        <v>3.240000000000002</v>
      </c>
      <c r="G49" s="4">
        <f t="shared" si="1"/>
        <v>0.10584316404531574</v>
      </c>
      <c r="H49" s="32"/>
      <c r="J49" s="2"/>
    </row>
    <row r="50" spans="1:10">
      <c r="A50" s="29"/>
      <c r="B50" s="31"/>
      <c r="C50" s="12">
        <v>23.28</v>
      </c>
      <c r="D50" s="12">
        <v>31.5</v>
      </c>
      <c r="E50" s="13">
        <f t="shared" si="0"/>
        <v>-8.2199999999999989</v>
      </c>
      <c r="F50" s="13">
        <v>3.0799999999999983</v>
      </c>
      <c r="G50" s="14">
        <f t="shared" si="1"/>
        <v>0.11825720584069963</v>
      </c>
      <c r="H50" s="33"/>
      <c r="J50" s="2"/>
    </row>
    <row r="51" spans="1:10">
      <c r="J51" s="2"/>
    </row>
    <row r="52" spans="1:10">
      <c r="A52" s="8"/>
      <c r="B52" s="9" t="s">
        <v>8</v>
      </c>
      <c r="C52" s="9" t="s">
        <v>9</v>
      </c>
      <c r="D52" s="9" t="s">
        <v>10</v>
      </c>
      <c r="E52" s="9" t="s">
        <v>26</v>
      </c>
      <c r="F52" s="9" t="s">
        <v>11</v>
      </c>
      <c r="G52" s="10" t="s">
        <v>12</v>
      </c>
      <c r="H52" s="11" t="s">
        <v>13</v>
      </c>
      <c r="J52" s="2"/>
    </row>
    <row r="53" spans="1:10">
      <c r="A53" s="28" t="s">
        <v>0</v>
      </c>
      <c r="B53" s="30" t="s">
        <v>7</v>
      </c>
      <c r="C53" s="3">
        <v>23.99</v>
      </c>
      <c r="D53" s="3">
        <v>30.9</v>
      </c>
      <c r="E53" s="3">
        <f t="shared" ref="E53:E100" si="8">C53-D53</f>
        <v>-6.91</v>
      </c>
      <c r="F53" s="3">
        <v>0</v>
      </c>
      <c r="G53" s="4">
        <f>POWER(2,-F53)</f>
        <v>1</v>
      </c>
      <c r="H53" s="32">
        <f>AVERAGE(G53:G55)</f>
        <v>1</v>
      </c>
      <c r="J53" s="2"/>
    </row>
    <row r="54" spans="1:10">
      <c r="A54" s="28"/>
      <c r="B54" s="30"/>
      <c r="C54" s="3">
        <v>24.02</v>
      </c>
      <c r="D54" s="3">
        <v>31.32</v>
      </c>
      <c r="E54" s="3">
        <f t="shared" si="8"/>
        <v>-7.3000000000000007</v>
      </c>
      <c r="F54" s="3">
        <v>0</v>
      </c>
      <c r="G54" s="4">
        <f t="shared" ref="G54:G100" si="9">POWER(2,-F54)</f>
        <v>1</v>
      </c>
      <c r="H54" s="32"/>
      <c r="J54" s="2"/>
    </row>
    <row r="55" spans="1:10">
      <c r="A55" s="28"/>
      <c r="B55" s="30"/>
      <c r="C55" s="3">
        <v>24.08</v>
      </c>
      <c r="D55" s="3">
        <v>31.25</v>
      </c>
      <c r="E55" s="3">
        <f t="shared" si="8"/>
        <v>-7.1700000000000017</v>
      </c>
      <c r="F55" s="3">
        <v>0</v>
      </c>
      <c r="G55" s="4">
        <f t="shared" si="9"/>
        <v>1</v>
      </c>
      <c r="H55" s="32"/>
      <c r="J55" s="2"/>
    </row>
    <row r="56" spans="1:10">
      <c r="A56" s="28"/>
      <c r="B56" s="25" t="s">
        <v>14</v>
      </c>
      <c r="C56" s="3">
        <v>23.46</v>
      </c>
      <c r="D56" s="3">
        <v>28.95</v>
      </c>
      <c r="E56" s="3">
        <f t="shared" si="8"/>
        <v>-5.4899999999999984</v>
      </c>
      <c r="F56" s="3">
        <v>1.4200000000000017</v>
      </c>
      <c r="G56" s="4">
        <f t="shared" si="9"/>
        <v>0.37371231215873418</v>
      </c>
      <c r="H56" s="32">
        <f>AVERAGE(G56:G58)</f>
        <v>0.40106551898786574</v>
      </c>
      <c r="J56" s="2"/>
    </row>
    <row r="57" spans="1:10">
      <c r="A57" s="28"/>
      <c r="B57" s="25"/>
      <c r="C57" s="3">
        <v>24.19</v>
      </c>
      <c r="D57" s="3">
        <v>29.4</v>
      </c>
      <c r="E57" s="3">
        <f t="shared" si="8"/>
        <v>-5.2099999999999973</v>
      </c>
      <c r="F57" s="3">
        <v>2.0900000000000034</v>
      </c>
      <c r="G57" s="4">
        <f t="shared" si="9"/>
        <v>0.23488068730350237</v>
      </c>
      <c r="H57" s="32"/>
      <c r="J57" s="2"/>
    </row>
    <row r="58" spans="1:10">
      <c r="A58" s="28"/>
      <c r="B58" s="25"/>
      <c r="C58" s="3">
        <v>23.63</v>
      </c>
      <c r="D58" s="3">
        <v>30.05</v>
      </c>
      <c r="E58" s="3">
        <f t="shared" si="8"/>
        <v>-6.4200000000000017</v>
      </c>
      <c r="F58" s="3">
        <v>0.75</v>
      </c>
      <c r="G58" s="4">
        <f t="shared" si="9"/>
        <v>0.59460355750136051</v>
      </c>
      <c r="H58" s="32"/>
      <c r="J58" s="2"/>
    </row>
    <row r="59" spans="1:10">
      <c r="A59" s="28"/>
      <c r="B59" s="25" t="s">
        <v>15</v>
      </c>
      <c r="C59" s="3">
        <v>24.88</v>
      </c>
      <c r="D59" s="3">
        <v>31.12</v>
      </c>
      <c r="E59" s="3">
        <f t="shared" si="8"/>
        <v>-6.240000000000002</v>
      </c>
      <c r="F59" s="3">
        <v>0.66999999999999815</v>
      </c>
      <c r="G59" s="4">
        <f t="shared" si="9"/>
        <v>0.62850668726091508</v>
      </c>
      <c r="H59" s="32">
        <f>AVERAGE(G59:G61)</f>
        <v>0.6286677471418981</v>
      </c>
      <c r="J59" s="2"/>
    </row>
    <row r="60" spans="1:10">
      <c r="A60" s="28"/>
      <c r="B60" s="25"/>
      <c r="C60" s="3">
        <v>24.21</v>
      </c>
      <c r="D60" s="3">
        <v>30.88</v>
      </c>
      <c r="E60" s="3">
        <f t="shared" si="8"/>
        <v>-6.6699999999999982</v>
      </c>
      <c r="F60" s="3">
        <v>0.63000000000000256</v>
      </c>
      <c r="G60" s="4">
        <f t="shared" si="9"/>
        <v>0.64617641531874503</v>
      </c>
      <c r="H60" s="32"/>
      <c r="J60" s="2"/>
    </row>
    <row r="61" spans="1:10">
      <c r="A61" s="28"/>
      <c r="B61" s="25"/>
      <c r="C61" s="3">
        <v>24.11</v>
      </c>
      <c r="D61" s="3">
        <v>30.57</v>
      </c>
      <c r="E61" s="3">
        <f t="shared" si="8"/>
        <v>-6.4600000000000009</v>
      </c>
      <c r="F61" s="3">
        <v>0.71000000000000085</v>
      </c>
      <c r="G61" s="4">
        <f t="shared" si="9"/>
        <v>0.61132013884603398</v>
      </c>
      <c r="H61" s="32"/>
      <c r="J61" s="2"/>
    </row>
    <row r="62" spans="1:10">
      <c r="A62" s="28"/>
      <c r="B62" s="25" t="s">
        <v>16</v>
      </c>
      <c r="C62" s="3">
        <v>23.55</v>
      </c>
      <c r="D62" s="5">
        <v>33.71</v>
      </c>
      <c r="E62" s="3">
        <f t="shared" si="8"/>
        <v>-10.16</v>
      </c>
      <c r="F62" s="3">
        <v>-3.25</v>
      </c>
      <c r="G62" s="4">
        <f t="shared" si="9"/>
        <v>9.5136569200217664</v>
      </c>
      <c r="H62" s="32">
        <f>AVERAGE(G62:G64)</f>
        <v>9.4526167413082316</v>
      </c>
      <c r="J62" s="2"/>
    </row>
    <row r="63" spans="1:10">
      <c r="A63" s="28"/>
      <c r="B63" s="25"/>
      <c r="C63" s="3">
        <v>23.35</v>
      </c>
      <c r="D63" s="5">
        <v>33.83</v>
      </c>
      <c r="E63" s="3">
        <f t="shared" si="8"/>
        <v>-10.479999999999997</v>
      </c>
      <c r="F63" s="3">
        <v>-3.1799999999999962</v>
      </c>
      <c r="G63" s="4">
        <f t="shared" si="9"/>
        <v>9.0630710823663616</v>
      </c>
      <c r="H63" s="32"/>
      <c r="J63" s="2"/>
    </row>
    <row r="64" spans="1:10">
      <c r="A64" s="28"/>
      <c r="B64" s="25"/>
      <c r="C64" s="3">
        <v>23.13</v>
      </c>
      <c r="D64" s="5">
        <v>33.590000000000003</v>
      </c>
      <c r="E64" s="3">
        <f t="shared" si="8"/>
        <v>-10.460000000000004</v>
      </c>
      <c r="F64" s="3">
        <v>-3.2900000000000027</v>
      </c>
      <c r="G64" s="4">
        <f t="shared" si="9"/>
        <v>9.781122221536565</v>
      </c>
      <c r="H64" s="32"/>
      <c r="J64" s="2"/>
    </row>
    <row r="65" spans="1:10">
      <c r="A65" s="28"/>
      <c r="B65" s="25" t="s">
        <v>19</v>
      </c>
      <c r="C65" s="5">
        <v>22.65</v>
      </c>
      <c r="D65" s="5">
        <v>31.78</v>
      </c>
      <c r="E65" s="3">
        <f t="shared" si="8"/>
        <v>-9.1300000000000026</v>
      </c>
      <c r="F65" s="3">
        <v>-2.2200000000000024</v>
      </c>
      <c r="G65" s="4">
        <f t="shared" si="9"/>
        <v>4.6589343458738313</v>
      </c>
      <c r="H65" s="32">
        <f t="shared" ref="H65" si="10">AVERAGE(G65:G67)</f>
        <v>5.1374295578792699</v>
      </c>
      <c r="J65" s="2"/>
    </row>
    <row r="66" spans="1:10">
      <c r="A66" s="28"/>
      <c r="B66" s="25"/>
      <c r="C66" s="5">
        <v>22.93</v>
      </c>
      <c r="D66" s="5">
        <v>32.17</v>
      </c>
      <c r="E66" s="3">
        <f t="shared" si="8"/>
        <v>-9.240000000000002</v>
      </c>
      <c r="F66" s="3">
        <v>-1.9400000000000013</v>
      </c>
      <c r="G66" s="4">
        <f t="shared" si="9"/>
        <v>3.8370564773010605</v>
      </c>
      <c r="H66" s="32"/>
      <c r="J66" s="2"/>
    </row>
    <row r="67" spans="1:10">
      <c r="A67" s="28"/>
      <c r="B67" s="25"/>
      <c r="C67" s="5">
        <v>23.32</v>
      </c>
      <c r="D67" s="5">
        <v>33.28</v>
      </c>
      <c r="E67" s="3">
        <f t="shared" si="8"/>
        <v>-9.9600000000000009</v>
      </c>
      <c r="F67" s="3">
        <v>-2.7899999999999991</v>
      </c>
      <c r="G67" s="4">
        <f t="shared" si="9"/>
        <v>6.9162978504629171</v>
      </c>
      <c r="H67" s="32"/>
      <c r="J67" s="2"/>
    </row>
    <row r="68" spans="1:10">
      <c r="A68" s="28"/>
      <c r="B68" s="25" t="s">
        <v>18</v>
      </c>
      <c r="C68" s="5">
        <v>24.52</v>
      </c>
      <c r="D68" s="5">
        <v>34.33</v>
      </c>
      <c r="E68" s="3">
        <f t="shared" si="8"/>
        <v>-9.8099999999999987</v>
      </c>
      <c r="F68" s="3">
        <v>-2.8999999999999986</v>
      </c>
      <c r="G68" s="4">
        <f t="shared" si="9"/>
        <v>7.4642639322944513</v>
      </c>
      <c r="H68" s="32">
        <f t="shared" ref="H68" si="11">AVERAGE(G68:G70)</f>
        <v>6.8511754361461188</v>
      </c>
      <c r="J68" s="2"/>
    </row>
    <row r="69" spans="1:10">
      <c r="A69" s="28"/>
      <c r="B69" s="25"/>
      <c r="C69" s="5">
        <v>24.14</v>
      </c>
      <c r="D69" s="5">
        <v>34.119999999999997</v>
      </c>
      <c r="E69" s="3">
        <f t="shared" si="8"/>
        <v>-9.9799999999999969</v>
      </c>
      <c r="F69" s="3">
        <v>-2.6799999999999962</v>
      </c>
      <c r="G69" s="4">
        <f t="shared" si="9"/>
        <v>6.4085590207169592</v>
      </c>
      <c r="H69" s="32"/>
      <c r="J69" s="2"/>
    </row>
    <row r="70" spans="1:10">
      <c r="A70" s="28"/>
      <c r="B70" s="25"/>
      <c r="C70" s="5">
        <v>23.98</v>
      </c>
      <c r="D70" s="5">
        <v>33.89</v>
      </c>
      <c r="E70" s="3">
        <f t="shared" si="8"/>
        <v>-9.91</v>
      </c>
      <c r="F70" s="3">
        <v>-2.7399999999999984</v>
      </c>
      <c r="G70" s="4">
        <f t="shared" si="9"/>
        <v>6.6807033554269468</v>
      </c>
      <c r="H70" s="32"/>
      <c r="J70" s="2"/>
    </row>
    <row r="71" spans="1:10">
      <c r="A71" s="28"/>
      <c r="B71" s="25" t="s">
        <v>17</v>
      </c>
      <c r="C71" s="5">
        <v>23.33</v>
      </c>
      <c r="D71" s="5">
        <v>37.4</v>
      </c>
      <c r="E71" s="3">
        <f t="shared" si="8"/>
        <v>-14.07</v>
      </c>
      <c r="F71" s="3">
        <v>-7.16</v>
      </c>
      <c r="G71" s="4">
        <f t="shared" si="9"/>
        <v>143.01275367324411</v>
      </c>
      <c r="H71" s="32">
        <f t="shared" ref="H71" si="12">AVERAGE(G71:G73)</f>
        <v>146.39631721802866</v>
      </c>
      <c r="J71" s="2"/>
    </row>
    <row r="72" spans="1:10">
      <c r="A72" s="28"/>
      <c r="B72" s="25"/>
      <c r="C72" s="5">
        <v>22.57</v>
      </c>
      <c r="D72" s="5">
        <v>37.11</v>
      </c>
      <c r="E72" s="3">
        <f t="shared" si="8"/>
        <v>-14.54</v>
      </c>
      <c r="F72" s="3">
        <v>-7.2399999999999984</v>
      </c>
      <c r="G72" s="4">
        <f t="shared" si="9"/>
        <v>151.16706066297974</v>
      </c>
      <c r="H72" s="32"/>
      <c r="J72" s="2"/>
    </row>
    <row r="73" spans="1:10">
      <c r="A73" s="28"/>
      <c r="B73" s="25"/>
      <c r="C73" s="5">
        <v>22.53</v>
      </c>
      <c r="D73" s="5">
        <v>36.880000000000003</v>
      </c>
      <c r="E73" s="3">
        <f t="shared" si="8"/>
        <v>-14.350000000000001</v>
      </c>
      <c r="F73" s="3">
        <v>-7.18</v>
      </c>
      <c r="G73" s="4">
        <f t="shared" si="9"/>
        <v>145.0091373178621</v>
      </c>
      <c r="H73" s="32"/>
      <c r="J73" s="2"/>
    </row>
    <row r="74" spans="1:10">
      <c r="A74" s="28"/>
      <c r="B74" s="25" t="s">
        <v>27</v>
      </c>
      <c r="C74" s="5">
        <v>25.56</v>
      </c>
      <c r="D74" s="5">
        <v>27.66</v>
      </c>
      <c r="E74" s="3">
        <f t="shared" si="8"/>
        <v>-2.1000000000000014</v>
      </c>
      <c r="F74" s="3">
        <v>6.8099999999999987</v>
      </c>
      <c r="G74" s="4">
        <f t="shared" si="9"/>
        <v>8.9122165302220682E-3</v>
      </c>
      <c r="H74" s="32">
        <f t="shared" ref="H74:H80" si="13">AVERAGE(G74:G76)</f>
        <v>7.3732085708825149E-3</v>
      </c>
      <c r="J74" s="2"/>
    </row>
    <row r="75" spans="1:10">
      <c r="A75" s="28"/>
      <c r="B75" s="25"/>
      <c r="C75" s="5">
        <v>25.71</v>
      </c>
      <c r="D75" s="5">
        <v>27.3</v>
      </c>
      <c r="E75" s="3">
        <f t="shared" si="8"/>
        <v>-1.5899999999999999</v>
      </c>
      <c r="F75" s="3">
        <v>7.7100000000000009</v>
      </c>
      <c r="G75" s="4">
        <f t="shared" si="9"/>
        <v>4.7759385847346422E-3</v>
      </c>
      <c r="H75" s="32"/>
      <c r="J75" s="2"/>
    </row>
    <row r="76" spans="1:10">
      <c r="A76" s="28"/>
      <c r="B76" s="25"/>
      <c r="C76" s="5">
        <v>25.79</v>
      </c>
      <c r="D76" s="5">
        <v>27.07</v>
      </c>
      <c r="E76" s="3">
        <f t="shared" si="8"/>
        <v>-1.2800000000000011</v>
      </c>
      <c r="F76" s="3">
        <v>6.8900000000000006</v>
      </c>
      <c r="G76" s="4">
        <f t="shared" si="9"/>
        <v>8.4314705976908343E-3</v>
      </c>
      <c r="H76" s="32"/>
      <c r="J76" s="2"/>
    </row>
    <row r="77" spans="1:10">
      <c r="A77" s="28"/>
      <c r="B77" s="25" t="s">
        <v>28</v>
      </c>
      <c r="C77" s="5">
        <v>23.09</v>
      </c>
      <c r="D77" s="5">
        <v>28.02</v>
      </c>
      <c r="E77" s="3">
        <f t="shared" si="8"/>
        <v>-4.93</v>
      </c>
      <c r="F77" s="3">
        <v>4.8000000000000007</v>
      </c>
      <c r="G77" s="4">
        <f t="shared" si="9"/>
        <v>3.5896823593657333E-2</v>
      </c>
      <c r="H77" s="32">
        <f t="shared" si="13"/>
        <v>2.4635190461954132E-2</v>
      </c>
      <c r="J77" s="2"/>
    </row>
    <row r="78" spans="1:10">
      <c r="A78" s="28"/>
      <c r="B78" s="25"/>
      <c r="C78" s="5">
        <v>23.41</v>
      </c>
      <c r="D78" s="5">
        <v>27.78</v>
      </c>
      <c r="E78" s="3">
        <f t="shared" si="8"/>
        <v>-4.370000000000001</v>
      </c>
      <c r="F78" s="3">
        <v>5.5399999999999991</v>
      </c>
      <c r="G78" s="4">
        <f t="shared" si="9"/>
        <v>2.1492840908433512E-2</v>
      </c>
      <c r="H78" s="32"/>
      <c r="J78" s="2"/>
    </row>
    <row r="79" spans="1:10">
      <c r="A79" s="28"/>
      <c r="B79" s="25"/>
      <c r="C79" s="5">
        <v>23.11</v>
      </c>
      <c r="D79" s="5">
        <v>27.85</v>
      </c>
      <c r="E79" s="3">
        <f t="shared" si="8"/>
        <v>-4.740000000000002</v>
      </c>
      <c r="F79" s="3">
        <v>5.9200000000000017</v>
      </c>
      <c r="G79" s="4">
        <f t="shared" si="9"/>
        <v>1.6515906883771553E-2</v>
      </c>
      <c r="H79" s="32"/>
      <c r="J79" s="2"/>
    </row>
    <row r="80" spans="1:10">
      <c r="A80" s="28"/>
      <c r="B80" s="25" t="s">
        <v>29</v>
      </c>
      <c r="C80" s="5">
        <v>21.65</v>
      </c>
      <c r="D80" s="5">
        <v>28.88</v>
      </c>
      <c r="E80" s="3">
        <f t="shared" si="8"/>
        <v>-7.23</v>
      </c>
      <c r="F80" s="3">
        <v>5.4399999999999977</v>
      </c>
      <c r="G80" s="4">
        <f t="shared" si="9"/>
        <v>2.303545652017349E-2</v>
      </c>
      <c r="H80" s="32">
        <f t="shared" si="13"/>
        <v>2.3185803275043989E-2</v>
      </c>
      <c r="J80" s="2"/>
    </row>
    <row r="81" spans="1:10">
      <c r="A81" s="28"/>
      <c r="B81" s="25"/>
      <c r="C81" s="5">
        <v>21.5</v>
      </c>
      <c r="D81" s="5">
        <v>29.02</v>
      </c>
      <c r="E81" s="3">
        <f t="shared" si="8"/>
        <v>-7.52</v>
      </c>
      <c r="F81" s="3">
        <v>5.68</v>
      </c>
      <c r="G81" s="4">
        <f t="shared" si="9"/>
        <v>1.9505164826587696E-2</v>
      </c>
      <c r="H81" s="32"/>
      <c r="J81" s="2"/>
    </row>
    <row r="82" spans="1:10">
      <c r="A82" s="28"/>
      <c r="B82" s="25"/>
      <c r="C82" s="5">
        <v>21.4</v>
      </c>
      <c r="D82" s="5">
        <v>28.97</v>
      </c>
      <c r="E82" s="3">
        <f t="shared" si="8"/>
        <v>-7.57</v>
      </c>
      <c r="F82" s="3">
        <v>5.2100000000000009</v>
      </c>
      <c r="G82" s="4">
        <f t="shared" si="9"/>
        <v>2.7016788478370777E-2</v>
      </c>
      <c r="H82" s="32"/>
      <c r="J82" s="2"/>
    </row>
    <row r="83" spans="1:10">
      <c r="A83" s="28"/>
      <c r="B83" s="25" t="s">
        <v>20</v>
      </c>
      <c r="C83" s="5">
        <v>23.1</v>
      </c>
      <c r="D83" s="5">
        <v>25.39</v>
      </c>
      <c r="E83" s="3">
        <f t="shared" si="8"/>
        <v>-2.2899999999999991</v>
      </c>
      <c r="F83" s="3">
        <v>4.620000000000001</v>
      </c>
      <c r="G83" s="4">
        <f t="shared" si="9"/>
        <v>4.0666932982560404E-2</v>
      </c>
      <c r="H83" s="32">
        <f t="shared" ref="H83:H89" si="14">AVERAGE(G83:G85)</f>
        <v>3.8894797477458283E-2</v>
      </c>
      <c r="J83" s="2"/>
    </row>
    <row r="84" spans="1:10">
      <c r="A84" s="28"/>
      <c r="B84" s="25"/>
      <c r="C84" s="5">
        <v>23.1</v>
      </c>
      <c r="D84" s="5">
        <v>25.89</v>
      </c>
      <c r="E84" s="3">
        <f t="shared" si="8"/>
        <v>-2.7899999999999991</v>
      </c>
      <c r="F84" s="3">
        <v>4.5100000000000016</v>
      </c>
      <c r="G84" s="4">
        <f t="shared" si="9"/>
        <v>4.3888902366812366E-2</v>
      </c>
      <c r="H84" s="32"/>
      <c r="J84" s="2"/>
    </row>
    <row r="85" spans="1:10">
      <c r="A85" s="28"/>
      <c r="B85" s="25"/>
      <c r="C85" s="5">
        <v>23.32</v>
      </c>
      <c r="D85" s="5">
        <v>25.53</v>
      </c>
      <c r="E85" s="3">
        <f t="shared" si="8"/>
        <v>-2.2100000000000009</v>
      </c>
      <c r="F85" s="3">
        <v>4.9600000000000009</v>
      </c>
      <c r="G85" s="4">
        <f t="shared" si="9"/>
        <v>3.2128557083002073E-2</v>
      </c>
      <c r="H85" s="32"/>
      <c r="J85" s="2"/>
    </row>
    <row r="86" spans="1:10">
      <c r="A86" s="28"/>
      <c r="B86" s="25" t="s">
        <v>21</v>
      </c>
      <c r="C86" s="5">
        <v>23.98</v>
      </c>
      <c r="D86" s="5">
        <v>28.86</v>
      </c>
      <c r="E86" s="3">
        <f t="shared" si="8"/>
        <v>-4.879999999999999</v>
      </c>
      <c r="F86" s="3">
        <v>2.0300000000000011</v>
      </c>
      <c r="G86" s="4">
        <f t="shared" si="9"/>
        <v>0.24485507439673154</v>
      </c>
      <c r="H86" s="32">
        <f t="shared" si="14"/>
        <v>0.22964119282863824</v>
      </c>
      <c r="J86" s="2"/>
    </row>
    <row r="87" spans="1:10">
      <c r="A87" s="28"/>
      <c r="B87" s="25"/>
      <c r="C87" s="5">
        <v>24.01</v>
      </c>
      <c r="D87" s="5">
        <v>28.97</v>
      </c>
      <c r="E87" s="3">
        <f t="shared" si="8"/>
        <v>-4.9599999999999973</v>
      </c>
      <c r="F87" s="3">
        <v>2.3400000000000034</v>
      </c>
      <c r="G87" s="4">
        <f t="shared" si="9"/>
        <v>0.19751032796584381</v>
      </c>
      <c r="H87" s="32"/>
      <c r="J87" s="2"/>
    </row>
    <row r="88" spans="1:10">
      <c r="A88" s="28"/>
      <c r="B88" s="25"/>
      <c r="C88" s="5">
        <v>24.01</v>
      </c>
      <c r="D88" s="5">
        <v>29.16</v>
      </c>
      <c r="E88" s="3">
        <f t="shared" si="8"/>
        <v>-5.1499999999999986</v>
      </c>
      <c r="F88" s="3">
        <v>2.0200000000000031</v>
      </c>
      <c r="G88" s="4">
        <f t="shared" si="9"/>
        <v>0.24655817612333927</v>
      </c>
      <c r="H88" s="32"/>
      <c r="J88" s="2"/>
    </row>
    <row r="89" spans="1:10">
      <c r="A89" s="28"/>
      <c r="B89" s="25" t="s">
        <v>22</v>
      </c>
      <c r="C89" s="5">
        <v>22.73</v>
      </c>
      <c r="D89" s="5">
        <v>30.57</v>
      </c>
      <c r="E89" s="3">
        <f t="shared" si="8"/>
        <v>-7.84</v>
      </c>
      <c r="F89" s="3">
        <v>-0.92999999999999972</v>
      </c>
      <c r="G89" s="4">
        <f t="shared" si="9"/>
        <v>1.9052759960878742</v>
      </c>
      <c r="H89" s="32">
        <f t="shared" si="14"/>
        <v>1.8799652962234308</v>
      </c>
      <c r="J89" s="2"/>
    </row>
    <row r="90" spans="1:10">
      <c r="A90" s="28"/>
      <c r="B90" s="25"/>
      <c r="C90" s="5">
        <v>22.69</v>
      </c>
      <c r="D90" s="5">
        <v>30.66</v>
      </c>
      <c r="E90" s="3">
        <f t="shared" si="8"/>
        <v>-7.9699999999999989</v>
      </c>
      <c r="F90" s="3">
        <v>-0.66999999999999815</v>
      </c>
      <c r="G90" s="4">
        <f t="shared" si="9"/>
        <v>1.5910729675098352</v>
      </c>
      <c r="H90" s="32"/>
      <c r="J90" s="2"/>
    </row>
    <row r="91" spans="1:10">
      <c r="A91" s="28"/>
      <c r="B91" s="25"/>
      <c r="C91" s="5">
        <v>22.62</v>
      </c>
      <c r="D91" s="5">
        <v>30.89</v>
      </c>
      <c r="E91" s="3">
        <f t="shared" si="8"/>
        <v>-8.27</v>
      </c>
      <c r="F91" s="3">
        <v>-1.0999999999999979</v>
      </c>
      <c r="G91" s="4">
        <f t="shared" si="9"/>
        <v>2.1435469250725832</v>
      </c>
      <c r="H91" s="32"/>
      <c r="J91" s="2"/>
    </row>
    <row r="92" spans="1:10">
      <c r="A92" s="28"/>
      <c r="B92" s="25" t="s">
        <v>23</v>
      </c>
      <c r="C92" s="5">
        <v>27.08</v>
      </c>
      <c r="D92" s="5">
        <v>35.549999999999997</v>
      </c>
      <c r="E92" s="3">
        <f t="shared" si="8"/>
        <v>-8.4699999999999989</v>
      </c>
      <c r="F92" s="3">
        <v>0</v>
      </c>
      <c r="G92" s="4">
        <f t="shared" si="9"/>
        <v>1</v>
      </c>
      <c r="H92" s="32">
        <f t="shared" ref="H92:H98" si="15">AVERAGE(G92:G94)</f>
        <v>1</v>
      </c>
      <c r="J92" s="2"/>
    </row>
    <row r="93" spans="1:10">
      <c r="A93" s="28"/>
      <c r="B93" s="25"/>
      <c r="C93" s="5">
        <v>26.96</v>
      </c>
      <c r="D93" s="5">
        <v>35.5</v>
      </c>
      <c r="E93" s="3">
        <f t="shared" si="8"/>
        <v>-8.5399999999999991</v>
      </c>
      <c r="F93" s="3">
        <v>0</v>
      </c>
      <c r="G93" s="4">
        <f t="shared" si="9"/>
        <v>1</v>
      </c>
      <c r="H93" s="32"/>
      <c r="J93" s="2"/>
    </row>
    <row r="94" spans="1:10">
      <c r="A94" s="28"/>
      <c r="B94" s="25"/>
      <c r="C94" s="5">
        <v>26.75</v>
      </c>
      <c r="D94" s="5">
        <v>35.47</v>
      </c>
      <c r="E94" s="3">
        <f t="shared" si="8"/>
        <v>-8.7199999999999989</v>
      </c>
      <c r="F94" s="3">
        <v>0</v>
      </c>
      <c r="G94" s="4">
        <f t="shared" si="9"/>
        <v>1</v>
      </c>
      <c r="H94" s="32"/>
      <c r="J94" s="2"/>
    </row>
    <row r="95" spans="1:10">
      <c r="A95" s="28"/>
      <c r="B95" s="25" t="s">
        <v>24</v>
      </c>
      <c r="C95" s="5">
        <v>24.11</v>
      </c>
      <c r="D95" s="5">
        <v>26.63</v>
      </c>
      <c r="E95" s="3">
        <f t="shared" si="8"/>
        <v>-2.5199999999999996</v>
      </c>
      <c r="F95" s="3">
        <v>5.9499999999999993</v>
      </c>
      <c r="G95" s="4">
        <f t="shared" si="9"/>
        <v>1.6176014435021535E-2</v>
      </c>
      <c r="H95" s="32">
        <f t="shared" si="15"/>
        <v>1.5797210238460788E-2</v>
      </c>
      <c r="J95" s="2"/>
    </row>
    <row r="96" spans="1:10">
      <c r="A96" s="28"/>
      <c r="B96" s="25"/>
      <c r="C96" s="5">
        <v>24.01</v>
      </c>
      <c r="D96" s="5">
        <v>26.89</v>
      </c>
      <c r="E96" s="3">
        <f t="shared" si="8"/>
        <v>-2.879999999999999</v>
      </c>
      <c r="F96" s="3">
        <v>5.66</v>
      </c>
      <c r="G96" s="4">
        <f t="shared" si="9"/>
        <v>1.9777446780785628E-2</v>
      </c>
      <c r="H96" s="32"/>
      <c r="J96" s="2"/>
    </row>
    <row r="97" spans="1:10">
      <c r="A97" s="28"/>
      <c r="B97" s="25"/>
      <c r="C97" s="5">
        <v>23.96</v>
      </c>
      <c r="D97" s="5">
        <v>26.23</v>
      </c>
      <c r="E97" s="3">
        <f t="shared" si="8"/>
        <v>-2.2699999999999996</v>
      </c>
      <c r="F97" s="3">
        <v>6.4499999999999993</v>
      </c>
      <c r="G97" s="4">
        <f t="shared" si="9"/>
        <v>1.1438169499575207E-2</v>
      </c>
      <c r="H97" s="32"/>
      <c r="J97" s="2"/>
    </row>
    <row r="98" spans="1:10">
      <c r="A98" s="28"/>
      <c r="B98" s="25" t="s">
        <v>25</v>
      </c>
      <c r="C98" s="5">
        <v>24.44</v>
      </c>
      <c r="D98" s="5">
        <v>31.3</v>
      </c>
      <c r="E98" s="3">
        <f t="shared" si="8"/>
        <v>-6.8599999999999994</v>
      </c>
      <c r="F98" s="3">
        <v>1.6099999999999994</v>
      </c>
      <c r="G98" s="4">
        <f t="shared" si="9"/>
        <v>0.32759835096459095</v>
      </c>
      <c r="H98" s="32">
        <f t="shared" si="15"/>
        <v>0.35321252930095165</v>
      </c>
      <c r="J98" s="2"/>
    </row>
    <row r="99" spans="1:10">
      <c r="A99" s="28"/>
      <c r="B99" s="25"/>
      <c r="C99" s="5">
        <v>24.38</v>
      </c>
      <c r="D99" s="5">
        <v>31.63</v>
      </c>
      <c r="E99" s="3">
        <f t="shared" si="8"/>
        <v>-7.25</v>
      </c>
      <c r="F99" s="3">
        <v>1.2899999999999991</v>
      </c>
      <c r="G99" s="4">
        <f t="shared" si="9"/>
        <v>0.40895102927889082</v>
      </c>
      <c r="H99" s="32"/>
      <c r="J99" s="2"/>
    </row>
    <row r="100" spans="1:10">
      <c r="A100" s="29"/>
      <c r="B100" s="31"/>
      <c r="C100" s="12">
        <v>24.41</v>
      </c>
      <c r="D100" s="12">
        <v>31.5</v>
      </c>
      <c r="E100" s="13">
        <f t="shared" si="8"/>
        <v>-7.09</v>
      </c>
      <c r="F100" s="13">
        <v>1.629999999999999</v>
      </c>
      <c r="G100" s="14">
        <f t="shared" si="9"/>
        <v>0.32308820765937335</v>
      </c>
      <c r="H100" s="33"/>
      <c r="J100" s="2"/>
    </row>
    <row r="101" spans="1:10">
      <c r="J101" s="2"/>
    </row>
    <row r="102" spans="1:10">
      <c r="A102" s="8"/>
      <c r="B102" s="9" t="s">
        <v>8</v>
      </c>
      <c r="C102" s="9" t="s">
        <v>9</v>
      </c>
      <c r="D102" s="9" t="s">
        <v>10</v>
      </c>
      <c r="E102" s="9" t="s">
        <v>26</v>
      </c>
      <c r="F102" s="9" t="s">
        <v>11</v>
      </c>
      <c r="G102" s="10" t="s">
        <v>12</v>
      </c>
      <c r="H102" s="11" t="s">
        <v>13</v>
      </c>
      <c r="J102" s="2"/>
    </row>
    <row r="103" spans="1:10">
      <c r="A103" s="28" t="s">
        <v>1</v>
      </c>
      <c r="B103" s="30" t="s">
        <v>7</v>
      </c>
      <c r="C103" s="3">
        <v>25.85</v>
      </c>
      <c r="D103" s="3">
        <v>30.9</v>
      </c>
      <c r="E103" s="3">
        <f t="shared" ref="E103:E150" si="16">C103-D103</f>
        <v>-5.0499999999999972</v>
      </c>
      <c r="F103" s="3">
        <v>0</v>
      </c>
      <c r="G103" s="4">
        <f>POWER(2,-F103)</f>
        <v>1</v>
      </c>
      <c r="H103" s="32">
        <f>AVERAGE(G103:G105)</f>
        <v>1</v>
      </c>
      <c r="J103" s="2"/>
    </row>
    <row r="104" spans="1:10">
      <c r="A104" s="28"/>
      <c r="B104" s="30"/>
      <c r="C104" s="3">
        <v>25.34</v>
      </c>
      <c r="D104" s="3">
        <v>31.32</v>
      </c>
      <c r="E104" s="3">
        <f t="shared" si="16"/>
        <v>-5.98</v>
      </c>
      <c r="F104" s="3">
        <v>0</v>
      </c>
      <c r="G104" s="4">
        <f t="shared" ref="G104:G150" si="17">POWER(2,-F104)</f>
        <v>1</v>
      </c>
      <c r="H104" s="32"/>
      <c r="J104" s="2"/>
    </row>
    <row r="105" spans="1:10">
      <c r="A105" s="28"/>
      <c r="B105" s="30"/>
      <c r="C105" s="3">
        <v>25.39</v>
      </c>
      <c r="D105" s="3">
        <v>31.25</v>
      </c>
      <c r="E105" s="3">
        <f t="shared" si="16"/>
        <v>-5.8599999999999994</v>
      </c>
      <c r="F105" s="3">
        <v>0</v>
      </c>
      <c r="G105" s="4">
        <f t="shared" si="17"/>
        <v>1</v>
      </c>
      <c r="H105" s="32"/>
      <c r="J105" s="2"/>
    </row>
    <row r="106" spans="1:10">
      <c r="A106" s="28"/>
      <c r="B106" s="25" t="s">
        <v>14</v>
      </c>
      <c r="C106" s="3">
        <v>24.65</v>
      </c>
      <c r="D106" s="3">
        <v>28.95</v>
      </c>
      <c r="E106" s="3">
        <f t="shared" si="16"/>
        <v>-4.3000000000000007</v>
      </c>
      <c r="F106" s="3">
        <v>0.74999999999999645</v>
      </c>
      <c r="G106" s="4">
        <f t="shared" si="17"/>
        <v>0.59460355750136196</v>
      </c>
      <c r="H106" s="32">
        <f>AVERAGE(G106:G108)</f>
        <v>0.47889763743754982</v>
      </c>
      <c r="J106" s="2"/>
    </row>
    <row r="107" spans="1:10">
      <c r="A107" s="28"/>
      <c r="B107" s="25"/>
      <c r="C107" s="3">
        <v>25.06</v>
      </c>
      <c r="D107" s="3">
        <v>29.4</v>
      </c>
      <c r="E107" s="3">
        <f t="shared" si="16"/>
        <v>-4.34</v>
      </c>
      <c r="F107" s="3">
        <v>1.6400000000000006</v>
      </c>
      <c r="G107" s="4">
        <f t="shared" si="17"/>
        <v>0.32085647439072595</v>
      </c>
      <c r="H107" s="32"/>
      <c r="J107" s="2"/>
    </row>
    <row r="108" spans="1:10">
      <c r="A108" s="28"/>
      <c r="B108" s="25"/>
      <c r="C108" s="3">
        <v>25.13</v>
      </c>
      <c r="D108" s="3">
        <v>30.05</v>
      </c>
      <c r="E108" s="3">
        <f t="shared" si="16"/>
        <v>-4.9200000000000017</v>
      </c>
      <c r="F108" s="3">
        <v>0.93999999999999773</v>
      </c>
      <c r="G108" s="4">
        <f t="shared" si="17"/>
        <v>0.5212328804205616</v>
      </c>
      <c r="H108" s="32"/>
      <c r="J108" s="2"/>
    </row>
    <row r="109" spans="1:10">
      <c r="A109" s="28"/>
      <c r="B109" s="25" t="s">
        <v>15</v>
      </c>
      <c r="C109" s="3">
        <v>23.86</v>
      </c>
      <c r="D109" s="3">
        <v>31.12</v>
      </c>
      <c r="E109" s="3">
        <f t="shared" si="16"/>
        <v>-7.2600000000000016</v>
      </c>
      <c r="F109" s="3">
        <v>-2.2100000000000044</v>
      </c>
      <c r="G109" s="4">
        <f t="shared" si="17"/>
        <v>4.6267527356211628</v>
      </c>
      <c r="H109" s="32">
        <f>AVERAGE(G109:G111)</f>
        <v>4.5128197005423356</v>
      </c>
      <c r="J109" s="2"/>
    </row>
    <row r="110" spans="1:10">
      <c r="A110" s="28"/>
      <c r="B110" s="25"/>
      <c r="C110" s="3">
        <v>22.7</v>
      </c>
      <c r="D110" s="3">
        <v>30.88</v>
      </c>
      <c r="E110" s="3">
        <f t="shared" si="16"/>
        <v>-8.18</v>
      </c>
      <c r="F110" s="3">
        <v>-2.1999999999999993</v>
      </c>
      <c r="G110" s="4">
        <f t="shared" si="17"/>
        <v>4.5947934199881377</v>
      </c>
      <c r="H110" s="32"/>
      <c r="J110" s="2"/>
    </row>
    <row r="111" spans="1:10">
      <c r="A111" s="28"/>
      <c r="B111" s="25"/>
      <c r="C111" s="3">
        <v>22.6</v>
      </c>
      <c r="D111" s="3">
        <v>30.57</v>
      </c>
      <c r="E111" s="3">
        <f t="shared" si="16"/>
        <v>-7.9699999999999989</v>
      </c>
      <c r="F111" s="3">
        <v>-2.1099999999999994</v>
      </c>
      <c r="G111" s="4">
        <f t="shared" si="17"/>
        <v>4.3169129460177071</v>
      </c>
      <c r="H111" s="32"/>
      <c r="J111" s="2"/>
    </row>
    <row r="112" spans="1:10">
      <c r="A112" s="28"/>
      <c r="B112" s="25" t="s">
        <v>16</v>
      </c>
      <c r="C112" s="3">
        <v>24.56</v>
      </c>
      <c r="D112" s="5">
        <v>33.71</v>
      </c>
      <c r="E112" s="3">
        <f t="shared" si="16"/>
        <v>-9.1500000000000021</v>
      </c>
      <c r="F112" s="3">
        <v>-4.100000000000005</v>
      </c>
      <c r="G112" s="4">
        <f t="shared" si="17"/>
        <v>17.14837540058075</v>
      </c>
      <c r="H112" s="32">
        <f>AVERAGE(G112:G114)</f>
        <v>17.207982177038669</v>
      </c>
      <c r="J112" s="2"/>
    </row>
    <row r="113" spans="1:10">
      <c r="A113" s="28"/>
      <c r="B113" s="25"/>
      <c r="C113" s="3">
        <v>23.66</v>
      </c>
      <c r="D113" s="5">
        <v>33.83</v>
      </c>
      <c r="E113" s="3">
        <f t="shared" si="16"/>
        <v>-10.169999999999998</v>
      </c>
      <c r="F113" s="3">
        <v>-4.1899999999999977</v>
      </c>
      <c r="G113" s="4">
        <f t="shared" si="17"/>
        <v>18.252219453894746</v>
      </c>
      <c r="H113" s="32"/>
      <c r="J113" s="2"/>
    </row>
    <row r="114" spans="1:10">
      <c r="A114" s="28"/>
      <c r="B114" s="25"/>
      <c r="C114" s="3">
        <v>23.71</v>
      </c>
      <c r="D114" s="5">
        <v>33.590000000000003</v>
      </c>
      <c r="E114" s="3">
        <f t="shared" si="16"/>
        <v>-9.8800000000000026</v>
      </c>
      <c r="F114" s="3">
        <v>-4.0200000000000031</v>
      </c>
      <c r="G114" s="4">
        <f t="shared" si="17"/>
        <v>16.223351676640501</v>
      </c>
      <c r="H114" s="32"/>
      <c r="J114" s="2"/>
    </row>
    <row r="115" spans="1:10">
      <c r="A115" s="28"/>
      <c r="B115" s="25" t="s">
        <v>19</v>
      </c>
      <c r="C115" s="5">
        <v>24.19</v>
      </c>
      <c r="D115" s="5">
        <v>31.78</v>
      </c>
      <c r="E115" s="3">
        <f t="shared" si="16"/>
        <v>-7.59</v>
      </c>
      <c r="F115" s="3">
        <v>-2.5400000000000027</v>
      </c>
      <c r="G115" s="4">
        <f t="shared" si="17"/>
        <v>5.8158900692812523</v>
      </c>
      <c r="H115" s="32">
        <f t="shared" ref="H115" si="18">AVERAGE(G115:G117)</f>
        <v>6.4532861028001536</v>
      </c>
      <c r="J115" s="2"/>
    </row>
    <row r="116" spans="1:10">
      <c r="A116" s="28"/>
      <c r="B116" s="25"/>
      <c r="C116" s="5">
        <v>23.55</v>
      </c>
      <c r="D116" s="5">
        <v>32.17</v>
      </c>
      <c r="E116" s="3">
        <f t="shared" si="16"/>
        <v>-8.620000000000001</v>
      </c>
      <c r="F116" s="3">
        <v>-2.6400000000000006</v>
      </c>
      <c r="G116" s="4">
        <f t="shared" si="17"/>
        <v>6.233316637284001</v>
      </c>
      <c r="H116" s="32"/>
      <c r="J116" s="2"/>
    </row>
    <row r="117" spans="1:10">
      <c r="A117" s="28"/>
      <c r="B117" s="25"/>
      <c r="C117" s="5">
        <v>24.55</v>
      </c>
      <c r="D117" s="5">
        <v>33.28</v>
      </c>
      <c r="E117" s="3">
        <f t="shared" si="16"/>
        <v>-8.73</v>
      </c>
      <c r="F117" s="3">
        <v>-2.870000000000001</v>
      </c>
      <c r="G117" s="4">
        <f t="shared" si="17"/>
        <v>7.3106516018352083</v>
      </c>
      <c r="H117" s="32"/>
      <c r="J117" s="2"/>
    </row>
    <row r="118" spans="1:10">
      <c r="A118" s="28"/>
      <c r="B118" s="25" t="s">
        <v>18</v>
      </c>
      <c r="C118" s="5">
        <v>24.97</v>
      </c>
      <c r="D118" s="5">
        <v>34.33</v>
      </c>
      <c r="E118" s="3">
        <f t="shared" si="16"/>
        <v>-9.36</v>
      </c>
      <c r="F118" s="3">
        <v>-4.3100000000000023</v>
      </c>
      <c r="G118" s="4">
        <f t="shared" si="17"/>
        <v>19.835323199023815</v>
      </c>
      <c r="H118" s="32">
        <f t="shared" ref="H118" si="19">AVERAGE(G118:G120)</f>
        <v>17.045453249969924</v>
      </c>
      <c r="J118" s="2"/>
    </row>
    <row r="119" spans="1:10">
      <c r="A119" s="28"/>
      <c r="B119" s="25"/>
      <c r="C119" s="5">
        <v>23.99</v>
      </c>
      <c r="D119" s="5">
        <v>34.119999999999997</v>
      </c>
      <c r="E119" s="3">
        <f t="shared" si="16"/>
        <v>-10.129999999999999</v>
      </c>
      <c r="F119" s="3">
        <v>-4.1499999999999986</v>
      </c>
      <c r="G119" s="4">
        <f t="shared" si="17"/>
        <v>17.753111553085503</v>
      </c>
      <c r="H119" s="32"/>
      <c r="J119" s="2"/>
    </row>
    <row r="120" spans="1:10">
      <c r="A120" s="28"/>
      <c r="B120" s="25"/>
      <c r="C120" s="5">
        <v>24.27</v>
      </c>
      <c r="D120" s="5">
        <v>33.89</v>
      </c>
      <c r="E120" s="3">
        <f t="shared" si="16"/>
        <v>-9.620000000000001</v>
      </c>
      <c r="F120" s="3">
        <v>-3.7600000000000016</v>
      </c>
      <c r="G120" s="4">
        <f t="shared" si="17"/>
        <v>13.547924997800449</v>
      </c>
      <c r="H120" s="32"/>
      <c r="J120" s="2"/>
    </row>
    <row r="121" spans="1:10">
      <c r="A121" s="28"/>
      <c r="B121" s="25" t="s">
        <v>17</v>
      </c>
      <c r="C121" s="5">
        <v>24.32</v>
      </c>
      <c r="D121" s="5">
        <v>37.4</v>
      </c>
      <c r="E121" s="3">
        <f t="shared" si="16"/>
        <v>-13.079999999999998</v>
      </c>
      <c r="F121" s="3">
        <v>-8.0300000000000011</v>
      </c>
      <c r="G121" s="4">
        <f t="shared" si="17"/>
        <v>261.37910418104161</v>
      </c>
      <c r="H121" s="32">
        <f t="shared" ref="H121" si="20">AVERAGE(G121:G123)</f>
        <v>258.39480327972348</v>
      </c>
      <c r="J121" s="2"/>
    </row>
    <row r="122" spans="1:10">
      <c r="A122" s="28"/>
      <c r="B122" s="25"/>
      <c r="C122" s="5">
        <v>23.11</v>
      </c>
      <c r="D122" s="5">
        <v>37.11</v>
      </c>
      <c r="E122" s="3">
        <f t="shared" si="16"/>
        <v>-14</v>
      </c>
      <c r="F122" s="3">
        <v>-8.02</v>
      </c>
      <c r="G122" s="4">
        <f t="shared" si="17"/>
        <v>259.57362682624733</v>
      </c>
      <c r="H122" s="32"/>
      <c r="J122" s="2"/>
    </row>
    <row r="123" spans="1:10">
      <c r="A123" s="28"/>
      <c r="B123" s="25"/>
      <c r="C123" s="5">
        <v>23.03</v>
      </c>
      <c r="D123" s="5">
        <v>36.880000000000003</v>
      </c>
      <c r="E123" s="3">
        <f t="shared" si="16"/>
        <v>-13.850000000000001</v>
      </c>
      <c r="F123" s="3">
        <v>-7.990000000000002</v>
      </c>
      <c r="G123" s="4">
        <f t="shared" si="17"/>
        <v>254.23167883188154</v>
      </c>
      <c r="H123" s="32"/>
      <c r="J123" s="2"/>
    </row>
    <row r="124" spans="1:10">
      <c r="A124" s="28"/>
      <c r="B124" s="25" t="s">
        <v>27</v>
      </c>
      <c r="C124" s="5">
        <v>25.28</v>
      </c>
      <c r="D124" s="5">
        <v>27.66</v>
      </c>
      <c r="E124" s="3">
        <f t="shared" si="16"/>
        <v>-2.379999999999999</v>
      </c>
      <c r="F124" s="3">
        <v>3.6699999999999982</v>
      </c>
      <c r="G124" s="4">
        <f t="shared" si="17"/>
        <v>7.8563335907614384E-2</v>
      </c>
      <c r="H124" s="32">
        <f t="shared" ref="H124:H130" si="21">AVERAGE(G124:G126)</f>
        <v>5.0697449230790191E-2</v>
      </c>
      <c r="J124" s="2"/>
    </row>
    <row r="125" spans="1:10">
      <c r="A125" s="28"/>
      <c r="B125" s="25"/>
      <c r="C125" s="5">
        <v>25.49</v>
      </c>
      <c r="D125" s="5">
        <v>27.3</v>
      </c>
      <c r="E125" s="3">
        <f t="shared" si="16"/>
        <v>-1.8100000000000023</v>
      </c>
      <c r="F125" s="3">
        <v>5.1699999999999982</v>
      </c>
      <c r="G125" s="4">
        <f t="shared" si="17"/>
        <v>2.7776333786455349E-2</v>
      </c>
      <c r="H125" s="32"/>
      <c r="J125" s="2"/>
    </row>
    <row r="126" spans="1:10">
      <c r="A126" s="28"/>
      <c r="B126" s="25"/>
      <c r="C126" s="5">
        <v>25.66</v>
      </c>
      <c r="D126" s="5">
        <v>27.07</v>
      </c>
      <c r="E126" s="3">
        <f t="shared" si="16"/>
        <v>-1.4100000000000001</v>
      </c>
      <c r="F126" s="3">
        <v>4.4499999999999993</v>
      </c>
      <c r="G126" s="4">
        <f t="shared" si="17"/>
        <v>4.5752677998300822E-2</v>
      </c>
      <c r="H126" s="32"/>
      <c r="J126" s="2"/>
    </row>
    <row r="127" spans="1:10">
      <c r="A127" s="28"/>
      <c r="B127" s="25" t="s">
        <v>28</v>
      </c>
      <c r="C127" s="5">
        <v>23.22</v>
      </c>
      <c r="D127" s="5">
        <v>28.02</v>
      </c>
      <c r="E127" s="3">
        <f t="shared" si="16"/>
        <v>-4.8000000000000007</v>
      </c>
      <c r="F127" s="3">
        <v>1.5299999999999976</v>
      </c>
      <c r="G127" s="4">
        <f t="shared" si="17"/>
        <v>0.34627736702773182</v>
      </c>
      <c r="H127" s="32">
        <f t="shared" si="21"/>
        <v>0.23571286127899951</v>
      </c>
      <c r="J127" s="2"/>
    </row>
    <row r="128" spans="1:10">
      <c r="A128" s="28"/>
      <c r="B128" s="25"/>
      <c r="C128" s="5">
        <v>23.47</v>
      </c>
      <c r="D128" s="5">
        <v>27.78</v>
      </c>
      <c r="E128" s="3">
        <f t="shared" si="16"/>
        <v>-4.3100000000000023</v>
      </c>
      <c r="F128" s="3">
        <v>2.2799999999999976</v>
      </c>
      <c r="G128" s="4">
        <f t="shared" si="17"/>
        <v>0.20589775431689364</v>
      </c>
      <c r="H128" s="32"/>
      <c r="J128" s="2"/>
    </row>
    <row r="129" spans="1:10">
      <c r="A129" s="28"/>
      <c r="B129" s="25"/>
      <c r="C129" s="5">
        <v>23.02</v>
      </c>
      <c r="D129" s="5">
        <v>27.85</v>
      </c>
      <c r="E129" s="3">
        <f t="shared" si="16"/>
        <v>-4.8300000000000018</v>
      </c>
      <c r="F129" s="3">
        <v>2.6900000000000013</v>
      </c>
      <c r="G129" s="4">
        <f t="shared" si="17"/>
        <v>0.15496346249237319</v>
      </c>
      <c r="H129" s="32"/>
      <c r="J129" s="2"/>
    </row>
    <row r="130" spans="1:10">
      <c r="A130" s="28"/>
      <c r="B130" s="25" t="s">
        <v>29</v>
      </c>
      <c r="C130" s="5">
        <v>23.08</v>
      </c>
      <c r="D130" s="5">
        <v>28.88</v>
      </c>
      <c r="E130" s="3">
        <f t="shared" si="16"/>
        <v>-5.8000000000000007</v>
      </c>
      <c r="F130" s="3">
        <v>1.8299999999999947</v>
      </c>
      <c r="G130" s="4">
        <f t="shared" si="17"/>
        <v>0.28126462117220336</v>
      </c>
      <c r="H130" s="32">
        <f t="shared" si="21"/>
        <v>0.24661182823637096</v>
      </c>
      <c r="J130" s="2"/>
    </row>
    <row r="131" spans="1:10">
      <c r="A131" s="28"/>
      <c r="B131" s="25"/>
      <c r="C131" s="5">
        <v>22.01</v>
      </c>
      <c r="D131" s="5">
        <v>29.02</v>
      </c>
      <c r="E131" s="3">
        <f t="shared" si="16"/>
        <v>-7.009999999999998</v>
      </c>
      <c r="F131" s="3">
        <v>2.1000000000000014</v>
      </c>
      <c r="G131" s="4">
        <f t="shared" si="17"/>
        <v>0.23325824788420166</v>
      </c>
      <c r="H131" s="32"/>
      <c r="J131" s="2"/>
    </row>
    <row r="132" spans="1:10">
      <c r="A132" s="28"/>
      <c r="B132" s="25"/>
      <c r="C132" s="5">
        <v>23.02</v>
      </c>
      <c r="D132" s="5">
        <v>28.97</v>
      </c>
      <c r="E132" s="3">
        <f t="shared" si="16"/>
        <v>-5.9499999999999993</v>
      </c>
      <c r="F132" s="3">
        <v>2.1499999999999986</v>
      </c>
      <c r="G132" s="4">
        <f t="shared" si="17"/>
        <v>0.22531261565270783</v>
      </c>
      <c r="H132" s="32"/>
      <c r="J132" s="2"/>
    </row>
    <row r="133" spans="1:10">
      <c r="A133" s="28"/>
      <c r="B133" s="25" t="s">
        <v>20</v>
      </c>
      <c r="C133" s="5">
        <v>23.71</v>
      </c>
      <c r="D133" s="5">
        <v>25.39</v>
      </c>
      <c r="E133" s="3">
        <f t="shared" si="16"/>
        <v>-1.6799999999999997</v>
      </c>
      <c r="F133" s="3">
        <v>3.3699999999999974</v>
      </c>
      <c r="G133" s="4">
        <f t="shared" si="17"/>
        <v>9.6722812096399546E-2</v>
      </c>
      <c r="H133" s="32">
        <f t="shared" ref="H133:H139" si="22">AVERAGE(G133:G135)</f>
        <v>8.8278578814786457E-2</v>
      </c>
      <c r="J133" s="2"/>
    </row>
    <row r="134" spans="1:10">
      <c r="A134" s="28"/>
      <c r="B134" s="25"/>
      <c r="C134" s="5">
        <v>23.4</v>
      </c>
      <c r="D134" s="5">
        <v>25.89</v>
      </c>
      <c r="E134" s="3">
        <f t="shared" si="16"/>
        <v>-2.490000000000002</v>
      </c>
      <c r="F134" s="3">
        <v>3.4899999999999984</v>
      </c>
      <c r="G134" s="4">
        <f t="shared" si="17"/>
        <v>8.9003137224817105E-2</v>
      </c>
      <c r="H134" s="32"/>
      <c r="J134" s="2"/>
    </row>
    <row r="135" spans="1:10">
      <c r="A135" s="28"/>
      <c r="B135" s="25"/>
      <c r="C135" s="5">
        <v>23.33</v>
      </c>
      <c r="D135" s="5">
        <v>25.53</v>
      </c>
      <c r="E135" s="3">
        <f t="shared" si="16"/>
        <v>-2.2000000000000028</v>
      </c>
      <c r="F135" s="3">
        <v>3.6599999999999966</v>
      </c>
      <c r="G135" s="4">
        <f t="shared" si="17"/>
        <v>7.9109787123142705E-2</v>
      </c>
      <c r="H135" s="32"/>
      <c r="J135" s="2"/>
    </row>
    <row r="136" spans="1:10">
      <c r="A136" s="28"/>
      <c r="B136" s="25" t="s">
        <v>21</v>
      </c>
      <c r="C136" s="5">
        <v>23.29</v>
      </c>
      <c r="D136" s="5">
        <v>28.86</v>
      </c>
      <c r="E136" s="3">
        <f t="shared" si="16"/>
        <v>-5.57</v>
      </c>
      <c r="F136" s="3">
        <v>-0.52000000000000313</v>
      </c>
      <c r="G136" s="4">
        <f t="shared" si="17"/>
        <v>1.4339552480158304</v>
      </c>
      <c r="H136" s="32">
        <f t="shared" si="22"/>
        <v>1.120528841931868</v>
      </c>
      <c r="J136" s="2"/>
    </row>
    <row r="137" spans="1:10">
      <c r="A137" s="28"/>
      <c r="B137" s="25"/>
      <c r="C137" s="5">
        <v>23.24</v>
      </c>
      <c r="D137" s="5">
        <v>28.97</v>
      </c>
      <c r="E137" s="3">
        <f t="shared" si="16"/>
        <v>-5.73</v>
      </c>
      <c r="F137" s="3">
        <v>0.25</v>
      </c>
      <c r="G137" s="4">
        <f t="shared" si="17"/>
        <v>0.84089641525371461</v>
      </c>
      <c r="H137" s="32"/>
      <c r="J137" s="2"/>
    </row>
    <row r="138" spans="1:10">
      <c r="A138" s="28"/>
      <c r="B138" s="25"/>
      <c r="C138" s="5">
        <v>23.18</v>
      </c>
      <c r="D138" s="5">
        <v>29.16</v>
      </c>
      <c r="E138" s="3">
        <f t="shared" si="16"/>
        <v>-5.98</v>
      </c>
      <c r="F138" s="3">
        <v>-0.12000000000000099</v>
      </c>
      <c r="G138" s="4">
        <f t="shared" si="17"/>
        <v>1.0867348625260589</v>
      </c>
      <c r="H138" s="32"/>
      <c r="J138" s="2"/>
    </row>
    <row r="139" spans="1:10">
      <c r="A139" s="28"/>
      <c r="B139" s="25" t="s">
        <v>22</v>
      </c>
      <c r="C139" s="5">
        <v>22.62</v>
      </c>
      <c r="D139" s="5">
        <v>30.57</v>
      </c>
      <c r="E139" s="3">
        <f t="shared" si="16"/>
        <v>-7.9499999999999993</v>
      </c>
      <c r="F139" s="3">
        <v>-2.9000000000000021</v>
      </c>
      <c r="G139" s="4">
        <f t="shared" si="17"/>
        <v>7.4642639322944708</v>
      </c>
      <c r="H139" s="32">
        <f t="shared" si="22"/>
        <v>6.532693253737814</v>
      </c>
      <c r="J139" s="2"/>
    </row>
    <row r="140" spans="1:10">
      <c r="A140" s="28"/>
      <c r="B140" s="25"/>
      <c r="C140" s="5">
        <v>21.88</v>
      </c>
      <c r="D140" s="5">
        <v>30.66</v>
      </c>
      <c r="E140" s="3">
        <f t="shared" si="16"/>
        <v>-8.7800000000000011</v>
      </c>
      <c r="F140" s="3">
        <v>-2.8000000000000007</v>
      </c>
      <c r="G140" s="4">
        <f t="shared" si="17"/>
        <v>6.9644045063689966</v>
      </c>
      <c r="H140" s="32"/>
      <c r="J140" s="2"/>
    </row>
    <row r="141" spans="1:10">
      <c r="A141" s="28"/>
      <c r="B141" s="25"/>
      <c r="C141" s="5">
        <v>22.66</v>
      </c>
      <c r="D141" s="5">
        <v>30.89</v>
      </c>
      <c r="E141" s="3">
        <f t="shared" si="16"/>
        <v>-8.23</v>
      </c>
      <c r="F141" s="3">
        <v>-2.370000000000001</v>
      </c>
      <c r="G141" s="4">
        <f t="shared" si="17"/>
        <v>5.1694113225499727</v>
      </c>
      <c r="H141" s="32"/>
      <c r="J141" s="2"/>
    </row>
    <row r="142" spans="1:10">
      <c r="A142" s="28"/>
      <c r="B142" s="25" t="s">
        <v>23</v>
      </c>
      <c r="C142" s="5">
        <v>24.6</v>
      </c>
      <c r="D142" s="5">
        <v>35.549999999999997</v>
      </c>
      <c r="E142" s="3">
        <f t="shared" si="16"/>
        <v>-10.949999999999996</v>
      </c>
      <c r="F142" s="3">
        <v>0</v>
      </c>
      <c r="G142" s="4">
        <f t="shared" si="17"/>
        <v>1</v>
      </c>
      <c r="H142" s="32">
        <f t="shared" ref="H142:H148" si="23">AVERAGE(G142:G144)</f>
        <v>1</v>
      </c>
      <c r="J142" s="2"/>
    </row>
    <row r="143" spans="1:10">
      <c r="A143" s="28"/>
      <c r="B143" s="25"/>
      <c r="C143" s="5">
        <v>24.51</v>
      </c>
      <c r="D143" s="5">
        <v>35.5</v>
      </c>
      <c r="E143" s="3">
        <f t="shared" si="16"/>
        <v>-10.989999999999998</v>
      </c>
      <c r="F143" s="3">
        <v>0</v>
      </c>
      <c r="G143" s="4">
        <f t="shared" si="17"/>
        <v>1</v>
      </c>
      <c r="H143" s="32"/>
      <c r="J143" s="2"/>
    </row>
    <row r="144" spans="1:10">
      <c r="A144" s="28"/>
      <c r="B144" s="25"/>
      <c r="C144" s="5">
        <v>24.85</v>
      </c>
      <c r="D144" s="5">
        <v>35.47</v>
      </c>
      <c r="E144" s="3">
        <f t="shared" si="16"/>
        <v>-10.619999999999997</v>
      </c>
      <c r="F144" s="3">
        <v>0</v>
      </c>
      <c r="G144" s="4">
        <f t="shared" si="17"/>
        <v>1</v>
      </c>
      <c r="H144" s="32"/>
      <c r="J144" s="2"/>
    </row>
    <row r="145" spans="1:10">
      <c r="A145" s="28"/>
      <c r="B145" s="25" t="s">
        <v>24</v>
      </c>
      <c r="C145" s="5">
        <v>23.31</v>
      </c>
      <c r="D145" s="5">
        <v>26.63</v>
      </c>
      <c r="E145" s="3">
        <f t="shared" si="16"/>
        <v>-3.3200000000000003</v>
      </c>
      <c r="F145" s="3">
        <v>7.6299999999999955</v>
      </c>
      <c r="G145" s="4">
        <f t="shared" si="17"/>
        <v>5.048253244677719E-3</v>
      </c>
      <c r="H145" s="32">
        <f t="shared" si="23"/>
        <v>5.533760766967463E-3</v>
      </c>
      <c r="J145" s="2"/>
    </row>
    <row r="146" spans="1:10">
      <c r="A146" s="28"/>
      <c r="B146" s="25"/>
      <c r="C146" s="5">
        <v>23.18</v>
      </c>
      <c r="D146" s="5">
        <v>26.89</v>
      </c>
      <c r="E146" s="3">
        <f t="shared" si="16"/>
        <v>-3.7100000000000009</v>
      </c>
      <c r="F146" s="3">
        <v>7.2799999999999976</v>
      </c>
      <c r="G146" s="4">
        <f t="shared" si="17"/>
        <v>6.4343048224029262E-3</v>
      </c>
      <c r="H146" s="32"/>
      <c r="J146" s="2"/>
    </row>
    <row r="147" spans="1:10">
      <c r="A147" s="28"/>
      <c r="B147" s="25"/>
      <c r="C147" s="5">
        <v>23.22</v>
      </c>
      <c r="D147" s="5">
        <v>26.23</v>
      </c>
      <c r="E147" s="3">
        <f t="shared" si="16"/>
        <v>-3.0100000000000016</v>
      </c>
      <c r="F147" s="3">
        <v>7.6099999999999959</v>
      </c>
      <c r="G147" s="4">
        <f t="shared" si="17"/>
        <v>5.1187242338217448E-3</v>
      </c>
      <c r="H147" s="32"/>
      <c r="J147" s="2"/>
    </row>
    <row r="148" spans="1:10">
      <c r="A148" s="28"/>
      <c r="B148" s="25" t="s">
        <v>25</v>
      </c>
      <c r="C148" s="5">
        <v>24.64</v>
      </c>
      <c r="D148" s="5">
        <v>31.3</v>
      </c>
      <c r="E148" s="3">
        <f t="shared" si="16"/>
        <v>-6.66</v>
      </c>
      <c r="F148" s="3">
        <v>4.2899999999999956</v>
      </c>
      <c r="G148" s="4">
        <f t="shared" si="17"/>
        <v>5.1118878659861471E-2</v>
      </c>
      <c r="H148" s="32">
        <f t="shared" si="23"/>
        <v>6.3494896840646811E-2</v>
      </c>
      <c r="J148" s="2"/>
    </row>
    <row r="149" spans="1:10">
      <c r="A149" s="28"/>
      <c r="B149" s="25"/>
      <c r="C149" s="5">
        <v>24.56</v>
      </c>
      <c r="D149" s="5">
        <v>31.63</v>
      </c>
      <c r="E149" s="3">
        <f t="shared" si="16"/>
        <v>-7.07</v>
      </c>
      <c r="F149" s="3">
        <v>3.9199999999999982</v>
      </c>
      <c r="G149" s="4">
        <f t="shared" si="17"/>
        <v>6.6063627535086364E-2</v>
      </c>
      <c r="H149" s="32"/>
      <c r="J149" s="2"/>
    </row>
    <row r="150" spans="1:10">
      <c r="A150" s="29"/>
      <c r="B150" s="31"/>
      <c r="C150" s="12">
        <v>24.65</v>
      </c>
      <c r="D150" s="12">
        <v>31.5</v>
      </c>
      <c r="E150" s="13">
        <f t="shared" si="16"/>
        <v>-6.8500000000000014</v>
      </c>
      <c r="F150" s="13">
        <v>3.769999999999996</v>
      </c>
      <c r="G150" s="14">
        <f t="shared" si="17"/>
        <v>7.330218432699262E-2</v>
      </c>
      <c r="H150" s="33"/>
      <c r="J150" s="2"/>
    </row>
    <row r="151" spans="1:10">
      <c r="J151" s="2"/>
    </row>
    <row r="152" spans="1:10">
      <c r="A152" s="8"/>
      <c r="B152" s="9" t="s">
        <v>8</v>
      </c>
      <c r="C152" s="9" t="s">
        <v>9</v>
      </c>
      <c r="D152" s="9" t="s">
        <v>10</v>
      </c>
      <c r="E152" s="9" t="s">
        <v>26</v>
      </c>
      <c r="F152" s="9" t="s">
        <v>11</v>
      </c>
      <c r="G152" s="10" t="s">
        <v>12</v>
      </c>
      <c r="H152" s="11" t="s">
        <v>13</v>
      </c>
      <c r="J152" s="2"/>
    </row>
    <row r="153" spans="1:10">
      <c r="A153" s="28" t="s">
        <v>2</v>
      </c>
      <c r="B153" s="30" t="s">
        <v>7</v>
      </c>
      <c r="C153" s="3">
        <v>25.01</v>
      </c>
      <c r="D153" s="3">
        <v>30.9</v>
      </c>
      <c r="E153" s="3">
        <f t="shared" ref="E153:E200" si="24">C153-D153</f>
        <v>-5.889999999999997</v>
      </c>
      <c r="F153" s="3">
        <v>0</v>
      </c>
      <c r="G153" s="4">
        <f>POWER(2,-F153)</f>
        <v>1</v>
      </c>
      <c r="H153" s="32">
        <f>AVERAGE(G153:G155)</f>
        <v>1</v>
      </c>
      <c r="J153" s="2"/>
    </row>
    <row r="154" spans="1:10">
      <c r="A154" s="28"/>
      <c r="B154" s="30"/>
      <c r="C154" s="3">
        <v>26.01</v>
      </c>
      <c r="D154" s="3">
        <v>31.32</v>
      </c>
      <c r="E154" s="3">
        <f t="shared" si="24"/>
        <v>-5.3099999999999987</v>
      </c>
      <c r="F154" s="3">
        <v>0</v>
      </c>
      <c r="G154" s="4">
        <f t="shared" ref="G154:G200" si="25">POWER(2,-F154)</f>
        <v>1</v>
      </c>
      <c r="H154" s="32"/>
      <c r="J154" s="2"/>
    </row>
    <row r="155" spans="1:10">
      <c r="A155" s="28"/>
      <c r="B155" s="30"/>
      <c r="C155" s="3">
        <v>25.33</v>
      </c>
      <c r="D155" s="3">
        <v>31.25</v>
      </c>
      <c r="E155" s="3">
        <f t="shared" si="24"/>
        <v>-5.9200000000000017</v>
      </c>
      <c r="F155" s="3">
        <v>0</v>
      </c>
      <c r="G155" s="4">
        <f t="shared" si="25"/>
        <v>1</v>
      </c>
      <c r="H155" s="32"/>
      <c r="J155" s="2"/>
    </row>
    <row r="156" spans="1:10">
      <c r="A156" s="28"/>
      <c r="B156" s="25" t="s">
        <v>14</v>
      </c>
      <c r="C156" s="3">
        <v>30.53</v>
      </c>
      <c r="D156" s="3">
        <v>28.95</v>
      </c>
      <c r="E156" s="3">
        <f t="shared" si="24"/>
        <v>1.5800000000000018</v>
      </c>
      <c r="F156" s="3">
        <v>7.4699999999999989</v>
      </c>
      <c r="G156" s="4">
        <f t="shared" si="25"/>
        <v>5.640348420009756E-3</v>
      </c>
      <c r="H156" s="32">
        <f>AVERAGE(G156:G158)</f>
        <v>4.7211257803733723E-3</v>
      </c>
      <c r="J156" s="2"/>
    </row>
    <row r="157" spans="1:10">
      <c r="A157" s="28"/>
      <c r="B157" s="25"/>
      <c r="C157" s="3">
        <v>31.52</v>
      </c>
      <c r="D157" s="3">
        <v>29.4</v>
      </c>
      <c r="E157" s="3">
        <f t="shared" si="24"/>
        <v>2.120000000000001</v>
      </c>
      <c r="F157" s="3">
        <v>7.43</v>
      </c>
      <c r="G157" s="4">
        <f t="shared" si="25"/>
        <v>5.798920197769725E-3</v>
      </c>
      <c r="H157" s="32"/>
      <c r="J157" s="2"/>
    </row>
    <row r="158" spans="1:10">
      <c r="A158" s="28"/>
      <c r="B158" s="25"/>
      <c r="C158" s="3">
        <v>32.65</v>
      </c>
      <c r="D158" s="3">
        <v>30.05</v>
      </c>
      <c r="E158" s="3">
        <f t="shared" si="24"/>
        <v>2.5999999999999979</v>
      </c>
      <c r="F158" s="3">
        <v>8.52</v>
      </c>
      <c r="G158" s="4">
        <f t="shared" si="25"/>
        <v>2.7241087233406372E-3</v>
      </c>
      <c r="H158" s="32"/>
      <c r="J158" s="2"/>
    </row>
    <row r="159" spans="1:10">
      <c r="A159" s="28"/>
      <c r="B159" s="25" t="s">
        <v>15</v>
      </c>
      <c r="C159" s="3">
        <v>28.13</v>
      </c>
      <c r="D159" s="3">
        <v>31.12</v>
      </c>
      <c r="E159" s="3">
        <f t="shared" si="24"/>
        <v>-2.990000000000002</v>
      </c>
      <c r="F159" s="3">
        <v>2.899999999999995</v>
      </c>
      <c r="G159" s="4">
        <f t="shared" si="25"/>
        <v>0.13397168281703709</v>
      </c>
      <c r="H159" s="32">
        <f>AVERAGE(G159:G161)</f>
        <v>7.8724348382495896E-2</v>
      </c>
      <c r="J159" s="2"/>
    </row>
    <row r="160" spans="1:10">
      <c r="A160" s="28"/>
      <c r="B160" s="25"/>
      <c r="C160" s="3">
        <v>29.25</v>
      </c>
      <c r="D160" s="3">
        <v>30.88</v>
      </c>
      <c r="E160" s="3">
        <f t="shared" si="24"/>
        <v>-1.629999999999999</v>
      </c>
      <c r="F160" s="3">
        <v>3.6799999999999997</v>
      </c>
      <c r="G160" s="4">
        <f t="shared" si="25"/>
        <v>7.8020659306350756E-2</v>
      </c>
      <c r="H160" s="32"/>
      <c r="J160" s="2"/>
    </row>
    <row r="161" spans="1:10">
      <c r="A161" s="28"/>
      <c r="B161" s="25"/>
      <c r="C161" s="3">
        <v>30.02</v>
      </c>
      <c r="D161" s="3">
        <v>30.57</v>
      </c>
      <c r="E161" s="3">
        <f t="shared" si="24"/>
        <v>-0.55000000000000071</v>
      </c>
      <c r="F161" s="3">
        <v>5.370000000000001</v>
      </c>
      <c r="G161" s="4">
        <f t="shared" si="25"/>
        <v>2.4180703024099828E-2</v>
      </c>
      <c r="H161" s="32"/>
      <c r="J161" s="2"/>
    </row>
    <row r="162" spans="1:10">
      <c r="A162" s="28"/>
      <c r="B162" s="25" t="s">
        <v>16</v>
      </c>
      <c r="C162" s="3">
        <v>25.37</v>
      </c>
      <c r="D162" s="5">
        <v>33.71</v>
      </c>
      <c r="E162" s="3">
        <f t="shared" si="24"/>
        <v>-8.34</v>
      </c>
      <c r="F162" s="3">
        <v>-2.4500000000000028</v>
      </c>
      <c r="G162" s="4">
        <f t="shared" si="25"/>
        <v>5.4641610270175933</v>
      </c>
      <c r="H162" s="32">
        <f>AVERAGE(G162:G164)</f>
        <v>6.2610864440037135</v>
      </c>
      <c r="J162" s="2"/>
    </row>
    <row r="163" spans="1:10">
      <c r="A163" s="28"/>
      <c r="B163" s="25"/>
      <c r="C163" s="3">
        <v>25.75</v>
      </c>
      <c r="D163" s="5">
        <v>33.83</v>
      </c>
      <c r="E163" s="3">
        <f t="shared" si="24"/>
        <v>-8.0799999999999983</v>
      </c>
      <c r="F163" s="3">
        <v>-2.7699999999999996</v>
      </c>
      <c r="G163" s="4">
        <f t="shared" si="25"/>
        <v>6.8210791341436519</v>
      </c>
      <c r="H163" s="32"/>
      <c r="J163" s="2"/>
    </row>
    <row r="164" spans="1:10">
      <c r="A164" s="28"/>
      <c r="B164" s="25"/>
      <c r="C164" s="3">
        <v>24.97</v>
      </c>
      <c r="D164" s="5">
        <v>33.590000000000003</v>
      </c>
      <c r="E164" s="3">
        <f t="shared" si="24"/>
        <v>-8.6200000000000045</v>
      </c>
      <c r="F164" s="3">
        <v>-2.7000000000000028</v>
      </c>
      <c r="G164" s="4">
        <f t="shared" si="25"/>
        <v>6.4980191708498971</v>
      </c>
      <c r="H164" s="32"/>
      <c r="J164" s="2"/>
    </row>
    <row r="165" spans="1:10">
      <c r="A165" s="28"/>
      <c r="B165" s="25" t="s">
        <v>19</v>
      </c>
      <c r="C165" s="5">
        <v>22.36</v>
      </c>
      <c r="D165" s="5">
        <v>31.78</v>
      </c>
      <c r="E165" s="3">
        <f t="shared" si="24"/>
        <v>-9.4200000000000017</v>
      </c>
      <c r="F165" s="3">
        <v>-3.5300000000000047</v>
      </c>
      <c r="G165" s="4">
        <f t="shared" si="25"/>
        <v>11.551433564180007</v>
      </c>
      <c r="H165" s="32">
        <f t="shared" ref="H165" si="26">AVERAGE(G165:G167)</f>
        <v>11.120632731135531</v>
      </c>
      <c r="J165" s="2"/>
    </row>
    <row r="166" spans="1:10">
      <c r="A166" s="28"/>
      <c r="B166" s="25"/>
      <c r="C166" s="5">
        <v>23.34</v>
      </c>
      <c r="D166" s="5">
        <v>32.17</v>
      </c>
      <c r="E166" s="3">
        <f t="shared" si="24"/>
        <v>-8.8300000000000018</v>
      </c>
      <c r="F166" s="3">
        <v>-3.5200000000000031</v>
      </c>
      <c r="G166" s="4">
        <f t="shared" si="25"/>
        <v>11.471641984126643</v>
      </c>
      <c r="H166" s="32"/>
      <c r="J166" s="2"/>
    </row>
    <row r="167" spans="1:10">
      <c r="A167" s="28"/>
      <c r="B167" s="25"/>
      <c r="C167" s="5">
        <v>23.99</v>
      </c>
      <c r="D167" s="5">
        <v>33.28</v>
      </c>
      <c r="E167" s="3">
        <f t="shared" si="24"/>
        <v>-9.2900000000000027</v>
      </c>
      <c r="F167" s="3">
        <v>-3.370000000000001</v>
      </c>
      <c r="G167" s="4">
        <f t="shared" si="25"/>
        <v>10.338822645099947</v>
      </c>
      <c r="H167" s="32"/>
      <c r="J167" s="2"/>
    </row>
    <row r="168" spans="1:10">
      <c r="A168" s="28"/>
      <c r="B168" s="25" t="s">
        <v>18</v>
      </c>
      <c r="C168" s="5">
        <v>23.57</v>
      </c>
      <c r="D168" s="5">
        <v>34.33</v>
      </c>
      <c r="E168" s="3">
        <f t="shared" si="24"/>
        <v>-10.759999999999998</v>
      </c>
      <c r="F168" s="3">
        <v>-4.870000000000001</v>
      </c>
      <c r="G168" s="4">
        <f t="shared" si="25"/>
        <v>29.242606407340833</v>
      </c>
      <c r="H168" s="32">
        <f t="shared" ref="H168" si="27">AVERAGE(G168:G170)</f>
        <v>28.841403648910347</v>
      </c>
      <c r="J168" s="2"/>
    </row>
    <row r="169" spans="1:10">
      <c r="A169" s="28"/>
      <c r="B169" s="25"/>
      <c r="C169" s="5">
        <v>23.97</v>
      </c>
      <c r="D169" s="5">
        <v>34.119999999999997</v>
      </c>
      <c r="E169" s="3">
        <f t="shared" si="24"/>
        <v>-10.149999999999999</v>
      </c>
      <c r="F169" s="3">
        <v>-4.84</v>
      </c>
      <c r="G169" s="4">
        <f t="shared" si="25"/>
        <v>28.640802269695108</v>
      </c>
      <c r="H169" s="32"/>
      <c r="J169" s="2"/>
    </row>
    <row r="170" spans="1:10">
      <c r="A170" s="28"/>
      <c r="B170" s="25"/>
      <c r="C170" s="5">
        <v>23.13</v>
      </c>
      <c r="D170" s="5">
        <v>33.89</v>
      </c>
      <c r="E170" s="3">
        <f t="shared" si="24"/>
        <v>-10.760000000000002</v>
      </c>
      <c r="F170" s="3">
        <v>-4.84</v>
      </c>
      <c r="G170" s="4">
        <f t="shared" si="25"/>
        <v>28.640802269695108</v>
      </c>
      <c r="H170" s="32"/>
      <c r="J170" s="2"/>
    </row>
    <row r="171" spans="1:10">
      <c r="A171" s="28"/>
      <c r="B171" s="25" t="s">
        <v>17</v>
      </c>
      <c r="C171" s="5">
        <v>23.57</v>
      </c>
      <c r="D171" s="5">
        <v>37.4</v>
      </c>
      <c r="E171" s="3">
        <f t="shared" si="24"/>
        <v>-13.829999999999998</v>
      </c>
      <c r="F171" s="3">
        <v>-7.9400000000000013</v>
      </c>
      <c r="G171" s="4">
        <f t="shared" si="25"/>
        <v>245.5716145472679</v>
      </c>
      <c r="H171" s="32">
        <f t="shared" ref="H171" si="28">AVERAGE(G171:G173)</f>
        <v>264.79078591255086</v>
      </c>
      <c r="J171" s="2"/>
    </row>
    <row r="172" spans="1:10">
      <c r="A172" s="28"/>
      <c r="B172" s="25"/>
      <c r="C172" s="5">
        <v>23.68</v>
      </c>
      <c r="D172" s="5">
        <v>37.11</v>
      </c>
      <c r="E172" s="3">
        <f t="shared" si="24"/>
        <v>-13.43</v>
      </c>
      <c r="F172" s="3">
        <v>-8.120000000000001</v>
      </c>
      <c r="G172" s="4">
        <f t="shared" si="25"/>
        <v>278.20412480667096</v>
      </c>
      <c r="H172" s="32"/>
      <c r="J172" s="2"/>
    </row>
    <row r="173" spans="1:10">
      <c r="A173" s="28"/>
      <c r="B173" s="25"/>
      <c r="C173" s="5">
        <v>22.88</v>
      </c>
      <c r="D173" s="5">
        <v>36.880000000000003</v>
      </c>
      <c r="E173" s="3">
        <f t="shared" si="24"/>
        <v>-14.000000000000004</v>
      </c>
      <c r="F173" s="3">
        <v>-8.0800000000000018</v>
      </c>
      <c r="G173" s="4">
        <f t="shared" si="25"/>
        <v>270.59661838371369</v>
      </c>
      <c r="H173" s="32"/>
      <c r="J173" s="2"/>
    </row>
    <row r="174" spans="1:10">
      <c r="A174" s="28"/>
      <c r="B174" s="25" t="s">
        <v>27</v>
      </c>
      <c r="C174" s="5">
        <v>25.72</v>
      </c>
      <c r="D174" s="5">
        <v>27.66</v>
      </c>
      <c r="E174" s="3">
        <f t="shared" si="24"/>
        <v>-1.9400000000000013</v>
      </c>
      <c r="F174" s="3">
        <v>3.9499999999999957</v>
      </c>
      <c r="G174" s="4">
        <f t="shared" si="25"/>
        <v>6.4704057740086293E-2</v>
      </c>
      <c r="H174" s="32">
        <f t="shared" ref="H174:H180" si="29">AVERAGE(G174:G176)</f>
        <v>5.3936628648677876E-2</v>
      </c>
      <c r="J174" s="2"/>
    </row>
    <row r="175" spans="1:10">
      <c r="A175" s="28"/>
      <c r="B175" s="25"/>
      <c r="C175" s="5">
        <v>25.31</v>
      </c>
      <c r="D175" s="5">
        <v>27.3</v>
      </c>
      <c r="E175" s="3">
        <f t="shared" si="24"/>
        <v>-1.990000000000002</v>
      </c>
      <c r="F175" s="3">
        <v>4.3199999999999967</v>
      </c>
      <c r="G175" s="4">
        <f t="shared" si="25"/>
        <v>5.0066867349351486E-2</v>
      </c>
      <c r="H175" s="32"/>
      <c r="J175" s="2"/>
    </row>
    <row r="176" spans="1:10">
      <c r="A176" s="28"/>
      <c r="B176" s="25"/>
      <c r="C176" s="5">
        <v>25.56</v>
      </c>
      <c r="D176" s="5">
        <v>27.07</v>
      </c>
      <c r="E176" s="3">
        <f t="shared" si="24"/>
        <v>-1.5100000000000016</v>
      </c>
      <c r="F176" s="3">
        <v>4.41</v>
      </c>
      <c r="G176" s="4">
        <f t="shared" si="25"/>
        <v>4.7038960856595841E-2</v>
      </c>
      <c r="H176" s="32"/>
      <c r="J176" s="2"/>
    </row>
    <row r="177" spans="1:10">
      <c r="A177" s="28"/>
      <c r="B177" s="25" t="s">
        <v>28</v>
      </c>
      <c r="C177" s="5">
        <v>23.54</v>
      </c>
      <c r="D177" s="5">
        <v>28.02</v>
      </c>
      <c r="E177" s="3">
        <f t="shared" si="24"/>
        <v>-4.4800000000000004</v>
      </c>
      <c r="F177" s="3">
        <v>2.2299999999999969</v>
      </c>
      <c r="G177" s="4">
        <f t="shared" si="25"/>
        <v>0.21315872294198962</v>
      </c>
      <c r="H177" s="32">
        <f t="shared" si="29"/>
        <v>0.22593336068380943</v>
      </c>
      <c r="J177" s="2"/>
    </row>
    <row r="178" spans="1:10">
      <c r="A178" s="28"/>
      <c r="B178" s="25"/>
      <c r="C178" s="5">
        <v>23.86</v>
      </c>
      <c r="D178" s="5">
        <v>27.78</v>
      </c>
      <c r="E178" s="3">
        <f t="shared" si="24"/>
        <v>-3.9200000000000017</v>
      </c>
      <c r="F178" s="3">
        <v>1.9999999999999964</v>
      </c>
      <c r="G178" s="4">
        <f t="shared" si="25"/>
        <v>0.25000000000000061</v>
      </c>
      <c r="H178" s="32"/>
      <c r="J178" s="2"/>
    </row>
    <row r="179" spans="1:10">
      <c r="A179" s="28"/>
      <c r="B179" s="25"/>
      <c r="C179" s="5">
        <v>23.74</v>
      </c>
      <c r="D179" s="5">
        <v>27.85</v>
      </c>
      <c r="E179" s="3">
        <f t="shared" si="24"/>
        <v>-4.110000000000003</v>
      </c>
      <c r="F179" s="3">
        <v>2.2200000000000024</v>
      </c>
      <c r="G179" s="4">
        <f t="shared" si="25"/>
        <v>0.21464135910943807</v>
      </c>
      <c r="H179" s="32"/>
      <c r="J179" s="2"/>
    </row>
    <row r="180" spans="1:10">
      <c r="A180" s="28"/>
      <c r="B180" s="25" t="s">
        <v>29</v>
      </c>
      <c r="C180" s="5">
        <v>22.69</v>
      </c>
      <c r="D180" s="5">
        <v>28.88</v>
      </c>
      <c r="E180" s="3">
        <f t="shared" si="24"/>
        <v>-6.1899999999999977</v>
      </c>
      <c r="F180" s="3">
        <v>2.9899999999999949</v>
      </c>
      <c r="G180" s="4">
        <f t="shared" si="25"/>
        <v>0.1258694437570903</v>
      </c>
      <c r="H180" s="32">
        <f t="shared" si="29"/>
        <v>0.1777467940088974</v>
      </c>
      <c r="J180" s="2"/>
    </row>
    <row r="181" spans="1:10">
      <c r="A181" s="28"/>
      <c r="B181" s="25"/>
      <c r="C181" s="5">
        <v>23.12</v>
      </c>
      <c r="D181" s="5">
        <v>29.02</v>
      </c>
      <c r="E181" s="3">
        <f t="shared" si="24"/>
        <v>-5.8999999999999986</v>
      </c>
      <c r="F181" s="3">
        <v>2.1400000000000006</v>
      </c>
      <c r="G181" s="4">
        <f t="shared" si="25"/>
        <v>0.22687978882929014</v>
      </c>
      <c r="H181" s="32"/>
      <c r="J181" s="2"/>
    </row>
    <row r="182" spans="1:10">
      <c r="A182" s="28"/>
      <c r="B182" s="25"/>
      <c r="C182" s="5">
        <v>22.75</v>
      </c>
      <c r="D182" s="5">
        <v>28.97</v>
      </c>
      <c r="E182" s="3">
        <f t="shared" si="24"/>
        <v>-6.2199999999999989</v>
      </c>
      <c r="F182" s="3">
        <v>2.4700000000000024</v>
      </c>
      <c r="G182" s="4">
        <f t="shared" si="25"/>
        <v>0.18049114944031172</v>
      </c>
      <c r="H182" s="32"/>
      <c r="J182" s="2"/>
    </row>
    <row r="183" spans="1:10">
      <c r="A183" s="28"/>
      <c r="B183" s="25" t="s">
        <v>20</v>
      </c>
      <c r="C183" s="5">
        <v>22.98</v>
      </c>
      <c r="D183" s="5">
        <v>25.39</v>
      </c>
      <c r="E183" s="3">
        <f t="shared" si="24"/>
        <v>-2.41</v>
      </c>
      <c r="F183" s="3">
        <v>3.4799999999999969</v>
      </c>
      <c r="G183" s="4">
        <f t="shared" si="25"/>
        <v>8.9622203000989428E-2</v>
      </c>
      <c r="H183" s="32">
        <f t="shared" ref="H183:H189" si="30">AVERAGE(G183:G185)</f>
        <v>0.1441916381360793</v>
      </c>
      <c r="J183" s="2"/>
    </row>
    <row r="184" spans="1:10">
      <c r="A184" s="28"/>
      <c r="B184" s="25"/>
      <c r="C184" s="5">
        <v>22.75</v>
      </c>
      <c r="D184" s="5">
        <v>25.89</v>
      </c>
      <c r="E184" s="3">
        <f t="shared" si="24"/>
        <v>-3.1400000000000006</v>
      </c>
      <c r="F184" s="3">
        <v>2.1699999999999982</v>
      </c>
      <c r="G184" s="4">
        <f t="shared" si="25"/>
        <v>0.22221067029164285</v>
      </c>
      <c r="H184" s="32"/>
      <c r="J184" s="2"/>
    </row>
    <row r="185" spans="1:10">
      <c r="A185" s="28"/>
      <c r="B185" s="25"/>
      <c r="C185" s="5">
        <v>22.66</v>
      </c>
      <c r="D185" s="5">
        <v>25.53</v>
      </c>
      <c r="E185" s="3">
        <f t="shared" si="24"/>
        <v>-2.870000000000001</v>
      </c>
      <c r="F185" s="3">
        <v>3.0500000000000007</v>
      </c>
      <c r="G185" s="4">
        <f t="shared" si="25"/>
        <v>0.12074204111560566</v>
      </c>
      <c r="H185" s="32"/>
      <c r="J185" s="2"/>
    </row>
    <row r="186" spans="1:10">
      <c r="A186" s="28"/>
      <c r="B186" s="25" t="s">
        <v>21</v>
      </c>
      <c r="C186" s="5">
        <v>21.78</v>
      </c>
      <c r="D186" s="5">
        <v>28.86</v>
      </c>
      <c r="E186" s="3">
        <f t="shared" si="24"/>
        <v>-7.0799999999999983</v>
      </c>
      <c r="F186" s="3">
        <v>-1.1900000000000013</v>
      </c>
      <c r="G186" s="4">
        <f t="shared" si="25"/>
        <v>2.281527431736849</v>
      </c>
      <c r="H186" s="32">
        <f t="shared" si="30"/>
        <v>2.6125205471874224</v>
      </c>
      <c r="J186" s="2"/>
    </row>
    <row r="187" spans="1:10">
      <c r="A187" s="28"/>
      <c r="B187" s="25"/>
      <c r="C187" s="5">
        <v>21.97</v>
      </c>
      <c r="D187" s="5">
        <v>28.97</v>
      </c>
      <c r="E187" s="3">
        <f t="shared" si="24"/>
        <v>-7</v>
      </c>
      <c r="F187" s="3">
        <v>-1.6900000000000013</v>
      </c>
      <c r="G187" s="4">
        <f t="shared" si="25"/>
        <v>3.2265670368885075</v>
      </c>
      <c r="H187" s="32"/>
      <c r="J187" s="2"/>
    </row>
    <row r="188" spans="1:10">
      <c r="A188" s="28"/>
      <c r="B188" s="25"/>
      <c r="C188" s="5">
        <v>22.02</v>
      </c>
      <c r="D188" s="5">
        <v>29.16</v>
      </c>
      <c r="E188" s="3">
        <f t="shared" si="24"/>
        <v>-7.1400000000000006</v>
      </c>
      <c r="F188" s="3">
        <v>-1.2199999999999989</v>
      </c>
      <c r="G188" s="4">
        <f t="shared" si="25"/>
        <v>2.3294671729369099</v>
      </c>
      <c r="H188" s="32"/>
      <c r="J188" s="2"/>
    </row>
    <row r="189" spans="1:10">
      <c r="A189" s="28"/>
      <c r="B189" s="25" t="s">
        <v>22</v>
      </c>
      <c r="C189" s="5">
        <v>21.32</v>
      </c>
      <c r="D189" s="5">
        <v>30.57</v>
      </c>
      <c r="E189" s="3">
        <f t="shared" si="24"/>
        <v>-9.25</v>
      </c>
      <c r="F189" s="3">
        <v>-3.360000000000003</v>
      </c>
      <c r="G189" s="4">
        <f t="shared" si="25"/>
        <v>10.267407180503254</v>
      </c>
      <c r="H189" s="32">
        <f t="shared" si="30"/>
        <v>10.302700390737774</v>
      </c>
      <c r="J189" s="2"/>
    </row>
    <row r="190" spans="1:10">
      <c r="A190" s="28"/>
      <c r="B190" s="25"/>
      <c r="C190" s="5">
        <v>21.75</v>
      </c>
      <c r="D190" s="5">
        <v>30.66</v>
      </c>
      <c r="E190" s="3">
        <f t="shared" si="24"/>
        <v>-8.91</v>
      </c>
      <c r="F190" s="3">
        <v>-3.6000000000000014</v>
      </c>
      <c r="G190" s="4">
        <f t="shared" si="25"/>
        <v>12.125732532083195</v>
      </c>
      <c r="H190" s="32"/>
      <c r="J190" s="2"/>
    </row>
    <row r="191" spans="1:10">
      <c r="A191" s="28"/>
      <c r="B191" s="25"/>
      <c r="C191" s="5">
        <v>21.88</v>
      </c>
      <c r="D191" s="5">
        <v>30.89</v>
      </c>
      <c r="E191" s="3">
        <f t="shared" si="24"/>
        <v>-9.0100000000000016</v>
      </c>
      <c r="F191" s="3">
        <v>-3.09</v>
      </c>
      <c r="G191" s="4">
        <f t="shared" si="25"/>
        <v>8.5149614596268783</v>
      </c>
      <c r="H191" s="32"/>
      <c r="J191" s="2"/>
    </row>
    <row r="192" spans="1:10">
      <c r="A192" s="28"/>
      <c r="B192" s="25" t="s">
        <v>23</v>
      </c>
      <c r="C192" s="5">
        <v>27.26</v>
      </c>
      <c r="D192" s="5">
        <v>35.549999999999997</v>
      </c>
      <c r="E192" s="3">
        <f t="shared" si="24"/>
        <v>-8.2899999999999956</v>
      </c>
      <c r="F192" s="3">
        <v>0</v>
      </c>
      <c r="G192" s="4">
        <f t="shared" si="25"/>
        <v>1</v>
      </c>
      <c r="H192" s="32">
        <f t="shared" ref="H192:H198" si="31">AVERAGE(G192:G194)</f>
        <v>1</v>
      </c>
      <c r="J192" s="2"/>
    </row>
    <row r="193" spans="1:10">
      <c r="A193" s="28"/>
      <c r="B193" s="25"/>
      <c r="C193" s="5">
        <v>26.45</v>
      </c>
      <c r="D193" s="5">
        <v>35.5</v>
      </c>
      <c r="E193" s="3">
        <f t="shared" si="24"/>
        <v>-9.0500000000000007</v>
      </c>
      <c r="F193" s="3">
        <v>0</v>
      </c>
      <c r="G193" s="4">
        <f t="shared" si="25"/>
        <v>1</v>
      </c>
      <c r="H193" s="32"/>
      <c r="J193" s="2"/>
    </row>
    <row r="194" spans="1:10">
      <c r="A194" s="28"/>
      <c r="B194" s="25"/>
      <c r="C194" s="5">
        <v>26.7</v>
      </c>
      <c r="D194" s="5">
        <v>35.47</v>
      </c>
      <c r="E194" s="3">
        <f t="shared" si="24"/>
        <v>-8.77</v>
      </c>
      <c r="F194" s="3">
        <v>0</v>
      </c>
      <c r="G194" s="4">
        <f t="shared" si="25"/>
        <v>1</v>
      </c>
      <c r="H194" s="32"/>
      <c r="J194" s="2"/>
    </row>
    <row r="195" spans="1:10">
      <c r="A195" s="28"/>
      <c r="B195" s="25" t="s">
        <v>24</v>
      </c>
      <c r="C195" s="5">
        <v>21.2</v>
      </c>
      <c r="D195" s="5">
        <v>26.63</v>
      </c>
      <c r="E195" s="3">
        <f t="shared" si="24"/>
        <v>-5.43</v>
      </c>
      <c r="F195" s="3">
        <v>2.8599999999999959</v>
      </c>
      <c r="G195" s="4">
        <f t="shared" si="25"/>
        <v>0.13773813948457672</v>
      </c>
      <c r="H195" s="32">
        <f t="shared" si="31"/>
        <v>0.105557042834446</v>
      </c>
      <c r="J195" s="2"/>
    </row>
    <row r="196" spans="1:10">
      <c r="A196" s="28"/>
      <c r="B196" s="25"/>
      <c r="C196" s="5">
        <v>20.97</v>
      </c>
      <c r="D196" s="5">
        <v>26.89</v>
      </c>
      <c r="E196" s="3">
        <f t="shared" si="24"/>
        <v>-5.9200000000000017</v>
      </c>
      <c r="F196" s="3">
        <v>3.129999999999999</v>
      </c>
      <c r="G196" s="4">
        <f t="shared" si="25"/>
        <v>0.11422893127867514</v>
      </c>
      <c r="H196" s="32"/>
      <c r="J196" s="2"/>
    </row>
    <row r="197" spans="1:10">
      <c r="A197" s="28"/>
      <c r="B197" s="25"/>
      <c r="C197" s="5">
        <v>21.41</v>
      </c>
      <c r="D197" s="5">
        <v>26.23</v>
      </c>
      <c r="E197" s="3">
        <f t="shared" si="24"/>
        <v>-4.82</v>
      </c>
      <c r="F197" s="3">
        <v>3.9499999999999993</v>
      </c>
      <c r="G197" s="4">
        <f t="shared" si="25"/>
        <v>6.4704057740086127E-2</v>
      </c>
      <c r="H197" s="32"/>
      <c r="J197" s="2"/>
    </row>
    <row r="198" spans="1:10">
      <c r="A198" s="28"/>
      <c r="B198" s="25" t="s">
        <v>25</v>
      </c>
      <c r="C198" s="5">
        <v>23.5</v>
      </c>
      <c r="D198" s="5">
        <v>31.3</v>
      </c>
      <c r="E198" s="3">
        <f t="shared" si="24"/>
        <v>-7.8000000000000007</v>
      </c>
      <c r="F198" s="3">
        <v>0.48999999999999488</v>
      </c>
      <c r="G198" s="4">
        <f t="shared" si="25"/>
        <v>0.7120250977985384</v>
      </c>
      <c r="H198" s="32">
        <f t="shared" si="31"/>
        <v>0.58871722944130733</v>
      </c>
      <c r="J198" s="2"/>
    </row>
    <row r="199" spans="1:10">
      <c r="A199" s="28"/>
      <c r="B199" s="25"/>
      <c r="C199" s="5">
        <v>23.56</v>
      </c>
      <c r="D199" s="5">
        <v>31.63</v>
      </c>
      <c r="E199" s="3">
        <f t="shared" si="24"/>
        <v>-8.07</v>
      </c>
      <c r="F199" s="3">
        <v>0.98000000000000043</v>
      </c>
      <c r="G199" s="4">
        <f t="shared" si="25"/>
        <v>0.50697973989501444</v>
      </c>
      <c r="H199" s="32"/>
      <c r="J199" s="2"/>
    </row>
    <row r="200" spans="1:10">
      <c r="A200" s="29"/>
      <c r="B200" s="31"/>
      <c r="C200" s="12">
        <v>23.6</v>
      </c>
      <c r="D200" s="12">
        <v>31.5</v>
      </c>
      <c r="E200" s="13">
        <f t="shared" si="24"/>
        <v>-7.8999999999999986</v>
      </c>
      <c r="F200" s="13">
        <v>0.87000000000000099</v>
      </c>
      <c r="G200" s="14">
        <f t="shared" si="25"/>
        <v>0.54714685063036939</v>
      </c>
      <c r="H200" s="33"/>
      <c r="J200" s="2"/>
    </row>
    <row r="201" spans="1:10">
      <c r="J201" s="2"/>
    </row>
    <row r="202" spans="1:10">
      <c r="A202" s="8"/>
      <c r="B202" s="9" t="s">
        <v>8</v>
      </c>
      <c r="C202" s="9" t="s">
        <v>9</v>
      </c>
      <c r="D202" s="9" t="s">
        <v>10</v>
      </c>
      <c r="E202" s="9" t="s">
        <v>26</v>
      </c>
      <c r="F202" s="9" t="s">
        <v>11</v>
      </c>
      <c r="G202" s="10" t="s">
        <v>12</v>
      </c>
      <c r="H202" s="11" t="s">
        <v>13</v>
      </c>
      <c r="J202" s="2"/>
    </row>
    <row r="203" spans="1:10">
      <c r="A203" s="28" t="s">
        <v>3</v>
      </c>
      <c r="B203" s="30" t="s">
        <v>7</v>
      </c>
      <c r="C203" s="3">
        <v>23.62</v>
      </c>
      <c r="D203" s="3">
        <v>30.9</v>
      </c>
      <c r="E203" s="3">
        <f t="shared" ref="E203:E250" si="32">C203-D203</f>
        <v>-7.2799999999999976</v>
      </c>
      <c r="F203" s="3">
        <v>0</v>
      </c>
      <c r="G203" s="4">
        <f>POWER(2,-F203)</f>
        <v>1</v>
      </c>
      <c r="H203" s="32">
        <f>AVERAGE(G203:G205)</f>
        <v>1</v>
      </c>
      <c r="J203" s="2"/>
    </row>
    <row r="204" spans="1:10">
      <c r="A204" s="28"/>
      <c r="B204" s="30"/>
      <c r="C204" s="3">
        <v>23.25</v>
      </c>
      <c r="D204" s="3">
        <v>31.32</v>
      </c>
      <c r="E204" s="3">
        <f t="shared" si="32"/>
        <v>-8.07</v>
      </c>
      <c r="F204" s="3">
        <v>0</v>
      </c>
      <c r="G204" s="4">
        <f t="shared" ref="G204:G250" si="33">POWER(2,-F204)</f>
        <v>1</v>
      </c>
      <c r="H204" s="32"/>
      <c r="J204" s="2"/>
    </row>
    <row r="205" spans="1:10">
      <c r="A205" s="28"/>
      <c r="B205" s="30"/>
      <c r="C205" s="3">
        <v>23.07</v>
      </c>
      <c r="D205" s="3">
        <v>31.25</v>
      </c>
      <c r="E205" s="3">
        <f t="shared" si="32"/>
        <v>-8.18</v>
      </c>
      <c r="F205" s="3">
        <v>0</v>
      </c>
      <c r="G205" s="4">
        <f t="shared" si="33"/>
        <v>1</v>
      </c>
      <c r="H205" s="32"/>
      <c r="J205" s="2"/>
    </row>
    <row r="206" spans="1:10">
      <c r="A206" s="28"/>
      <c r="B206" s="25" t="s">
        <v>14</v>
      </c>
      <c r="C206" s="3">
        <v>22.3</v>
      </c>
      <c r="D206" s="3">
        <v>28.95</v>
      </c>
      <c r="E206" s="3">
        <f t="shared" si="32"/>
        <v>-6.6499999999999986</v>
      </c>
      <c r="F206" s="3">
        <v>0.62999999999999901</v>
      </c>
      <c r="G206" s="4">
        <f t="shared" si="33"/>
        <v>0.64617641531874659</v>
      </c>
      <c r="H206" s="32">
        <f>AVERAGE(G206:G208)</f>
        <v>0.42788593423450977</v>
      </c>
      <c r="J206" s="2"/>
    </row>
    <row r="207" spans="1:10">
      <c r="A207" s="28"/>
      <c r="B207" s="25"/>
      <c r="C207" s="3">
        <v>23.75</v>
      </c>
      <c r="D207" s="3">
        <v>29.4</v>
      </c>
      <c r="E207" s="3">
        <f t="shared" si="32"/>
        <v>-5.6499999999999986</v>
      </c>
      <c r="F207" s="3">
        <v>2.4200000000000017</v>
      </c>
      <c r="G207" s="4">
        <f t="shared" si="33"/>
        <v>0.18685615607936709</v>
      </c>
      <c r="H207" s="32"/>
      <c r="J207" s="2"/>
    </row>
    <row r="208" spans="1:10">
      <c r="A208" s="28"/>
      <c r="B208" s="25"/>
      <c r="C208" s="3">
        <v>23.02</v>
      </c>
      <c r="D208" s="3">
        <v>30.05</v>
      </c>
      <c r="E208" s="3">
        <f t="shared" si="32"/>
        <v>-7.0300000000000011</v>
      </c>
      <c r="F208" s="3">
        <v>1.1499999999999986</v>
      </c>
      <c r="G208" s="4">
        <f t="shared" si="33"/>
        <v>0.45062523130541554</v>
      </c>
      <c r="H208" s="32"/>
      <c r="J208" s="2"/>
    </row>
    <row r="209" spans="1:10">
      <c r="A209" s="28"/>
      <c r="B209" s="25" t="s">
        <v>15</v>
      </c>
      <c r="C209" s="3">
        <v>22.65</v>
      </c>
      <c r="D209" s="3">
        <v>31.12</v>
      </c>
      <c r="E209" s="3">
        <f t="shared" si="32"/>
        <v>-8.4700000000000024</v>
      </c>
      <c r="F209" s="3">
        <v>-1.1900000000000048</v>
      </c>
      <c r="G209" s="4">
        <f t="shared" si="33"/>
        <v>2.2815274317368548</v>
      </c>
      <c r="H209" s="32">
        <f>AVERAGE(G209:G211)</f>
        <v>1.3285198952737478</v>
      </c>
      <c r="J209" s="2"/>
    </row>
    <row r="210" spans="1:10">
      <c r="A210" s="28"/>
      <c r="B210" s="25"/>
      <c r="C210" s="3">
        <v>22.78</v>
      </c>
      <c r="D210" s="3">
        <v>30.88</v>
      </c>
      <c r="E210" s="3">
        <f t="shared" si="32"/>
        <v>-8.0999999999999979</v>
      </c>
      <c r="F210" s="3">
        <v>-2.9999999999997584E-2</v>
      </c>
      <c r="G210" s="4">
        <f t="shared" si="33"/>
        <v>1.0210121257071916</v>
      </c>
      <c r="H210" s="32"/>
      <c r="J210" s="2"/>
    </row>
    <row r="211" spans="1:10">
      <c r="A211" s="28"/>
      <c r="B211" s="25"/>
      <c r="C211" s="3">
        <v>22.94</v>
      </c>
      <c r="D211" s="3">
        <v>30.57</v>
      </c>
      <c r="E211" s="3">
        <f t="shared" si="32"/>
        <v>-7.629999999999999</v>
      </c>
      <c r="F211" s="3">
        <v>0.55000000000000071</v>
      </c>
      <c r="G211" s="4">
        <f t="shared" si="33"/>
        <v>0.68302012837719739</v>
      </c>
      <c r="H211" s="32"/>
      <c r="J211" s="2"/>
    </row>
    <row r="212" spans="1:10">
      <c r="A212" s="28"/>
      <c r="B212" s="25" t="s">
        <v>16</v>
      </c>
      <c r="C212" s="3">
        <v>23.22</v>
      </c>
      <c r="D212" s="5">
        <v>33.71</v>
      </c>
      <c r="E212" s="3">
        <f t="shared" si="32"/>
        <v>-10.490000000000002</v>
      </c>
      <c r="F212" s="3">
        <v>-3.2100000000000044</v>
      </c>
      <c r="G212" s="4">
        <f t="shared" si="33"/>
        <v>9.2535054712423257</v>
      </c>
      <c r="H212" s="32">
        <f>AVERAGE(G212:G214)</f>
        <v>9.7165407143808746</v>
      </c>
      <c r="J212" s="2"/>
    </row>
    <row r="213" spans="1:10">
      <c r="A213" s="28"/>
      <c r="B213" s="25"/>
      <c r="C213" s="3">
        <v>22.29</v>
      </c>
      <c r="D213" s="5">
        <v>33.83</v>
      </c>
      <c r="E213" s="3">
        <f t="shared" si="32"/>
        <v>-11.54</v>
      </c>
      <c r="F213" s="3">
        <v>-3.4699999999999989</v>
      </c>
      <c r="G213" s="4">
        <f t="shared" si="33"/>
        <v>11.080875744887388</v>
      </c>
      <c r="H213" s="32"/>
      <c r="J213" s="2"/>
    </row>
    <row r="214" spans="1:10">
      <c r="A214" s="28"/>
      <c r="B214" s="25"/>
      <c r="C214" s="3">
        <v>22.27</v>
      </c>
      <c r="D214" s="5">
        <v>33.590000000000003</v>
      </c>
      <c r="E214" s="3">
        <f t="shared" si="32"/>
        <v>-11.320000000000004</v>
      </c>
      <c r="F214" s="3">
        <v>-3.1400000000000041</v>
      </c>
      <c r="G214" s="4">
        <f t="shared" si="33"/>
        <v>8.8152409270129084</v>
      </c>
      <c r="H214" s="32"/>
      <c r="J214" s="2"/>
    </row>
    <row r="215" spans="1:10">
      <c r="A215" s="28"/>
      <c r="B215" s="25" t="s">
        <v>19</v>
      </c>
      <c r="C215" s="5">
        <v>21.84</v>
      </c>
      <c r="D215" s="5">
        <v>31.78</v>
      </c>
      <c r="E215" s="3">
        <f t="shared" si="32"/>
        <v>-9.9400000000000013</v>
      </c>
      <c r="F215" s="3">
        <v>-2.6600000000000037</v>
      </c>
      <c r="G215" s="4">
        <f t="shared" si="33"/>
        <v>6.3203304949070329</v>
      </c>
      <c r="H215" s="32">
        <f t="shared" ref="H215" si="34">AVERAGE(G215:G217)</f>
        <v>6.033413476268886</v>
      </c>
      <c r="J215" s="2"/>
    </row>
    <row r="216" spans="1:10">
      <c r="A216" s="28"/>
      <c r="B216" s="25"/>
      <c r="C216" s="5">
        <v>21.79</v>
      </c>
      <c r="D216" s="5">
        <v>32.17</v>
      </c>
      <c r="E216" s="3">
        <f t="shared" si="32"/>
        <v>-10.380000000000003</v>
      </c>
      <c r="F216" s="3">
        <v>-2.3100000000000023</v>
      </c>
      <c r="G216" s="4">
        <f t="shared" si="33"/>
        <v>4.9588307997559538</v>
      </c>
      <c r="H216" s="32"/>
      <c r="J216" s="2"/>
    </row>
    <row r="217" spans="1:10">
      <c r="A217" s="28"/>
      <c r="B217" s="25"/>
      <c r="C217" s="5">
        <v>22.33</v>
      </c>
      <c r="D217" s="5">
        <v>33.28</v>
      </c>
      <c r="E217" s="3">
        <f t="shared" si="32"/>
        <v>-10.950000000000003</v>
      </c>
      <c r="F217" s="3">
        <v>-2.7700000000000031</v>
      </c>
      <c r="G217" s="4">
        <f t="shared" si="33"/>
        <v>6.8210791341436678</v>
      </c>
      <c r="H217" s="32"/>
      <c r="J217" s="2"/>
    </row>
    <row r="218" spans="1:10">
      <c r="A218" s="28"/>
      <c r="B218" s="25" t="s">
        <v>18</v>
      </c>
      <c r="C218" s="5">
        <v>23.87</v>
      </c>
      <c r="D218" s="5">
        <v>34.33</v>
      </c>
      <c r="E218" s="3">
        <f t="shared" si="32"/>
        <v>-10.459999999999997</v>
      </c>
      <c r="F218" s="3">
        <v>-3.1799999999999997</v>
      </c>
      <c r="G218" s="4">
        <f t="shared" si="33"/>
        <v>9.0630710823663865</v>
      </c>
      <c r="H218" s="32">
        <f t="shared" ref="H218" si="35">AVERAGE(G218:G220)</f>
        <v>7.2544321935995582</v>
      </c>
      <c r="J218" s="2"/>
    </row>
    <row r="219" spans="1:10">
      <c r="A219" s="28"/>
      <c r="B219" s="25"/>
      <c r="C219" s="5">
        <v>23.25</v>
      </c>
      <c r="D219" s="5">
        <v>34.119999999999997</v>
      </c>
      <c r="E219" s="3">
        <f t="shared" si="32"/>
        <v>-10.869999999999997</v>
      </c>
      <c r="F219" s="3">
        <v>-2.7999999999999972</v>
      </c>
      <c r="G219" s="4">
        <f t="shared" si="33"/>
        <v>6.9644045063689797</v>
      </c>
      <c r="H219" s="32"/>
      <c r="J219" s="2"/>
    </row>
    <row r="220" spans="1:10">
      <c r="A220" s="28"/>
      <c r="B220" s="25"/>
      <c r="C220" s="5">
        <v>23.19</v>
      </c>
      <c r="D220" s="5">
        <v>33.89</v>
      </c>
      <c r="E220" s="3">
        <f t="shared" si="32"/>
        <v>-10.7</v>
      </c>
      <c r="F220" s="3">
        <v>-2.5199999999999996</v>
      </c>
      <c r="G220" s="4">
        <f t="shared" si="33"/>
        <v>5.7358209920633074</v>
      </c>
      <c r="H220" s="32"/>
      <c r="J220" s="2"/>
    </row>
    <row r="221" spans="1:10">
      <c r="A221" s="28"/>
      <c r="B221" s="25" t="s">
        <v>17</v>
      </c>
      <c r="C221" s="3">
        <v>22.97</v>
      </c>
      <c r="D221" s="5">
        <v>37.4</v>
      </c>
      <c r="E221" s="3">
        <f t="shared" si="32"/>
        <v>-14.43</v>
      </c>
      <c r="F221" s="3">
        <v>-7.1500000000000021</v>
      </c>
      <c r="G221" s="4">
        <f t="shared" si="33"/>
        <v>142.02489242468431</v>
      </c>
      <c r="H221" s="32">
        <f t="shared" ref="H221" si="36">AVERAGE(G221:G223)</f>
        <v>124.71982228197753</v>
      </c>
      <c r="J221" s="2"/>
    </row>
    <row r="222" spans="1:10">
      <c r="A222" s="28"/>
      <c r="B222" s="25"/>
      <c r="C222" s="5">
        <v>22.08</v>
      </c>
      <c r="D222" s="5">
        <v>37.11</v>
      </c>
      <c r="E222" s="3">
        <f t="shared" si="32"/>
        <v>-15.030000000000001</v>
      </c>
      <c r="F222" s="3">
        <v>-6.9600000000000009</v>
      </c>
      <c r="G222" s="4">
        <f t="shared" si="33"/>
        <v>124.4998332687726</v>
      </c>
      <c r="H222" s="32"/>
      <c r="J222" s="2"/>
    </row>
    <row r="223" spans="1:10">
      <c r="A223" s="28"/>
      <c r="B223" s="25"/>
      <c r="C223" s="5">
        <v>21.95</v>
      </c>
      <c r="D223" s="5">
        <v>36.880000000000003</v>
      </c>
      <c r="E223" s="3">
        <f t="shared" si="32"/>
        <v>-14.930000000000003</v>
      </c>
      <c r="F223" s="3">
        <v>-6.7500000000000036</v>
      </c>
      <c r="G223" s="4">
        <f t="shared" si="33"/>
        <v>107.63474115247567</v>
      </c>
      <c r="H223" s="32"/>
      <c r="J223" s="2"/>
    </row>
    <row r="224" spans="1:10">
      <c r="A224" s="28"/>
      <c r="B224" s="25" t="s">
        <v>27</v>
      </c>
      <c r="C224" s="5">
        <v>22.23</v>
      </c>
      <c r="D224" s="5">
        <v>27.66</v>
      </c>
      <c r="E224" s="3">
        <f t="shared" si="32"/>
        <v>-5.43</v>
      </c>
      <c r="F224" s="3">
        <v>1.8499999999999979</v>
      </c>
      <c r="G224" s="4">
        <f t="shared" si="33"/>
        <v>0.27739236801696171</v>
      </c>
      <c r="H224" s="32">
        <f t="shared" ref="H224:H230" si="37">AVERAGE(G224:G226)</f>
        <v>0.21303945805082825</v>
      </c>
      <c r="J224" s="2"/>
    </row>
    <row r="225" spans="1:10">
      <c r="A225" s="28"/>
      <c r="B225" s="25"/>
      <c r="C225" s="5">
        <v>22.01</v>
      </c>
      <c r="D225" s="5">
        <v>27.3</v>
      </c>
      <c r="E225" s="3">
        <f t="shared" si="32"/>
        <v>-5.2899999999999991</v>
      </c>
      <c r="F225" s="3">
        <v>2.7800000000000011</v>
      </c>
      <c r="G225" s="4">
        <f t="shared" si="33"/>
        <v>0.14559169830855687</v>
      </c>
      <c r="H225" s="32"/>
      <c r="J225" s="2"/>
    </row>
    <row r="226" spans="1:10">
      <c r="A226" s="28"/>
      <c r="B226" s="25"/>
      <c r="C226" s="5">
        <v>22.1</v>
      </c>
      <c r="D226" s="5">
        <v>27.07</v>
      </c>
      <c r="E226" s="3">
        <f t="shared" si="32"/>
        <v>-4.9699999999999989</v>
      </c>
      <c r="F226" s="3">
        <v>2.2100000000000009</v>
      </c>
      <c r="G226" s="4">
        <f t="shared" si="33"/>
        <v>0.21613430782696619</v>
      </c>
      <c r="H226" s="32"/>
      <c r="J226" s="2"/>
    </row>
    <row r="227" spans="1:10">
      <c r="A227" s="28"/>
      <c r="B227" s="25" t="s">
        <v>28</v>
      </c>
      <c r="C227" s="5">
        <v>19.89</v>
      </c>
      <c r="D227" s="5">
        <v>28.02</v>
      </c>
      <c r="E227" s="3">
        <f t="shared" si="32"/>
        <v>-8.129999999999999</v>
      </c>
      <c r="F227" s="3">
        <v>0.5</v>
      </c>
      <c r="G227" s="4">
        <f t="shared" si="33"/>
        <v>0.70710678118654746</v>
      </c>
      <c r="H227" s="32">
        <f t="shared" si="37"/>
        <v>0.59816478844749554</v>
      </c>
      <c r="J227" s="2"/>
    </row>
    <row r="228" spans="1:10">
      <c r="A228" s="28"/>
      <c r="B228" s="25"/>
      <c r="C228" s="5">
        <v>19.93</v>
      </c>
      <c r="D228" s="5">
        <v>27.78</v>
      </c>
      <c r="E228" s="3">
        <f t="shared" si="32"/>
        <v>-7.8500000000000014</v>
      </c>
      <c r="F228" s="3">
        <v>0.82999999999999829</v>
      </c>
      <c r="G228" s="4">
        <f t="shared" si="33"/>
        <v>0.56252924234440538</v>
      </c>
      <c r="H228" s="32"/>
      <c r="J228" s="2"/>
    </row>
    <row r="229" spans="1:10">
      <c r="A229" s="28"/>
      <c r="B229" s="25"/>
      <c r="C229" s="5">
        <v>20.09</v>
      </c>
      <c r="D229" s="5">
        <v>27.85</v>
      </c>
      <c r="E229" s="3">
        <f t="shared" si="32"/>
        <v>-7.7600000000000016</v>
      </c>
      <c r="F229" s="3">
        <v>0.92999999999999972</v>
      </c>
      <c r="G229" s="4">
        <f t="shared" si="33"/>
        <v>0.52485834181153379</v>
      </c>
      <c r="H229" s="32"/>
      <c r="J229" s="2"/>
    </row>
    <row r="230" spans="1:10">
      <c r="A230" s="28"/>
      <c r="B230" s="25" t="s">
        <v>29</v>
      </c>
      <c r="C230" s="5">
        <v>20.399999999999999</v>
      </c>
      <c r="D230" s="5">
        <v>28.88</v>
      </c>
      <c r="E230" s="3">
        <f t="shared" si="32"/>
        <v>-8.48</v>
      </c>
      <c r="F230" s="3">
        <v>-0.17000000000000171</v>
      </c>
      <c r="G230" s="4">
        <f t="shared" si="33"/>
        <v>1.1250584846888108</v>
      </c>
      <c r="H230" s="32">
        <f t="shared" si="37"/>
        <v>1.1305657290112932</v>
      </c>
      <c r="J230" s="2"/>
    </row>
    <row r="231" spans="1:10">
      <c r="A231" s="28"/>
      <c r="B231" s="25"/>
      <c r="C231" s="5">
        <v>19.739999999999998</v>
      </c>
      <c r="D231" s="5">
        <v>29.02</v>
      </c>
      <c r="E231" s="3">
        <f t="shared" si="32"/>
        <v>-9.2800000000000011</v>
      </c>
      <c r="F231" s="3">
        <v>-0.14000000000000057</v>
      </c>
      <c r="G231" s="4">
        <f t="shared" si="33"/>
        <v>1.1019051158766111</v>
      </c>
      <c r="H231" s="32"/>
      <c r="J231" s="2"/>
    </row>
    <row r="232" spans="1:10">
      <c r="A232" s="28"/>
      <c r="B232" s="25"/>
      <c r="C232" s="5">
        <v>20.309999999999999</v>
      </c>
      <c r="D232" s="5">
        <v>28.97</v>
      </c>
      <c r="E232" s="3">
        <f t="shared" si="32"/>
        <v>-8.66</v>
      </c>
      <c r="F232" s="3">
        <v>-0.22000000000000242</v>
      </c>
      <c r="G232" s="4">
        <f t="shared" si="33"/>
        <v>1.1647335864684578</v>
      </c>
      <c r="H232" s="32"/>
      <c r="J232" s="2"/>
    </row>
    <row r="233" spans="1:10">
      <c r="A233" s="28"/>
      <c r="B233" s="25" t="s">
        <v>20</v>
      </c>
      <c r="C233" s="5">
        <v>21.86</v>
      </c>
      <c r="D233" s="5">
        <v>25.39</v>
      </c>
      <c r="E233" s="3">
        <f t="shared" si="32"/>
        <v>-3.5300000000000011</v>
      </c>
      <c r="F233" s="3">
        <v>3.7499999999999964</v>
      </c>
      <c r="G233" s="4">
        <f t="shared" si="33"/>
        <v>7.4325444687670231E-2</v>
      </c>
      <c r="H233" s="32">
        <f t="shared" ref="H233:H236" si="38">AVERAGE(G233:G235)</f>
        <v>5.6335125747920628E-2</v>
      </c>
      <c r="J233" s="2"/>
    </row>
    <row r="234" spans="1:10">
      <c r="A234" s="28"/>
      <c r="B234" s="25"/>
      <c r="C234" s="5">
        <v>21.98</v>
      </c>
      <c r="D234" s="5">
        <v>25.89</v>
      </c>
      <c r="E234" s="3">
        <f t="shared" si="32"/>
        <v>-3.91</v>
      </c>
      <c r="F234" s="3">
        <v>4.16</v>
      </c>
      <c r="G234" s="4">
        <f t="shared" si="33"/>
        <v>5.5939066932998265E-2</v>
      </c>
      <c r="H234" s="32"/>
      <c r="J234" s="2"/>
    </row>
    <row r="235" spans="1:10">
      <c r="A235" s="28"/>
      <c r="B235" s="25"/>
      <c r="C235" s="5">
        <v>22.04</v>
      </c>
      <c r="D235" s="5">
        <v>25.53</v>
      </c>
      <c r="E235" s="3">
        <f t="shared" si="32"/>
        <v>-3.490000000000002</v>
      </c>
      <c r="F235" s="3">
        <v>4.6899999999999977</v>
      </c>
      <c r="G235" s="4">
        <f t="shared" si="33"/>
        <v>3.8740865623093396E-2</v>
      </c>
      <c r="H235" s="32"/>
      <c r="J235" s="2"/>
    </row>
    <row r="236" spans="1:10">
      <c r="A236" s="28"/>
      <c r="B236" s="25" t="s">
        <v>21</v>
      </c>
      <c r="C236" s="5">
        <v>22.12</v>
      </c>
      <c r="D236" s="5">
        <v>28.86</v>
      </c>
      <c r="E236" s="3">
        <f t="shared" si="32"/>
        <v>-6.7399999999999984</v>
      </c>
      <c r="F236" s="3">
        <v>0.53999999999999915</v>
      </c>
      <c r="G236" s="4">
        <f t="shared" si="33"/>
        <v>0.68777090906987226</v>
      </c>
      <c r="H236" s="32">
        <f t="shared" si="38"/>
        <v>0.53605250499409796</v>
      </c>
      <c r="J236" s="2"/>
    </row>
    <row r="237" spans="1:10">
      <c r="A237" s="28"/>
      <c r="B237" s="25"/>
      <c r="C237" s="5">
        <v>21.99</v>
      </c>
      <c r="D237" s="5">
        <v>28.97</v>
      </c>
      <c r="E237" s="3">
        <f t="shared" si="32"/>
        <v>-6.98</v>
      </c>
      <c r="F237" s="3">
        <v>1.0899999999999999</v>
      </c>
      <c r="G237" s="4">
        <f t="shared" si="33"/>
        <v>0.46976137460700595</v>
      </c>
      <c r="H237" s="32"/>
      <c r="J237" s="2"/>
    </row>
    <row r="238" spans="1:10">
      <c r="A238" s="28"/>
      <c r="B238" s="25"/>
      <c r="C238" s="5">
        <v>22.13</v>
      </c>
      <c r="D238" s="5">
        <v>29.16</v>
      </c>
      <c r="E238" s="3">
        <f t="shared" si="32"/>
        <v>-7.0300000000000011</v>
      </c>
      <c r="F238" s="3">
        <v>1.1499999999999986</v>
      </c>
      <c r="G238" s="4">
        <f t="shared" si="33"/>
        <v>0.45062523130541554</v>
      </c>
      <c r="H238" s="32"/>
      <c r="J238" s="2"/>
    </row>
    <row r="239" spans="1:10">
      <c r="A239" s="28"/>
      <c r="B239" s="25" t="s">
        <v>22</v>
      </c>
      <c r="C239" s="5">
        <v>21.78</v>
      </c>
      <c r="D239" s="5">
        <v>30.57</v>
      </c>
      <c r="E239" s="3">
        <f t="shared" si="32"/>
        <v>-8.7899999999999991</v>
      </c>
      <c r="F239" s="3">
        <v>-1.5100000000000016</v>
      </c>
      <c r="G239" s="4">
        <f t="shared" si="33"/>
        <v>2.8481003911941465</v>
      </c>
      <c r="H239" s="32">
        <f>AVERAGE(G239:G241)</f>
        <v>2.4122922608161885</v>
      </c>
      <c r="J239" s="2"/>
    </row>
    <row r="240" spans="1:10">
      <c r="A240" s="28"/>
      <c r="B240" s="25"/>
      <c r="C240" s="5">
        <v>21.27</v>
      </c>
      <c r="D240" s="5">
        <v>30.66</v>
      </c>
      <c r="E240" s="3">
        <f t="shared" si="32"/>
        <v>-9.39</v>
      </c>
      <c r="F240" s="3">
        <v>-1.3200000000000003</v>
      </c>
      <c r="G240" s="4">
        <f t="shared" si="33"/>
        <v>2.4966610978032242</v>
      </c>
      <c r="H240" s="32"/>
      <c r="J240" s="2"/>
    </row>
    <row r="241" spans="1:10">
      <c r="A241" s="28"/>
      <c r="B241" s="25"/>
      <c r="C241" s="5">
        <v>21.79</v>
      </c>
      <c r="D241" s="5">
        <v>30.89</v>
      </c>
      <c r="E241" s="3">
        <f t="shared" si="32"/>
        <v>-9.1000000000000014</v>
      </c>
      <c r="F241" s="3">
        <v>-0.92000000000000171</v>
      </c>
      <c r="G241" s="4">
        <f t="shared" si="33"/>
        <v>1.892115293451194</v>
      </c>
      <c r="H241" s="32"/>
      <c r="J241" s="2"/>
    </row>
    <row r="242" spans="1:10">
      <c r="A242" s="28"/>
      <c r="B242" s="25" t="s">
        <v>23</v>
      </c>
      <c r="C242" s="5">
        <v>21.37</v>
      </c>
      <c r="D242" s="5">
        <v>35.549999999999997</v>
      </c>
      <c r="E242" s="3">
        <f t="shared" si="32"/>
        <v>-14.179999999999996</v>
      </c>
      <c r="F242" s="3">
        <v>0</v>
      </c>
      <c r="G242" s="4">
        <f t="shared" si="33"/>
        <v>1</v>
      </c>
      <c r="H242" s="32">
        <f t="shared" ref="H242" si="39">AVERAGE(G242:G244)</f>
        <v>1</v>
      </c>
      <c r="J242" s="2"/>
    </row>
    <row r="243" spans="1:10">
      <c r="A243" s="28"/>
      <c r="B243" s="25"/>
      <c r="C243" s="5">
        <v>21.94</v>
      </c>
      <c r="D243" s="5">
        <v>35.5</v>
      </c>
      <c r="E243" s="3">
        <f t="shared" si="32"/>
        <v>-13.559999999999999</v>
      </c>
      <c r="F243" s="3">
        <v>0</v>
      </c>
      <c r="G243" s="4">
        <f t="shared" si="33"/>
        <v>1</v>
      </c>
      <c r="H243" s="32"/>
      <c r="J243" s="2"/>
    </row>
    <row r="244" spans="1:10">
      <c r="A244" s="28"/>
      <c r="B244" s="25"/>
      <c r="C244" s="5">
        <v>21.37</v>
      </c>
      <c r="D244" s="5">
        <v>35.47</v>
      </c>
      <c r="E244" s="3">
        <f t="shared" si="32"/>
        <v>-14.099999999999998</v>
      </c>
      <c r="F244" s="3">
        <v>0</v>
      </c>
      <c r="G244" s="4">
        <f t="shared" si="33"/>
        <v>1</v>
      </c>
      <c r="H244" s="32"/>
      <c r="J244" s="2"/>
    </row>
    <row r="245" spans="1:10">
      <c r="A245" s="28"/>
      <c r="B245" s="25" t="s">
        <v>24</v>
      </c>
      <c r="C245" s="5">
        <v>22.13</v>
      </c>
      <c r="D245" s="5">
        <v>26.63</v>
      </c>
      <c r="E245" s="3">
        <f t="shared" si="32"/>
        <v>-4.5</v>
      </c>
      <c r="F245" s="3">
        <v>9.6799999999999962</v>
      </c>
      <c r="G245" s="4">
        <f t="shared" si="33"/>
        <v>1.2190728016617345E-3</v>
      </c>
      <c r="H245" s="32">
        <f t="shared" ref="H245" si="40">AVERAGE(G245:G247)</f>
        <v>1.5906705228489776E-3</v>
      </c>
      <c r="J245" s="2"/>
    </row>
    <row r="246" spans="1:10">
      <c r="A246" s="28"/>
      <c r="B246" s="25"/>
      <c r="C246" s="5">
        <v>21.84</v>
      </c>
      <c r="D246" s="5">
        <v>26.89</v>
      </c>
      <c r="E246" s="3">
        <f t="shared" si="32"/>
        <v>-5.0500000000000007</v>
      </c>
      <c r="F246" s="3">
        <v>8.509999999999998</v>
      </c>
      <c r="G246" s="4">
        <f t="shared" si="33"/>
        <v>2.7430563979257802E-3</v>
      </c>
      <c r="H246" s="32"/>
      <c r="J246" s="2"/>
    </row>
    <row r="247" spans="1:10">
      <c r="A247" s="28"/>
      <c r="B247" s="25"/>
      <c r="C247" s="5">
        <v>22.4</v>
      </c>
      <c r="D247" s="5">
        <v>26.23</v>
      </c>
      <c r="E247" s="3">
        <f t="shared" si="32"/>
        <v>-3.8300000000000018</v>
      </c>
      <c r="F247" s="3">
        <v>10.269999999999996</v>
      </c>
      <c r="G247" s="4">
        <f t="shared" si="33"/>
        <v>8.0988236895941776E-4</v>
      </c>
      <c r="H247" s="32"/>
      <c r="J247" s="2"/>
    </row>
    <row r="248" spans="1:10">
      <c r="A248" s="28"/>
      <c r="B248" s="25" t="s">
        <v>25</v>
      </c>
      <c r="C248" s="5">
        <v>23.46</v>
      </c>
      <c r="D248" s="5">
        <v>31.3</v>
      </c>
      <c r="E248" s="3">
        <f t="shared" si="32"/>
        <v>-7.84</v>
      </c>
      <c r="F248" s="3">
        <v>6.3399999999999963</v>
      </c>
      <c r="G248" s="4">
        <f t="shared" si="33"/>
        <v>1.2344395497865302E-2</v>
      </c>
      <c r="H248" s="32">
        <f t="shared" ref="H248" si="41">AVERAGE(G248:G250)</f>
        <v>1.6466126467783105E-2</v>
      </c>
      <c r="J248" s="2"/>
    </row>
    <row r="249" spans="1:10">
      <c r="A249" s="28"/>
      <c r="B249" s="25"/>
      <c r="C249" s="5">
        <v>23.49</v>
      </c>
      <c r="D249" s="5">
        <v>31.63</v>
      </c>
      <c r="E249" s="3">
        <f t="shared" si="32"/>
        <v>-8.14</v>
      </c>
      <c r="F249" s="3">
        <v>5.4199999999999982</v>
      </c>
      <c r="G249" s="4">
        <f t="shared" si="33"/>
        <v>2.3357019509920942E-2</v>
      </c>
      <c r="H249" s="32"/>
      <c r="J249" s="2"/>
    </row>
    <row r="250" spans="1:10">
      <c r="A250" s="29"/>
      <c r="B250" s="31"/>
      <c r="C250" s="12">
        <v>23.59</v>
      </c>
      <c r="D250" s="12">
        <v>31.5</v>
      </c>
      <c r="E250" s="13">
        <f t="shared" si="32"/>
        <v>-7.91</v>
      </c>
      <c r="F250" s="13">
        <v>6.1899999999999977</v>
      </c>
      <c r="G250" s="14">
        <f t="shared" si="33"/>
        <v>1.3696964395563069E-2</v>
      </c>
      <c r="H250" s="33"/>
      <c r="J250" s="2"/>
    </row>
    <row r="251" spans="1:10">
      <c r="J251" s="2"/>
    </row>
    <row r="252" spans="1:10">
      <c r="A252" s="8"/>
      <c r="B252" s="9" t="s">
        <v>8</v>
      </c>
      <c r="C252" s="9" t="s">
        <v>9</v>
      </c>
      <c r="D252" s="9" t="s">
        <v>10</v>
      </c>
      <c r="E252" s="9" t="s">
        <v>26</v>
      </c>
      <c r="F252" s="9" t="s">
        <v>11</v>
      </c>
      <c r="G252" s="10" t="s">
        <v>12</v>
      </c>
      <c r="H252" s="11" t="s">
        <v>13</v>
      </c>
      <c r="J252" s="2"/>
    </row>
    <row r="253" spans="1:10">
      <c r="A253" s="28" t="s">
        <v>4</v>
      </c>
      <c r="B253" s="30" t="s">
        <v>7</v>
      </c>
      <c r="C253" s="3">
        <v>21.43</v>
      </c>
      <c r="D253" s="3">
        <v>30.9</v>
      </c>
      <c r="E253" s="3">
        <f t="shared" ref="E253:E300" si="42">C253-D253</f>
        <v>-9.4699999999999989</v>
      </c>
      <c r="F253" s="3">
        <v>0</v>
      </c>
      <c r="G253" s="4">
        <f>POWER(2,-F253)</f>
        <v>1</v>
      </c>
      <c r="H253" s="32">
        <f>AVERAGE(G253:G255)</f>
        <v>1</v>
      </c>
      <c r="J253" s="2"/>
    </row>
    <row r="254" spans="1:10">
      <c r="A254" s="28"/>
      <c r="B254" s="30"/>
      <c r="C254" s="3">
        <v>21.58</v>
      </c>
      <c r="D254" s="3">
        <v>31.32</v>
      </c>
      <c r="E254" s="3">
        <f t="shared" si="42"/>
        <v>-9.740000000000002</v>
      </c>
      <c r="F254" s="3">
        <v>0</v>
      </c>
      <c r="G254" s="4">
        <f t="shared" ref="G254:G300" si="43">POWER(2,-F254)</f>
        <v>1</v>
      </c>
      <c r="H254" s="32"/>
      <c r="J254" s="2"/>
    </row>
    <row r="255" spans="1:10">
      <c r="A255" s="28"/>
      <c r="B255" s="30"/>
      <c r="C255" s="3">
        <v>21.67</v>
      </c>
      <c r="D255" s="3">
        <v>31.25</v>
      </c>
      <c r="E255" s="3">
        <f t="shared" si="42"/>
        <v>-9.5799999999999983</v>
      </c>
      <c r="F255" s="3">
        <v>0</v>
      </c>
      <c r="G255" s="4">
        <f t="shared" si="43"/>
        <v>1</v>
      </c>
      <c r="H255" s="32"/>
      <c r="J255" s="2"/>
    </row>
    <row r="256" spans="1:10">
      <c r="A256" s="28"/>
      <c r="B256" s="25" t="s">
        <v>14</v>
      </c>
      <c r="C256" s="3">
        <v>21.66</v>
      </c>
      <c r="D256" s="3">
        <v>28.95</v>
      </c>
      <c r="E256" s="3">
        <f t="shared" si="42"/>
        <v>-7.2899999999999991</v>
      </c>
      <c r="F256" s="3">
        <v>2.1799999999999997</v>
      </c>
      <c r="G256" s="4">
        <f t="shared" si="43"/>
        <v>0.22067574907266377</v>
      </c>
      <c r="H256" s="32">
        <f>AVERAGE(G256:G258)</f>
        <v>0.24352017391934422</v>
      </c>
      <c r="J256" s="2"/>
    </row>
    <row r="257" spans="1:10">
      <c r="A257" s="28"/>
      <c r="B257" s="25"/>
      <c r="C257" s="3">
        <v>22.03</v>
      </c>
      <c r="D257" s="3">
        <v>29.4</v>
      </c>
      <c r="E257" s="3">
        <f t="shared" si="42"/>
        <v>-7.3699999999999974</v>
      </c>
      <c r="F257" s="3">
        <v>2.3700000000000045</v>
      </c>
      <c r="G257" s="4">
        <f t="shared" si="43"/>
        <v>0.19344562419279812</v>
      </c>
      <c r="H257" s="32"/>
      <c r="J257" s="2"/>
    </row>
    <row r="258" spans="1:10">
      <c r="A258" s="28"/>
      <c r="B258" s="25"/>
      <c r="C258" s="3">
        <v>22.13</v>
      </c>
      <c r="D258" s="3">
        <v>30.05</v>
      </c>
      <c r="E258" s="3">
        <f t="shared" si="42"/>
        <v>-7.9200000000000017</v>
      </c>
      <c r="F258" s="3">
        <v>1.6599999999999966</v>
      </c>
      <c r="G258" s="4">
        <f t="shared" si="43"/>
        <v>0.31643914849257077</v>
      </c>
      <c r="H258" s="32"/>
      <c r="J258" s="2"/>
    </row>
    <row r="259" spans="1:10">
      <c r="A259" s="28"/>
      <c r="B259" s="25" t="s">
        <v>15</v>
      </c>
      <c r="C259" s="3">
        <v>22.13</v>
      </c>
      <c r="D259" s="3">
        <v>31.12</v>
      </c>
      <c r="E259" s="3">
        <f t="shared" si="42"/>
        <v>-8.990000000000002</v>
      </c>
      <c r="F259" s="3">
        <v>0.47999999999999687</v>
      </c>
      <c r="G259" s="4">
        <f t="shared" si="43"/>
        <v>0.7169776240079152</v>
      </c>
      <c r="H259" s="32">
        <f>AVERAGE(G259:G261)</f>
        <v>0.5643819945831382</v>
      </c>
      <c r="J259" s="2"/>
    </row>
    <row r="260" spans="1:10">
      <c r="A260" s="28"/>
      <c r="B260" s="25"/>
      <c r="C260" s="3">
        <v>21.89</v>
      </c>
      <c r="D260" s="3">
        <v>30.88</v>
      </c>
      <c r="E260" s="3">
        <f t="shared" si="42"/>
        <v>-8.9899999999999984</v>
      </c>
      <c r="F260" s="3">
        <v>0.75000000000000355</v>
      </c>
      <c r="G260" s="4">
        <f t="shared" si="43"/>
        <v>0.59460355750135907</v>
      </c>
      <c r="H260" s="32"/>
      <c r="J260" s="2"/>
    </row>
    <row r="261" spans="1:10">
      <c r="A261" s="28"/>
      <c r="B261" s="25"/>
      <c r="C261" s="3">
        <v>22.38</v>
      </c>
      <c r="D261" s="3">
        <v>30.57</v>
      </c>
      <c r="E261" s="3">
        <f t="shared" si="42"/>
        <v>-8.1900000000000013</v>
      </c>
      <c r="F261" s="3">
        <v>1.389999999999997</v>
      </c>
      <c r="G261" s="4">
        <f t="shared" si="43"/>
        <v>0.38156480224014061</v>
      </c>
      <c r="H261" s="32"/>
      <c r="J261" s="2"/>
    </row>
    <row r="262" spans="1:10">
      <c r="A262" s="28"/>
      <c r="B262" s="25" t="s">
        <v>16</v>
      </c>
      <c r="C262" s="3">
        <v>21.95</v>
      </c>
      <c r="D262" s="5">
        <v>33.71</v>
      </c>
      <c r="E262" s="3">
        <f t="shared" si="42"/>
        <v>-11.760000000000002</v>
      </c>
      <c r="F262" s="3">
        <v>-2.2900000000000027</v>
      </c>
      <c r="G262" s="4">
        <f t="shared" si="43"/>
        <v>4.8905611107682825</v>
      </c>
      <c r="H262" s="32">
        <f>AVERAGE(G262:G264)</f>
        <v>5.8665358878949485</v>
      </c>
      <c r="J262" s="2"/>
    </row>
    <row r="263" spans="1:10">
      <c r="A263" s="28"/>
      <c r="B263" s="25"/>
      <c r="C263" s="3">
        <v>21.28</v>
      </c>
      <c r="D263" s="5">
        <v>33.83</v>
      </c>
      <c r="E263" s="3">
        <f t="shared" si="42"/>
        <v>-12.549999999999997</v>
      </c>
      <c r="F263" s="3">
        <v>-2.8099999999999952</v>
      </c>
      <c r="G263" s="4">
        <f t="shared" si="43"/>
        <v>7.0128457705282559</v>
      </c>
      <c r="H263" s="32"/>
      <c r="J263" s="2"/>
    </row>
    <row r="264" spans="1:10">
      <c r="A264" s="28"/>
      <c r="B264" s="25"/>
      <c r="C264" s="3">
        <v>21.5</v>
      </c>
      <c r="D264" s="5">
        <v>33.590000000000003</v>
      </c>
      <c r="E264" s="3">
        <f t="shared" si="42"/>
        <v>-12.090000000000003</v>
      </c>
      <c r="F264" s="3">
        <v>-2.5100000000000051</v>
      </c>
      <c r="G264" s="4">
        <f t="shared" si="43"/>
        <v>5.6962007823883072</v>
      </c>
      <c r="H264" s="32"/>
      <c r="J264" s="2"/>
    </row>
    <row r="265" spans="1:10">
      <c r="A265" s="28"/>
      <c r="B265" s="25" t="s">
        <v>19</v>
      </c>
      <c r="C265" s="5">
        <v>19.920000000000002</v>
      </c>
      <c r="D265" s="5">
        <v>31.78</v>
      </c>
      <c r="E265" s="3">
        <f t="shared" si="42"/>
        <v>-11.86</v>
      </c>
      <c r="F265" s="3">
        <v>-2.3900000000000006</v>
      </c>
      <c r="G265" s="4">
        <f t="shared" si="43"/>
        <v>5.2415736154334551</v>
      </c>
      <c r="H265" s="32">
        <f t="shared" ref="H265" si="44">AVERAGE(G265:G267)</f>
        <v>6.5908254588777631</v>
      </c>
      <c r="J265" s="2"/>
    </row>
    <row r="266" spans="1:10">
      <c r="A266" s="28"/>
      <c r="B266" s="25"/>
      <c r="C266" s="5">
        <v>19.87</v>
      </c>
      <c r="D266" s="5">
        <v>32.17</v>
      </c>
      <c r="E266" s="3">
        <f t="shared" si="42"/>
        <v>-12.3</v>
      </c>
      <c r="F266" s="3">
        <v>-2.5599999999999987</v>
      </c>
      <c r="G266" s="4">
        <f t="shared" si="43"/>
        <v>5.8970768691644002</v>
      </c>
      <c r="H266" s="32"/>
      <c r="J266" s="2"/>
    </row>
    <row r="267" spans="1:10">
      <c r="A267" s="28"/>
      <c r="B267" s="25"/>
      <c r="C267" s="3">
        <v>20.59</v>
      </c>
      <c r="D267" s="5">
        <v>33.28</v>
      </c>
      <c r="E267" s="3">
        <f t="shared" si="42"/>
        <v>-12.690000000000001</v>
      </c>
      <c r="F267" s="3">
        <v>-3.110000000000003</v>
      </c>
      <c r="G267" s="4">
        <f t="shared" si="43"/>
        <v>8.6338258920354338</v>
      </c>
      <c r="H267" s="32"/>
      <c r="J267" s="2"/>
    </row>
    <row r="268" spans="1:10">
      <c r="A268" s="28"/>
      <c r="B268" s="25" t="s">
        <v>18</v>
      </c>
      <c r="C268" s="5">
        <v>22.65</v>
      </c>
      <c r="D268" s="5">
        <v>34.33</v>
      </c>
      <c r="E268" s="3">
        <f t="shared" si="42"/>
        <v>-11.68</v>
      </c>
      <c r="F268" s="3">
        <v>-2.2100000000000009</v>
      </c>
      <c r="G268" s="4">
        <f t="shared" si="43"/>
        <v>4.6267527356211522</v>
      </c>
      <c r="H268" s="32">
        <f t="shared" ref="H268" si="45">AVERAGE(G268:G270)</f>
        <v>3.741871102482548</v>
      </c>
      <c r="J268" s="2"/>
    </row>
    <row r="269" spans="1:10">
      <c r="A269" s="28"/>
      <c r="B269" s="25"/>
      <c r="C269" s="5">
        <v>22.58</v>
      </c>
      <c r="D269" s="5">
        <v>34.119999999999997</v>
      </c>
      <c r="E269" s="3">
        <f t="shared" si="42"/>
        <v>-11.54</v>
      </c>
      <c r="F269" s="3">
        <v>-1.7999999999999972</v>
      </c>
      <c r="G269" s="4">
        <f t="shared" si="43"/>
        <v>3.4822022531844894</v>
      </c>
      <c r="H269" s="32"/>
      <c r="J269" s="2"/>
    </row>
    <row r="270" spans="1:10">
      <c r="A270" s="28"/>
      <c r="B270" s="25"/>
      <c r="C270" s="5">
        <v>22.67</v>
      </c>
      <c r="D270" s="5">
        <v>33.89</v>
      </c>
      <c r="E270" s="3">
        <f t="shared" si="42"/>
        <v>-11.219999999999999</v>
      </c>
      <c r="F270" s="3">
        <v>-1.6400000000000006</v>
      </c>
      <c r="G270" s="4">
        <f t="shared" si="43"/>
        <v>3.1166583186420005</v>
      </c>
      <c r="H270" s="32"/>
      <c r="J270" s="2"/>
    </row>
    <row r="271" spans="1:10">
      <c r="A271" s="28"/>
      <c r="B271" s="25" t="s">
        <v>17</v>
      </c>
      <c r="C271" s="5">
        <v>22.88</v>
      </c>
      <c r="D271" s="5">
        <v>37.4</v>
      </c>
      <c r="E271" s="3">
        <f t="shared" si="42"/>
        <v>-14.52</v>
      </c>
      <c r="F271" s="3">
        <v>-5.0500000000000007</v>
      </c>
      <c r="G271" s="4">
        <f t="shared" si="43"/>
        <v>33.128477562924097</v>
      </c>
      <c r="H271" s="32">
        <f t="shared" ref="H271" si="46">AVERAGE(G271:G273)</f>
        <v>31.305310635233951</v>
      </c>
      <c r="J271" s="2"/>
    </row>
    <row r="272" spans="1:10">
      <c r="A272" s="28"/>
      <c r="B272" s="25"/>
      <c r="C272" s="5">
        <v>22.49</v>
      </c>
      <c r="D272" s="5">
        <v>37.11</v>
      </c>
      <c r="E272" s="3">
        <f t="shared" si="42"/>
        <v>-14.620000000000001</v>
      </c>
      <c r="F272" s="3">
        <v>-4.879999999999999</v>
      </c>
      <c r="G272" s="4">
        <f t="shared" si="43"/>
        <v>29.446004819995974</v>
      </c>
      <c r="H272" s="32"/>
      <c r="J272" s="2"/>
    </row>
    <row r="273" spans="1:10">
      <c r="A273" s="28"/>
      <c r="B273" s="25"/>
      <c r="C273" s="5">
        <v>22.33</v>
      </c>
      <c r="D273" s="5">
        <v>36.880000000000003</v>
      </c>
      <c r="E273" s="3">
        <f t="shared" si="42"/>
        <v>-14.550000000000004</v>
      </c>
      <c r="F273" s="3">
        <v>-4.970000000000006</v>
      </c>
      <c r="G273" s="4">
        <f t="shared" si="43"/>
        <v>31.341449522781787</v>
      </c>
      <c r="H273" s="32"/>
      <c r="J273" s="2"/>
    </row>
    <row r="274" spans="1:10">
      <c r="A274" s="28"/>
      <c r="B274" s="25" t="s">
        <v>27</v>
      </c>
      <c r="C274" s="5">
        <v>20.84</v>
      </c>
      <c r="D274" s="5">
        <v>27.66</v>
      </c>
      <c r="E274" s="3">
        <f t="shared" si="42"/>
        <v>-6.82</v>
      </c>
      <c r="F274" s="3">
        <v>2.6499999999999986</v>
      </c>
      <c r="G274" s="4">
        <f t="shared" si="43"/>
        <v>0.15932007841490795</v>
      </c>
      <c r="H274" s="32">
        <f t="shared" ref="H274:H280" si="47">AVERAGE(G274:G276)</f>
        <v>0.12478616803276159</v>
      </c>
      <c r="J274" s="2"/>
    </row>
    <row r="275" spans="1:10">
      <c r="A275" s="28"/>
      <c r="B275" s="25"/>
      <c r="C275" s="5">
        <v>21.67</v>
      </c>
      <c r="D275" s="5">
        <v>27.3</v>
      </c>
      <c r="E275" s="3">
        <f t="shared" si="42"/>
        <v>-5.629999999999999</v>
      </c>
      <c r="F275" s="3">
        <v>4.110000000000003</v>
      </c>
      <c r="G275" s="4">
        <f t="shared" si="43"/>
        <v>5.7911753868148071E-2</v>
      </c>
      <c r="H275" s="32"/>
      <c r="J275" s="2"/>
    </row>
    <row r="276" spans="1:10">
      <c r="A276" s="28"/>
      <c r="B276" s="25"/>
      <c r="C276" s="5">
        <v>21.16</v>
      </c>
      <c r="D276" s="5">
        <v>27.07</v>
      </c>
      <c r="E276" s="3">
        <f t="shared" si="42"/>
        <v>-5.91</v>
      </c>
      <c r="F276" s="3">
        <v>2.6699999999999982</v>
      </c>
      <c r="G276" s="4">
        <f t="shared" si="43"/>
        <v>0.15712667181522877</v>
      </c>
      <c r="H276" s="32"/>
      <c r="J276" s="2"/>
    </row>
    <row r="277" spans="1:10">
      <c r="A277" s="28"/>
      <c r="B277" s="25" t="s">
        <v>28</v>
      </c>
      <c r="C277" s="5">
        <v>19.27</v>
      </c>
      <c r="D277" s="5">
        <v>28.02</v>
      </c>
      <c r="E277" s="3">
        <f t="shared" si="42"/>
        <v>-8.75</v>
      </c>
      <c r="F277" s="3">
        <v>1.5399999999999991</v>
      </c>
      <c r="G277" s="4">
        <f t="shared" si="43"/>
        <v>0.34388545453493613</v>
      </c>
      <c r="H277" s="32">
        <f t="shared" si="47"/>
        <v>0.2677187833855908</v>
      </c>
      <c r="J277" s="2"/>
    </row>
    <row r="278" spans="1:10">
      <c r="A278" s="28"/>
      <c r="B278" s="25"/>
      <c r="C278" s="5">
        <v>19.260000000000002</v>
      </c>
      <c r="D278" s="5">
        <v>27.78</v>
      </c>
      <c r="E278" s="3">
        <f t="shared" si="42"/>
        <v>-8.52</v>
      </c>
      <c r="F278" s="3">
        <v>1.8300000000000018</v>
      </c>
      <c r="G278" s="4">
        <f t="shared" si="43"/>
        <v>0.28126462117220202</v>
      </c>
      <c r="H278" s="32"/>
      <c r="J278" s="2"/>
    </row>
    <row r="279" spans="1:10">
      <c r="A279" s="28"/>
      <c r="B279" s="25"/>
      <c r="C279" s="5">
        <v>19.95</v>
      </c>
      <c r="D279" s="5">
        <v>27.85</v>
      </c>
      <c r="E279" s="3">
        <f t="shared" si="42"/>
        <v>-7.9000000000000021</v>
      </c>
      <c r="F279" s="3">
        <v>2.4899999999999984</v>
      </c>
      <c r="G279" s="4">
        <f t="shared" si="43"/>
        <v>0.17800627444963418</v>
      </c>
      <c r="H279" s="32"/>
      <c r="J279" s="2"/>
    </row>
    <row r="280" spans="1:10">
      <c r="A280" s="28"/>
      <c r="B280" s="25" t="s">
        <v>29</v>
      </c>
      <c r="C280" s="5">
        <v>20.09</v>
      </c>
      <c r="D280" s="5">
        <v>28.88</v>
      </c>
      <c r="E280" s="3">
        <f t="shared" si="42"/>
        <v>-8.7899999999999991</v>
      </c>
      <c r="F280" s="3">
        <v>2.009999999999998</v>
      </c>
      <c r="G280" s="4">
        <f t="shared" si="43"/>
        <v>0.24827312385925929</v>
      </c>
      <c r="H280" s="32">
        <f t="shared" si="47"/>
        <v>0.22956952307155354</v>
      </c>
      <c r="J280" s="2"/>
    </row>
    <row r="281" spans="1:10">
      <c r="A281" s="28"/>
      <c r="B281" s="25"/>
      <c r="C281" s="5">
        <v>20.010000000000002</v>
      </c>
      <c r="D281" s="5">
        <v>29.02</v>
      </c>
      <c r="E281" s="3">
        <f t="shared" si="42"/>
        <v>-9.009999999999998</v>
      </c>
      <c r="F281" s="3">
        <v>2.490000000000002</v>
      </c>
      <c r="G281" s="4">
        <f t="shared" si="43"/>
        <v>0.17800627444963374</v>
      </c>
      <c r="H281" s="32"/>
      <c r="J281" s="2"/>
    </row>
    <row r="282" spans="1:10">
      <c r="A282" s="28"/>
      <c r="B282" s="25"/>
      <c r="C282" s="5">
        <v>20.399999999999999</v>
      </c>
      <c r="D282" s="5">
        <v>28.97</v>
      </c>
      <c r="E282" s="3">
        <f t="shared" si="42"/>
        <v>-8.57</v>
      </c>
      <c r="F282" s="3">
        <v>1.9299999999999962</v>
      </c>
      <c r="G282" s="4">
        <f t="shared" si="43"/>
        <v>0.26242917090576756</v>
      </c>
      <c r="H282" s="32"/>
      <c r="J282" s="2"/>
    </row>
    <row r="283" spans="1:10">
      <c r="A283" s="28"/>
      <c r="B283" s="25" t="s">
        <v>20</v>
      </c>
      <c r="C283" s="5">
        <v>20.5</v>
      </c>
      <c r="D283" s="5">
        <v>25.39</v>
      </c>
      <c r="E283" s="3">
        <f t="shared" si="42"/>
        <v>-4.8900000000000006</v>
      </c>
      <c r="F283" s="3">
        <v>4.5799999999999983</v>
      </c>
      <c r="G283" s="4">
        <f t="shared" si="43"/>
        <v>4.1810236087066063E-2</v>
      </c>
      <c r="H283" s="32">
        <f t="shared" ref="H283:H289" si="48">AVERAGE(G283:G285)</f>
        <v>4.9742731380574397E-2</v>
      </c>
      <c r="J283" s="2"/>
    </row>
    <row r="284" spans="1:10">
      <c r="A284" s="28"/>
      <c r="B284" s="25"/>
      <c r="C284" s="5">
        <v>20.239999999999998</v>
      </c>
      <c r="D284" s="5">
        <v>25.89</v>
      </c>
      <c r="E284" s="3">
        <f t="shared" si="42"/>
        <v>-5.6500000000000021</v>
      </c>
      <c r="F284" s="3">
        <v>4.09</v>
      </c>
      <c r="G284" s="4">
        <f t="shared" si="43"/>
        <v>5.8720171825875751E-2</v>
      </c>
      <c r="H284" s="32"/>
      <c r="J284" s="2"/>
    </row>
    <row r="285" spans="1:10">
      <c r="A285" s="28"/>
      <c r="B285" s="25"/>
      <c r="C285" s="5">
        <v>20.309999999999999</v>
      </c>
      <c r="D285" s="5">
        <v>25.53</v>
      </c>
      <c r="E285" s="3">
        <f t="shared" si="42"/>
        <v>-5.2200000000000024</v>
      </c>
      <c r="F285" s="3">
        <v>4.3599999999999959</v>
      </c>
      <c r="G285" s="4">
        <f t="shared" si="43"/>
        <v>4.8697786228781383E-2</v>
      </c>
      <c r="H285" s="32"/>
      <c r="J285" s="2"/>
    </row>
    <row r="286" spans="1:10">
      <c r="A286" s="28"/>
      <c r="B286" s="25" t="s">
        <v>21</v>
      </c>
      <c r="C286" s="5">
        <v>21.93</v>
      </c>
      <c r="D286" s="5">
        <v>28.86</v>
      </c>
      <c r="E286" s="3">
        <f t="shared" si="42"/>
        <v>-6.93</v>
      </c>
      <c r="F286" s="3">
        <v>2.5399999999999991</v>
      </c>
      <c r="G286" s="4">
        <f t="shared" si="43"/>
        <v>0.17194272726746809</v>
      </c>
      <c r="H286" s="32">
        <f t="shared" si="48"/>
        <v>0.1769188278906324</v>
      </c>
      <c r="J286" s="2"/>
    </row>
    <row r="287" spans="1:10">
      <c r="A287" s="28"/>
      <c r="B287" s="25"/>
      <c r="C287" s="5">
        <v>21.85</v>
      </c>
      <c r="D287" s="5">
        <v>28.97</v>
      </c>
      <c r="E287" s="3">
        <f t="shared" si="42"/>
        <v>-7.1199999999999974</v>
      </c>
      <c r="F287" s="3">
        <v>2.6200000000000045</v>
      </c>
      <c r="G287" s="4">
        <f t="shared" si="43"/>
        <v>0.1626677319302412</v>
      </c>
      <c r="H287" s="32"/>
      <c r="J287" s="2"/>
    </row>
    <row r="288" spans="1:10">
      <c r="A288" s="28"/>
      <c r="B288" s="25"/>
      <c r="C288" s="5">
        <v>21.93</v>
      </c>
      <c r="D288" s="5">
        <v>29.16</v>
      </c>
      <c r="E288" s="3">
        <f t="shared" si="42"/>
        <v>-7.23</v>
      </c>
      <c r="F288" s="3">
        <v>2.3499999999999979</v>
      </c>
      <c r="G288" s="4">
        <f t="shared" si="43"/>
        <v>0.19614602447418797</v>
      </c>
      <c r="H288" s="32"/>
      <c r="J288" s="2"/>
    </row>
    <row r="289" spans="1:10">
      <c r="A289" s="28"/>
      <c r="B289" s="25" t="s">
        <v>22</v>
      </c>
      <c r="C289" s="5">
        <v>21.14</v>
      </c>
      <c r="D289" s="5">
        <v>30.57</v>
      </c>
      <c r="E289" s="3">
        <f t="shared" si="42"/>
        <v>-9.43</v>
      </c>
      <c r="F289" s="3">
        <v>3.9999999999999147E-2</v>
      </c>
      <c r="G289" s="4">
        <f t="shared" si="43"/>
        <v>0.97265494741228609</v>
      </c>
      <c r="H289" s="32">
        <f t="shared" si="48"/>
        <v>1.0155801197516656</v>
      </c>
      <c r="J289" s="2"/>
    </row>
    <row r="290" spans="1:10">
      <c r="A290" s="28"/>
      <c r="B290" s="25"/>
      <c r="C290" s="5">
        <v>21.07</v>
      </c>
      <c r="D290" s="5">
        <v>30.66</v>
      </c>
      <c r="E290" s="3">
        <f t="shared" si="42"/>
        <v>-9.59</v>
      </c>
      <c r="F290" s="3">
        <v>0.15000000000000213</v>
      </c>
      <c r="G290" s="4">
        <f t="shared" si="43"/>
        <v>0.90125046261082897</v>
      </c>
      <c r="H290" s="32"/>
      <c r="J290" s="2"/>
    </row>
    <row r="291" spans="1:10">
      <c r="A291" s="28"/>
      <c r="B291" s="25"/>
      <c r="C291" s="5">
        <v>21.08</v>
      </c>
      <c r="D291" s="5">
        <v>30.89</v>
      </c>
      <c r="E291" s="3">
        <f t="shared" si="42"/>
        <v>-9.8100000000000023</v>
      </c>
      <c r="F291" s="3">
        <v>-0.23000000000000398</v>
      </c>
      <c r="G291" s="4">
        <f t="shared" si="43"/>
        <v>1.1728349492318821</v>
      </c>
      <c r="H291" s="32"/>
      <c r="J291" s="2"/>
    </row>
    <row r="292" spans="1:10">
      <c r="A292" s="28"/>
      <c r="B292" s="25" t="s">
        <v>23</v>
      </c>
      <c r="C292" s="5">
        <v>22.29</v>
      </c>
      <c r="D292" s="5">
        <v>35.549999999999997</v>
      </c>
      <c r="E292" s="3">
        <f t="shared" si="42"/>
        <v>-13.259999999999998</v>
      </c>
      <c r="F292" s="3">
        <v>0</v>
      </c>
      <c r="G292" s="4">
        <f t="shared" si="43"/>
        <v>1</v>
      </c>
      <c r="H292" s="32">
        <f t="shared" ref="H292:H298" si="49">AVERAGE(G292:G294)</f>
        <v>1</v>
      </c>
      <c r="J292" s="2"/>
    </row>
    <row r="293" spans="1:10">
      <c r="A293" s="28"/>
      <c r="B293" s="25"/>
      <c r="C293" s="5">
        <v>22.78</v>
      </c>
      <c r="D293" s="5">
        <v>35.5</v>
      </c>
      <c r="E293" s="3">
        <f t="shared" si="42"/>
        <v>-12.719999999999999</v>
      </c>
      <c r="F293" s="3">
        <v>0</v>
      </c>
      <c r="G293" s="4">
        <f t="shared" si="43"/>
        <v>1</v>
      </c>
      <c r="H293" s="32"/>
      <c r="J293" s="2"/>
    </row>
    <row r="294" spans="1:10">
      <c r="A294" s="28"/>
      <c r="B294" s="25"/>
      <c r="C294" s="5">
        <v>22.44</v>
      </c>
      <c r="D294" s="5">
        <v>35.47</v>
      </c>
      <c r="E294" s="3">
        <f t="shared" si="42"/>
        <v>-13.029999999999998</v>
      </c>
      <c r="F294" s="3">
        <v>0</v>
      </c>
      <c r="G294" s="4">
        <f t="shared" si="43"/>
        <v>1</v>
      </c>
      <c r="H294" s="32"/>
      <c r="J294" s="2"/>
    </row>
    <row r="295" spans="1:10">
      <c r="A295" s="28"/>
      <c r="B295" s="25" t="s">
        <v>24</v>
      </c>
      <c r="C295" s="5">
        <v>19.5</v>
      </c>
      <c r="D295" s="5">
        <v>26.63</v>
      </c>
      <c r="E295" s="3">
        <f t="shared" si="42"/>
        <v>-7.129999999999999</v>
      </c>
      <c r="F295" s="3">
        <v>6.129999999999999</v>
      </c>
      <c r="G295" s="4">
        <f t="shared" si="43"/>
        <v>1.4278616409834391E-2</v>
      </c>
      <c r="H295" s="32">
        <f t="shared" si="49"/>
        <v>1.6206421519249666E-2</v>
      </c>
      <c r="J295" s="2"/>
    </row>
    <row r="296" spans="1:10">
      <c r="A296" s="28"/>
      <c r="B296" s="25"/>
      <c r="C296" s="5">
        <v>19.579999999999998</v>
      </c>
      <c r="D296" s="5">
        <v>26.89</v>
      </c>
      <c r="E296" s="3">
        <f t="shared" si="42"/>
        <v>-7.3100000000000023</v>
      </c>
      <c r="F296" s="3">
        <v>5.4099999999999966</v>
      </c>
      <c r="G296" s="4">
        <f t="shared" si="43"/>
        <v>2.3519480428297979E-2</v>
      </c>
      <c r="H296" s="32"/>
      <c r="J296" s="2"/>
    </row>
    <row r="297" spans="1:10">
      <c r="A297" s="28"/>
      <c r="B297" s="25"/>
      <c r="C297" s="5">
        <v>19.73</v>
      </c>
      <c r="D297" s="5">
        <v>26.23</v>
      </c>
      <c r="E297" s="3">
        <f t="shared" si="42"/>
        <v>-6.5</v>
      </c>
      <c r="F297" s="3">
        <v>6.5299999999999976</v>
      </c>
      <c r="G297" s="4">
        <f t="shared" si="43"/>
        <v>1.0821167719616623E-2</v>
      </c>
      <c r="H297" s="32"/>
      <c r="J297" s="2"/>
    </row>
    <row r="298" spans="1:10">
      <c r="A298" s="28"/>
      <c r="B298" s="25" t="s">
        <v>25</v>
      </c>
      <c r="C298" s="5">
        <v>21.37</v>
      </c>
      <c r="D298" s="5">
        <v>31.3</v>
      </c>
      <c r="E298" s="3">
        <f t="shared" si="42"/>
        <v>-9.93</v>
      </c>
      <c r="F298" s="3">
        <v>3.3299999999999983</v>
      </c>
      <c r="G298" s="4">
        <f t="shared" si="43"/>
        <v>9.9442060469364935E-2</v>
      </c>
      <c r="H298" s="32">
        <f t="shared" si="49"/>
        <v>0.13827081496024701</v>
      </c>
      <c r="J298" s="2"/>
    </row>
    <row r="299" spans="1:10">
      <c r="A299" s="28"/>
      <c r="B299" s="25"/>
      <c r="C299" s="5">
        <v>21.33</v>
      </c>
      <c r="D299" s="5">
        <v>31.63</v>
      </c>
      <c r="E299" s="3">
        <f t="shared" si="42"/>
        <v>-10.3</v>
      </c>
      <c r="F299" s="3">
        <v>2.4199999999999982</v>
      </c>
      <c r="G299" s="4">
        <f t="shared" si="43"/>
        <v>0.18685615607936754</v>
      </c>
      <c r="H299" s="32"/>
      <c r="J299" s="2"/>
    </row>
    <row r="300" spans="1:10">
      <c r="A300" s="29"/>
      <c r="B300" s="31"/>
      <c r="C300" s="12">
        <v>21.43</v>
      </c>
      <c r="D300" s="12">
        <v>31.5</v>
      </c>
      <c r="E300" s="13">
        <f t="shared" si="42"/>
        <v>-10.07</v>
      </c>
      <c r="F300" s="13">
        <v>2.9599999999999973</v>
      </c>
      <c r="G300" s="14">
        <f t="shared" si="43"/>
        <v>0.1285142283320086</v>
      </c>
      <c r="H300" s="33"/>
      <c r="J300" s="2"/>
    </row>
    <row r="301" spans="1:10">
      <c r="J301" s="2"/>
    </row>
    <row r="302" spans="1:10">
      <c r="A302" s="8"/>
      <c r="B302" s="9" t="s">
        <v>8</v>
      </c>
      <c r="C302" s="9" t="s">
        <v>9</v>
      </c>
      <c r="D302" s="9" t="s">
        <v>10</v>
      </c>
      <c r="E302" s="9" t="s">
        <v>26</v>
      </c>
      <c r="F302" s="9" t="s">
        <v>11</v>
      </c>
      <c r="G302" s="10" t="s">
        <v>12</v>
      </c>
      <c r="H302" s="11" t="s">
        <v>13</v>
      </c>
      <c r="J302" s="2"/>
    </row>
    <row r="303" spans="1:10">
      <c r="A303" s="28" t="s">
        <v>5</v>
      </c>
      <c r="B303" s="30" t="s">
        <v>7</v>
      </c>
      <c r="C303" s="3">
        <v>23.15</v>
      </c>
      <c r="D303" s="3">
        <v>30.9</v>
      </c>
      <c r="E303" s="3">
        <f t="shared" ref="E303:E350" si="50">C303-D303</f>
        <v>-7.75</v>
      </c>
      <c r="F303" s="3">
        <v>0</v>
      </c>
      <c r="G303" s="4">
        <f>POWER(2,-F303)</f>
        <v>1</v>
      </c>
      <c r="H303" s="32">
        <f>AVERAGE(G303:G305)</f>
        <v>1</v>
      </c>
      <c r="J303" s="2"/>
    </row>
    <row r="304" spans="1:10">
      <c r="A304" s="28"/>
      <c r="B304" s="30"/>
      <c r="C304" s="3">
        <v>23.54</v>
      </c>
      <c r="D304" s="3">
        <v>31.32</v>
      </c>
      <c r="E304" s="3">
        <f t="shared" si="50"/>
        <v>-7.7800000000000011</v>
      </c>
      <c r="F304" s="3">
        <v>0</v>
      </c>
      <c r="G304" s="4">
        <f t="shared" ref="G304:G350" si="51">POWER(2,-F304)</f>
        <v>1</v>
      </c>
      <c r="H304" s="32"/>
      <c r="J304" s="2"/>
    </row>
    <row r="305" spans="1:10">
      <c r="A305" s="28"/>
      <c r="B305" s="30"/>
      <c r="C305" s="3">
        <v>23.38</v>
      </c>
      <c r="D305" s="3">
        <v>31.25</v>
      </c>
      <c r="E305" s="3">
        <f t="shared" si="50"/>
        <v>-7.870000000000001</v>
      </c>
      <c r="F305" s="3">
        <v>0</v>
      </c>
      <c r="G305" s="4">
        <f t="shared" si="51"/>
        <v>1</v>
      </c>
      <c r="H305" s="32"/>
      <c r="J305" s="2"/>
    </row>
    <row r="306" spans="1:10">
      <c r="A306" s="28"/>
      <c r="B306" s="25" t="s">
        <v>14</v>
      </c>
      <c r="C306" s="3">
        <v>23.3</v>
      </c>
      <c r="D306" s="3">
        <v>28.95</v>
      </c>
      <c r="E306" s="3">
        <f t="shared" si="50"/>
        <v>-5.6499999999999986</v>
      </c>
      <c r="F306" s="3">
        <v>2.1000000000000014</v>
      </c>
      <c r="G306" s="4">
        <f t="shared" si="51"/>
        <v>0.23325824788420166</v>
      </c>
      <c r="H306" s="32">
        <f>AVERAGE(G306:G308)</f>
        <v>0.26933115915642741</v>
      </c>
      <c r="J306" s="2"/>
    </row>
    <row r="307" spans="1:10">
      <c r="A307" s="28"/>
      <c r="B307" s="25"/>
      <c r="C307" s="3">
        <v>23.75</v>
      </c>
      <c r="D307" s="3">
        <v>29.4</v>
      </c>
      <c r="E307" s="3">
        <f t="shared" si="50"/>
        <v>-5.6499999999999986</v>
      </c>
      <c r="F307" s="3">
        <v>2.1300000000000026</v>
      </c>
      <c r="G307" s="4">
        <f t="shared" si="51"/>
        <v>0.22845786255734973</v>
      </c>
      <c r="H307" s="32"/>
      <c r="J307" s="2"/>
    </row>
    <row r="308" spans="1:10">
      <c r="A308" s="28"/>
      <c r="B308" s="25"/>
      <c r="C308" s="3">
        <v>23.71</v>
      </c>
      <c r="D308" s="3">
        <v>30.05</v>
      </c>
      <c r="E308" s="3">
        <f t="shared" si="50"/>
        <v>-6.34</v>
      </c>
      <c r="F308" s="3">
        <v>1.5300000000000011</v>
      </c>
      <c r="G308" s="4">
        <f t="shared" si="51"/>
        <v>0.34627736702773093</v>
      </c>
      <c r="H308" s="32"/>
      <c r="J308" s="2"/>
    </row>
    <row r="309" spans="1:10">
      <c r="A309" s="28"/>
      <c r="B309" s="25" t="s">
        <v>15</v>
      </c>
      <c r="C309" s="3">
        <v>23.03</v>
      </c>
      <c r="D309" s="3">
        <v>31.12</v>
      </c>
      <c r="E309" s="3">
        <f t="shared" si="50"/>
        <v>-8.09</v>
      </c>
      <c r="F309" s="3">
        <v>-0.33999999999999986</v>
      </c>
      <c r="G309" s="4">
        <f t="shared" si="51"/>
        <v>1.2657565939702797</v>
      </c>
      <c r="H309" s="32">
        <f>AVERAGE(G309:G311)</f>
        <v>1.0684274128294</v>
      </c>
      <c r="J309" s="2"/>
    </row>
    <row r="310" spans="1:10">
      <c r="A310" s="28"/>
      <c r="B310" s="25"/>
      <c r="C310" s="3">
        <v>22.92</v>
      </c>
      <c r="D310" s="3">
        <v>30.88</v>
      </c>
      <c r="E310" s="3">
        <f t="shared" si="50"/>
        <v>-7.9599999999999973</v>
      </c>
      <c r="F310" s="3">
        <v>-0.17999999999999616</v>
      </c>
      <c r="G310" s="4">
        <f t="shared" si="51"/>
        <v>1.1328838852957956</v>
      </c>
      <c r="H310" s="32"/>
      <c r="J310" s="2"/>
    </row>
    <row r="311" spans="1:10">
      <c r="A311" s="28"/>
      <c r="B311" s="25"/>
      <c r="C311" s="3">
        <v>23.01</v>
      </c>
      <c r="D311" s="3">
        <v>30.57</v>
      </c>
      <c r="E311" s="3">
        <f t="shared" si="50"/>
        <v>-7.5599999999999987</v>
      </c>
      <c r="F311" s="3">
        <v>0.31000000000000227</v>
      </c>
      <c r="G311" s="4">
        <f t="shared" si="51"/>
        <v>0.80664175922212511</v>
      </c>
      <c r="H311" s="32"/>
      <c r="J311" s="2"/>
    </row>
    <row r="312" spans="1:10">
      <c r="A312" s="28"/>
      <c r="B312" s="25" t="s">
        <v>16</v>
      </c>
      <c r="C312" s="3">
        <v>22.99</v>
      </c>
      <c r="D312" s="5">
        <v>33.71</v>
      </c>
      <c r="E312" s="3">
        <f t="shared" si="50"/>
        <v>-10.720000000000002</v>
      </c>
      <c r="F312" s="3">
        <v>-2.9700000000000024</v>
      </c>
      <c r="G312" s="4">
        <f t="shared" si="51"/>
        <v>7.835362380695428</v>
      </c>
      <c r="H312" s="32">
        <f>AVERAGE(G312:G314)</f>
        <v>7.4655145136762364</v>
      </c>
      <c r="J312" s="2"/>
    </row>
    <row r="313" spans="1:10">
      <c r="A313" s="28"/>
      <c r="B313" s="25"/>
      <c r="C313" s="3">
        <v>22.97</v>
      </c>
      <c r="D313" s="5">
        <v>33.83</v>
      </c>
      <c r="E313" s="3">
        <f t="shared" si="50"/>
        <v>-10.86</v>
      </c>
      <c r="F313" s="3">
        <v>-3.0799999999999983</v>
      </c>
      <c r="G313" s="4">
        <f t="shared" si="51"/>
        <v>8.4561443244910333</v>
      </c>
      <c r="H313" s="32"/>
      <c r="J313" s="2"/>
    </row>
    <row r="314" spans="1:10">
      <c r="A314" s="28"/>
      <c r="B314" s="25"/>
      <c r="C314" s="3">
        <v>23.11</v>
      </c>
      <c r="D314" s="5">
        <v>33.590000000000003</v>
      </c>
      <c r="E314" s="3">
        <f t="shared" si="50"/>
        <v>-10.480000000000004</v>
      </c>
      <c r="F314" s="3">
        <v>-2.610000000000003</v>
      </c>
      <c r="G314" s="4">
        <f t="shared" si="51"/>
        <v>6.1050368358422489</v>
      </c>
      <c r="H314" s="32"/>
      <c r="J314" s="2"/>
    </row>
    <row r="315" spans="1:10">
      <c r="A315" s="28"/>
      <c r="B315" s="25" t="s">
        <v>19</v>
      </c>
      <c r="C315" s="5">
        <v>22.13</v>
      </c>
      <c r="D315" s="5">
        <v>31.78</v>
      </c>
      <c r="E315" s="3">
        <f t="shared" si="50"/>
        <v>-9.6500000000000021</v>
      </c>
      <c r="F315" s="3">
        <v>-1.9000000000000021</v>
      </c>
      <c r="G315" s="4">
        <f t="shared" si="51"/>
        <v>3.7321319661472354</v>
      </c>
      <c r="H315" s="32">
        <f t="shared" ref="H315" si="52">AVERAGE(G315:G317)</f>
        <v>4.3596113401970316</v>
      </c>
      <c r="J315" s="2"/>
    </row>
    <row r="316" spans="1:10">
      <c r="A316" s="28"/>
      <c r="B316" s="25"/>
      <c r="C316" s="5">
        <v>22.57</v>
      </c>
      <c r="D316" s="5">
        <v>32.17</v>
      </c>
      <c r="E316" s="3">
        <f t="shared" si="50"/>
        <v>-9.6000000000000014</v>
      </c>
      <c r="F316" s="3">
        <v>-1.8200000000000003</v>
      </c>
      <c r="G316" s="4">
        <f t="shared" si="51"/>
        <v>3.5308119851626203</v>
      </c>
      <c r="H316" s="32"/>
      <c r="J316" s="2"/>
    </row>
    <row r="317" spans="1:10">
      <c r="A317" s="28"/>
      <c r="B317" s="25"/>
      <c r="C317" s="5">
        <v>22.87</v>
      </c>
      <c r="D317" s="5">
        <v>33.28</v>
      </c>
      <c r="E317" s="3">
        <f t="shared" si="50"/>
        <v>-10.41</v>
      </c>
      <c r="F317" s="3">
        <v>-2.5399999999999991</v>
      </c>
      <c r="G317" s="4">
        <f t="shared" si="51"/>
        <v>5.8158900692812381</v>
      </c>
      <c r="H317" s="32"/>
      <c r="J317" s="2"/>
    </row>
    <row r="318" spans="1:10">
      <c r="A318" s="28"/>
      <c r="B318" s="25" t="s">
        <v>18</v>
      </c>
      <c r="C318" s="5">
        <v>24.15</v>
      </c>
      <c r="D318" s="5">
        <v>34.33</v>
      </c>
      <c r="E318" s="3">
        <f t="shared" si="50"/>
        <v>-10.18</v>
      </c>
      <c r="F318" s="3">
        <v>-2.4299999999999997</v>
      </c>
      <c r="G318" s="4">
        <f t="shared" si="51"/>
        <v>5.3889343074627591</v>
      </c>
      <c r="H318" s="32">
        <f t="shared" ref="H318" si="53">AVERAGE(G318:G320)</f>
        <v>5.1178844201729872</v>
      </c>
      <c r="J318" s="2"/>
    </row>
    <row r="319" spans="1:10">
      <c r="A319" s="28"/>
      <c r="B319" s="25"/>
      <c r="C319" s="5">
        <v>23.85</v>
      </c>
      <c r="D319" s="5">
        <v>34.119999999999997</v>
      </c>
      <c r="E319" s="3">
        <f t="shared" si="50"/>
        <v>-10.269999999999996</v>
      </c>
      <c r="F319" s="3">
        <v>-2.4899999999999949</v>
      </c>
      <c r="G319" s="4">
        <f t="shared" si="51"/>
        <v>5.6177795029519686</v>
      </c>
      <c r="H319" s="32"/>
      <c r="J319" s="2"/>
    </row>
    <row r="320" spans="1:10">
      <c r="A320" s="28"/>
      <c r="B320" s="25"/>
      <c r="C320" s="5">
        <v>23.9</v>
      </c>
      <c r="D320" s="5">
        <v>33.89</v>
      </c>
      <c r="E320" s="3">
        <f t="shared" si="50"/>
        <v>-9.990000000000002</v>
      </c>
      <c r="F320" s="3">
        <v>-2.120000000000001</v>
      </c>
      <c r="G320" s="4">
        <f t="shared" si="51"/>
        <v>4.3469394501042355</v>
      </c>
      <c r="H320" s="32"/>
      <c r="J320" s="2"/>
    </row>
    <row r="321" spans="1:10">
      <c r="A321" s="28"/>
      <c r="B321" s="25" t="s">
        <v>17</v>
      </c>
      <c r="C321" s="5">
        <v>22.01</v>
      </c>
      <c r="D321" s="5">
        <v>37.4</v>
      </c>
      <c r="E321" s="3">
        <f t="shared" si="50"/>
        <v>-15.389999999999997</v>
      </c>
      <c r="F321" s="3">
        <v>-7.639999999999997</v>
      </c>
      <c r="G321" s="4">
        <f t="shared" si="51"/>
        <v>199.46613239308761</v>
      </c>
      <c r="H321" s="32">
        <f t="shared" ref="H321" si="54">AVERAGE(G321:G323)</f>
        <v>194.1595121774005</v>
      </c>
      <c r="J321" s="2"/>
    </row>
    <row r="322" spans="1:10">
      <c r="A322" s="28"/>
      <c r="B322" s="25"/>
      <c r="C322" s="5">
        <v>21.69</v>
      </c>
      <c r="D322" s="5">
        <v>37.11</v>
      </c>
      <c r="E322" s="3">
        <f t="shared" si="50"/>
        <v>-15.419999999999998</v>
      </c>
      <c r="F322" s="3">
        <v>-7.639999999999997</v>
      </c>
      <c r="G322" s="4">
        <f t="shared" si="51"/>
        <v>199.46613239308761</v>
      </c>
      <c r="H322" s="32"/>
      <c r="J322" s="2"/>
    </row>
    <row r="323" spans="1:10">
      <c r="A323" s="28"/>
      <c r="B323" s="25"/>
      <c r="C323" s="5">
        <v>21.49</v>
      </c>
      <c r="D323" s="5">
        <v>36.880000000000003</v>
      </c>
      <c r="E323" s="3">
        <f t="shared" si="50"/>
        <v>-15.390000000000004</v>
      </c>
      <c r="F323" s="3">
        <v>-7.5200000000000031</v>
      </c>
      <c r="G323" s="4">
        <f t="shared" si="51"/>
        <v>183.54627174602629</v>
      </c>
      <c r="H323" s="32"/>
      <c r="J323" s="2"/>
    </row>
    <row r="324" spans="1:10">
      <c r="A324" s="28"/>
      <c r="B324" s="25" t="s">
        <v>27</v>
      </c>
      <c r="C324" s="5">
        <v>22.89</v>
      </c>
      <c r="D324" s="5">
        <v>27.66</v>
      </c>
      <c r="E324" s="3">
        <f t="shared" si="50"/>
        <v>-4.7699999999999996</v>
      </c>
      <c r="F324" s="3">
        <v>2.9800000000000004</v>
      </c>
      <c r="G324" s="4">
        <f t="shared" si="51"/>
        <v>0.12674493497375364</v>
      </c>
      <c r="H324" s="32">
        <f t="shared" ref="H324:H330" si="55">AVERAGE(G324:G326)</f>
        <v>0.11285715329043318</v>
      </c>
      <c r="J324" s="2"/>
    </row>
    <row r="325" spans="1:10">
      <c r="A325" s="28"/>
      <c r="B325" s="25"/>
      <c r="C325" s="5">
        <v>23.9</v>
      </c>
      <c r="D325" s="5">
        <v>27.3</v>
      </c>
      <c r="E325" s="3">
        <f t="shared" si="50"/>
        <v>-3.4000000000000021</v>
      </c>
      <c r="F325" s="3">
        <v>4.379999999999999</v>
      </c>
      <c r="G325" s="4">
        <f t="shared" si="51"/>
        <v>4.8027349415250414E-2</v>
      </c>
      <c r="H325" s="32"/>
      <c r="J325" s="2"/>
    </row>
    <row r="326" spans="1:10">
      <c r="A326" s="28"/>
      <c r="B326" s="25"/>
      <c r="C326" s="5">
        <v>22.81</v>
      </c>
      <c r="D326" s="5">
        <v>27.07</v>
      </c>
      <c r="E326" s="3">
        <f t="shared" si="50"/>
        <v>-4.2600000000000016</v>
      </c>
      <c r="F326" s="3">
        <v>2.6099999999999994</v>
      </c>
      <c r="G326" s="4">
        <f t="shared" si="51"/>
        <v>0.16379917548229547</v>
      </c>
      <c r="H326" s="32"/>
      <c r="J326" s="2"/>
    </row>
    <row r="327" spans="1:10">
      <c r="A327" s="28"/>
      <c r="B327" s="25" t="s">
        <v>28</v>
      </c>
      <c r="C327" s="5">
        <v>21.25</v>
      </c>
      <c r="D327" s="5">
        <v>28.02</v>
      </c>
      <c r="E327" s="3">
        <f t="shared" si="50"/>
        <v>-6.77</v>
      </c>
      <c r="F327" s="3">
        <v>1.8000000000000007</v>
      </c>
      <c r="G327" s="4">
        <f t="shared" si="51"/>
        <v>0.28717458874925866</v>
      </c>
      <c r="H327" s="32">
        <f t="shared" si="55"/>
        <v>0.23421382757901565</v>
      </c>
      <c r="J327" s="2"/>
    </row>
    <row r="328" spans="1:10">
      <c r="A328" s="28"/>
      <c r="B328" s="25"/>
      <c r="C328" s="5">
        <v>21.75</v>
      </c>
      <c r="D328" s="5">
        <v>27.78</v>
      </c>
      <c r="E328" s="3">
        <f t="shared" si="50"/>
        <v>-6.0300000000000011</v>
      </c>
      <c r="F328" s="3">
        <v>2.3599999999999994</v>
      </c>
      <c r="G328" s="4">
        <f t="shared" si="51"/>
        <v>0.19479114491512506</v>
      </c>
      <c r="H328" s="32"/>
      <c r="J328" s="2"/>
    </row>
    <row r="329" spans="1:10">
      <c r="A329" s="28"/>
      <c r="B329" s="25"/>
      <c r="C329" s="5">
        <v>21.35</v>
      </c>
      <c r="D329" s="5">
        <v>27.85</v>
      </c>
      <c r="E329" s="3">
        <f t="shared" si="50"/>
        <v>-6.5</v>
      </c>
      <c r="F329" s="3">
        <v>2.1800000000000033</v>
      </c>
      <c r="G329" s="4">
        <f t="shared" si="51"/>
        <v>0.22067574907266321</v>
      </c>
      <c r="H329" s="32"/>
      <c r="J329" s="2"/>
    </row>
    <row r="330" spans="1:10">
      <c r="A330" s="28"/>
      <c r="B330" s="25" t="s">
        <v>29</v>
      </c>
      <c r="C330" s="5">
        <v>20.97</v>
      </c>
      <c r="D330" s="5">
        <v>28.88</v>
      </c>
      <c r="E330" s="3">
        <f t="shared" si="50"/>
        <v>-7.91</v>
      </c>
      <c r="F330" s="3">
        <v>1.8900000000000006</v>
      </c>
      <c r="G330" s="4">
        <f t="shared" si="51"/>
        <v>0.2698070591261067</v>
      </c>
      <c r="H330" s="32">
        <f t="shared" si="55"/>
        <v>0.35859599564625771</v>
      </c>
      <c r="J330" s="2"/>
    </row>
    <row r="331" spans="1:10">
      <c r="A331" s="28"/>
      <c r="B331" s="25"/>
      <c r="C331" s="5">
        <v>21.01</v>
      </c>
      <c r="D331" s="5">
        <v>29.02</v>
      </c>
      <c r="E331" s="3">
        <f t="shared" si="50"/>
        <v>-8.009999999999998</v>
      </c>
      <c r="F331" s="3">
        <v>1.2100000000000009</v>
      </c>
      <c r="G331" s="4">
        <f t="shared" si="51"/>
        <v>0.43226861565393238</v>
      </c>
      <c r="H331" s="32"/>
      <c r="J331" s="2"/>
    </row>
    <row r="332" spans="1:10">
      <c r="A332" s="28"/>
      <c r="B332" s="25"/>
      <c r="C332" s="5">
        <v>20.89</v>
      </c>
      <c r="D332" s="5">
        <v>28.97</v>
      </c>
      <c r="E332" s="3">
        <f t="shared" si="50"/>
        <v>-8.0799999999999983</v>
      </c>
      <c r="F332" s="3">
        <v>1.4200000000000017</v>
      </c>
      <c r="G332" s="4">
        <f t="shared" si="51"/>
        <v>0.37371231215873418</v>
      </c>
      <c r="H332" s="32"/>
      <c r="J332" s="2"/>
    </row>
    <row r="333" spans="1:10">
      <c r="A333" s="28"/>
      <c r="B333" s="25" t="s">
        <v>20</v>
      </c>
      <c r="C333" s="5">
        <v>22.03</v>
      </c>
      <c r="D333" s="5">
        <v>25.39</v>
      </c>
      <c r="E333" s="3">
        <f t="shared" si="50"/>
        <v>-3.3599999999999994</v>
      </c>
      <c r="F333" s="3">
        <v>4.3900000000000006</v>
      </c>
      <c r="G333" s="4">
        <f t="shared" si="51"/>
        <v>4.7695600280017472E-2</v>
      </c>
      <c r="H333" s="32">
        <f t="shared" ref="H333:H339" si="56">AVERAGE(G333:G335)</f>
        <v>5.3711645038748555E-2</v>
      </c>
      <c r="J333" s="2"/>
    </row>
    <row r="334" spans="1:10">
      <c r="A334" s="28"/>
      <c r="B334" s="25"/>
      <c r="C334" s="5">
        <v>22.09</v>
      </c>
      <c r="D334" s="5">
        <v>25.89</v>
      </c>
      <c r="E334" s="3">
        <f t="shared" si="50"/>
        <v>-3.8000000000000007</v>
      </c>
      <c r="F334" s="3">
        <v>3.9800000000000004</v>
      </c>
      <c r="G334" s="4">
        <f t="shared" si="51"/>
        <v>6.3372467486876805E-2</v>
      </c>
      <c r="H334" s="32"/>
      <c r="J334" s="2"/>
    </row>
    <row r="335" spans="1:10">
      <c r="A335" s="28"/>
      <c r="B335" s="25"/>
      <c r="C335" s="5">
        <v>21.98</v>
      </c>
      <c r="D335" s="5">
        <v>25.53</v>
      </c>
      <c r="E335" s="3">
        <f t="shared" si="50"/>
        <v>-3.5500000000000007</v>
      </c>
      <c r="F335" s="3">
        <v>4.32</v>
      </c>
      <c r="G335" s="4">
        <f t="shared" si="51"/>
        <v>5.0066867349351382E-2</v>
      </c>
      <c r="H335" s="32"/>
      <c r="J335" s="2"/>
    </row>
    <row r="336" spans="1:10">
      <c r="A336" s="28"/>
      <c r="B336" s="25" t="s">
        <v>21</v>
      </c>
      <c r="C336" s="5">
        <v>22.6</v>
      </c>
      <c r="D336" s="5">
        <v>28.86</v>
      </c>
      <c r="E336" s="3">
        <f t="shared" si="50"/>
        <v>-6.259999999999998</v>
      </c>
      <c r="F336" s="3">
        <v>1.490000000000002</v>
      </c>
      <c r="G336" s="4">
        <f t="shared" si="51"/>
        <v>0.35601254889926742</v>
      </c>
      <c r="H336" s="32">
        <f t="shared" si="56"/>
        <v>0.38570055679592957</v>
      </c>
      <c r="J336" s="2"/>
    </row>
    <row r="337" spans="1:10">
      <c r="A337" s="28"/>
      <c r="B337" s="25"/>
      <c r="C337" s="5">
        <v>22.52</v>
      </c>
      <c r="D337" s="5">
        <v>28.97</v>
      </c>
      <c r="E337" s="3">
        <f t="shared" si="50"/>
        <v>-6.4499999999999993</v>
      </c>
      <c r="F337" s="3">
        <v>1.3300000000000018</v>
      </c>
      <c r="G337" s="4">
        <f t="shared" si="51"/>
        <v>0.39776824187745885</v>
      </c>
      <c r="H337" s="32"/>
      <c r="J337" s="2"/>
    </row>
    <row r="338" spans="1:10">
      <c r="A338" s="28"/>
      <c r="B338" s="25"/>
      <c r="C338" s="5">
        <v>22.6</v>
      </c>
      <c r="D338" s="5">
        <v>29.16</v>
      </c>
      <c r="E338" s="3">
        <f t="shared" si="50"/>
        <v>-6.5599999999999987</v>
      </c>
      <c r="F338" s="3">
        <v>1.3100000000000023</v>
      </c>
      <c r="G338" s="4">
        <f t="shared" si="51"/>
        <v>0.40332087961106255</v>
      </c>
      <c r="H338" s="32"/>
      <c r="J338" s="2"/>
    </row>
    <row r="339" spans="1:10">
      <c r="A339" s="28"/>
      <c r="B339" s="25" t="s">
        <v>22</v>
      </c>
      <c r="C339" s="5">
        <v>21.7</v>
      </c>
      <c r="D339" s="5">
        <v>30.57</v>
      </c>
      <c r="E339" s="3">
        <f t="shared" si="50"/>
        <v>-8.870000000000001</v>
      </c>
      <c r="F339" s="3">
        <v>-1.120000000000001</v>
      </c>
      <c r="G339" s="4">
        <f t="shared" si="51"/>
        <v>2.1734697250521178</v>
      </c>
      <c r="H339" s="32">
        <f t="shared" si="56"/>
        <v>2.5180441738972452</v>
      </c>
      <c r="J339" s="2"/>
    </row>
    <row r="340" spans="1:10">
      <c r="A340" s="28"/>
      <c r="B340" s="25"/>
      <c r="C340" s="5">
        <v>21.61</v>
      </c>
      <c r="D340" s="5">
        <v>30.66</v>
      </c>
      <c r="E340" s="3">
        <f t="shared" si="50"/>
        <v>-9.0500000000000007</v>
      </c>
      <c r="F340" s="3">
        <v>-1.2699999999999996</v>
      </c>
      <c r="G340" s="4">
        <f t="shared" si="51"/>
        <v>2.41161565538152</v>
      </c>
      <c r="H340" s="32"/>
      <c r="J340" s="2"/>
    </row>
    <row r="341" spans="1:10">
      <c r="A341" s="28"/>
      <c r="B341" s="25"/>
      <c r="C341" s="5">
        <v>21.45</v>
      </c>
      <c r="D341" s="5">
        <v>30.89</v>
      </c>
      <c r="E341" s="3">
        <f t="shared" si="50"/>
        <v>-9.4400000000000013</v>
      </c>
      <c r="F341" s="3">
        <v>-1.5700000000000003</v>
      </c>
      <c r="G341" s="4">
        <f t="shared" si="51"/>
        <v>2.9690471412580988</v>
      </c>
      <c r="H341" s="32"/>
      <c r="J341" s="2"/>
    </row>
    <row r="342" spans="1:10">
      <c r="A342" s="28"/>
      <c r="B342" s="25" t="s">
        <v>23</v>
      </c>
      <c r="C342" s="5">
        <v>22.64</v>
      </c>
      <c r="D342" s="5">
        <v>35.549999999999997</v>
      </c>
      <c r="E342" s="3">
        <f t="shared" si="50"/>
        <v>-12.909999999999997</v>
      </c>
      <c r="F342" s="3">
        <v>0</v>
      </c>
      <c r="G342" s="4">
        <f t="shared" si="51"/>
        <v>1</v>
      </c>
      <c r="H342" s="32">
        <f t="shared" ref="H342:H348" si="57">AVERAGE(G342:G344)</f>
        <v>1</v>
      </c>
      <c r="J342" s="2"/>
    </row>
    <row r="343" spans="1:10">
      <c r="A343" s="28"/>
      <c r="B343" s="25"/>
      <c r="C343" s="5">
        <v>22.49</v>
      </c>
      <c r="D343" s="5">
        <v>35.5</v>
      </c>
      <c r="E343" s="3">
        <f t="shared" si="50"/>
        <v>-13.010000000000002</v>
      </c>
      <c r="F343" s="3">
        <v>0</v>
      </c>
      <c r="G343" s="4">
        <f t="shared" si="51"/>
        <v>1</v>
      </c>
      <c r="H343" s="32"/>
      <c r="J343" s="2"/>
    </row>
    <row r="344" spans="1:10">
      <c r="A344" s="28"/>
      <c r="B344" s="25"/>
      <c r="C344" s="5">
        <v>22.59</v>
      </c>
      <c r="D344" s="5">
        <v>35.47</v>
      </c>
      <c r="E344" s="3">
        <f t="shared" si="50"/>
        <v>-12.879999999999999</v>
      </c>
      <c r="F344" s="3">
        <v>0</v>
      </c>
      <c r="G344" s="4">
        <f t="shared" si="51"/>
        <v>1</v>
      </c>
      <c r="H344" s="32"/>
      <c r="J344" s="2"/>
    </row>
    <row r="345" spans="1:10">
      <c r="A345" s="28"/>
      <c r="B345" s="25" t="s">
        <v>24</v>
      </c>
      <c r="C345" s="5">
        <v>21.69</v>
      </c>
      <c r="D345" s="5">
        <v>26.63</v>
      </c>
      <c r="E345" s="3">
        <f t="shared" si="50"/>
        <v>-4.9399999999999977</v>
      </c>
      <c r="F345" s="3">
        <v>7.9699999999999989</v>
      </c>
      <c r="G345" s="4">
        <f t="shared" si="51"/>
        <v>3.9883286160437275E-3</v>
      </c>
      <c r="H345" s="32">
        <f t="shared" si="57"/>
        <v>3.6475493735001405E-3</v>
      </c>
      <c r="J345" s="2"/>
    </row>
    <row r="346" spans="1:10">
      <c r="A346" s="28"/>
      <c r="B346" s="25"/>
      <c r="C346" s="5">
        <v>21.66</v>
      </c>
      <c r="D346" s="5">
        <v>26.89</v>
      </c>
      <c r="E346" s="3">
        <f t="shared" si="50"/>
        <v>-5.23</v>
      </c>
      <c r="F346" s="3">
        <v>7.7800000000000011</v>
      </c>
      <c r="G346" s="4">
        <f t="shared" si="51"/>
        <v>4.5497405721424012E-3</v>
      </c>
      <c r="H346" s="32"/>
      <c r="J346" s="2"/>
    </row>
    <row r="347" spans="1:10">
      <c r="A347" s="28"/>
      <c r="B347" s="25"/>
      <c r="C347" s="5">
        <v>22.05</v>
      </c>
      <c r="D347" s="5">
        <v>26.23</v>
      </c>
      <c r="E347" s="3">
        <f t="shared" si="50"/>
        <v>-4.18</v>
      </c>
      <c r="F347" s="3">
        <v>8.6999999999999993</v>
      </c>
      <c r="G347" s="4">
        <f t="shared" si="51"/>
        <v>2.4045789323142923E-3</v>
      </c>
      <c r="H347" s="32"/>
      <c r="J347" s="2"/>
    </row>
    <row r="348" spans="1:10">
      <c r="A348" s="28"/>
      <c r="B348" s="25" t="s">
        <v>25</v>
      </c>
      <c r="C348" s="5">
        <v>22.99</v>
      </c>
      <c r="D348" s="5">
        <v>31.3</v>
      </c>
      <c r="E348" s="3">
        <f t="shared" si="50"/>
        <v>-8.3100000000000023</v>
      </c>
      <c r="F348" s="3">
        <v>4.5999999999999943</v>
      </c>
      <c r="G348" s="4">
        <f t="shared" si="51"/>
        <v>4.123462221165311E-2</v>
      </c>
      <c r="H348" s="32">
        <f t="shared" si="57"/>
        <v>4.2358009277377227E-2</v>
      </c>
      <c r="J348" s="2"/>
    </row>
    <row r="349" spans="1:10">
      <c r="A349" s="28"/>
      <c r="B349" s="25"/>
      <c r="C349" s="5">
        <v>23.32</v>
      </c>
      <c r="D349" s="5">
        <v>31.63</v>
      </c>
      <c r="E349" s="3">
        <f t="shared" si="50"/>
        <v>-8.3099999999999987</v>
      </c>
      <c r="F349" s="3">
        <v>4.7000000000000028</v>
      </c>
      <c r="G349" s="4">
        <f t="shared" si="51"/>
        <v>3.8473262917028565E-2</v>
      </c>
      <c r="H349" s="32"/>
      <c r="J349" s="2"/>
    </row>
    <row r="350" spans="1:10">
      <c r="A350" s="29"/>
      <c r="B350" s="31"/>
      <c r="C350" s="12">
        <v>23.02</v>
      </c>
      <c r="D350" s="12">
        <v>31.5</v>
      </c>
      <c r="E350" s="13">
        <f t="shared" si="50"/>
        <v>-8.48</v>
      </c>
      <c r="F350" s="13">
        <v>4.3999999999999986</v>
      </c>
      <c r="G350" s="14">
        <f t="shared" si="51"/>
        <v>4.7366142703449979E-2</v>
      </c>
      <c r="H350" s="33"/>
      <c r="J350" s="2"/>
    </row>
    <row r="351" spans="1:10">
      <c r="J351" s="2"/>
    </row>
  </sheetData>
  <mergeCells count="232">
    <mergeCell ref="H345:H347"/>
    <mergeCell ref="H348:H350"/>
    <mergeCell ref="H327:H329"/>
    <mergeCell ref="H330:H332"/>
    <mergeCell ref="H333:H335"/>
    <mergeCell ref="H336:H338"/>
    <mergeCell ref="H339:H341"/>
    <mergeCell ref="H342:H344"/>
    <mergeCell ref="H309:H311"/>
    <mergeCell ref="H312:H314"/>
    <mergeCell ref="H315:H317"/>
    <mergeCell ref="H318:H320"/>
    <mergeCell ref="H321:H323"/>
    <mergeCell ref="H324:H326"/>
    <mergeCell ref="H289:H291"/>
    <mergeCell ref="H292:H294"/>
    <mergeCell ref="H295:H297"/>
    <mergeCell ref="H298:H300"/>
    <mergeCell ref="H303:H305"/>
    <mergeCell ref="H306:H308"/>
    <mergeCell ref="H271:H273"/>
    <mergeCell ref="H274:H276"/>
    <mergeCell ref="H277:H279"/>
    <mergeCell ref="H280:H282"/>
    <mergeCell ref="H283:H285"/>
    <mergeCell ref="H286:H288"/>
    <mergeCell ref="H253:H255"/>
    <mergeCell ref="H256:H258"/>
    <mergeCell ref="H259:H261"/>
    <mergeCell ref="H262:H264"/>
    <mergeCell ref="H265:H267"/>
    <mergeCell ref="H268:H270"/>
    <mergeCell ref="H233:H235"/>
    <mergeCell ref="H236:H238"/>
    <mergeCell ref="H239:H241"/>
    <mergeCell ref="H242:H244"/>
    <mergeCell ref="H245:H247"/>
    <mergeCell ref="H248:H250"/>
    <mergeCell ref="H215:H217"/>
    <mergeCell ref="H218:H220"/>
    <mergeCell ref="H221:H223"/>
    <mergeCell ref="H224:H226"/>
    <mergeCell ref="H227:H229"/>
    <mergeCell ref="H230:H232"/>
    <mergeCell ref="H195:H197"/>
    <mergeCell ref="H198:H200"/>
    <mergeCell ref="H203:H205"/>
    <mergeCell ref="H206:H208"/>
    <mergeCell ref="H209:H211"/>
    <mergeCell ref="H212:H214"/>
    <mergeCell ref="H177:H179"/>
    <mergeCell ref="H180:H182"/>
    <mergeCell ref="H183:H185"/>
    <mergeCell ref="H186:H188"/>
    <mergeCell ref="H189:H191"/>
    <mergeCell ref="H192:H194"/>
    <mergeCell ref="H159:H161"/>
    <mergeCell ref="H162:H164"/>
    <mergeCell ref="H165:H167"/>
    <mergeCell ref="H168:H170"/>
    <mergeCell ref="H171:H173"/>
    <mergeCell ref="H174:H176"/>
    <mergeCell ref="H139:H141"/>
    <mergeCell ref="H142:H144"/>
    <mergeCell ref="H145:H147"/>
    <mergeCell ref="H148:H150"/>
    <mergeCell ref="H153:H155"/>
    <mergeCell ref="H156:H158"/>
    <mergeCell ref="H121:H123"/>
    <mergeCell ref="H124:H126"/>
    <mergeCell ref="H127:H129"/>
    <mergeCell ref="H130:H132"/>
    <mergeCell ref="H133:H135"/>
    <mergeCell ref="H136:H138"/>
    <mergeCell ref="H106:H108"/>
    <mergeCell ref="H109:H111"/>
    <mergeCell ref="H112:H114"/>
    <mergeCell ref="H115:H117"/>
    <mergeCell ref="H118:H120"/>
    <mergeCell ref="H83:H85"/>
    <mergeCell ref="H86:H88"/>
    <mergeCell ref="H89:H91"/>
    <mergeCell ref="H92:H94"/>
    <mergeCell ref="H95:H97"/>
    <mergeCell ref="H98:H100"/>
    <mergeCell ref="H3:H5"/>
    <mergeCell ref="H6:H8"/>
    <mergeCell ref="H9:H11"/>
    <mergeCell ref="H12:H14"/>
    <mergeCell ref="H15:H17"/>
    <mergeCell ref="H18:H20"/>
    <mergeCell ref="H21:H23"/>
    <mergeCell ref="H24:H26"/>
    <mergeCell ref="B327:B329"/>
    <mergeCell ref="B298:B300"/>
    <mergeCell ref="B280:B282"/>
    <mergeCell ref="H65:H67"/>
    <mergeCell ref="H68:H70"/>
    <mergeCell ref="H71:H73"/>
    <mergeCell ref="H74:H76"/>
    <mergeCell ref="H77:H79"/>
    <mergeCell ref="H80:H82"/>
    <mergeCell ref="H45:H47"/>
    <mergeCell ref="H48:H50"/>
    <mergeCell ref="H53:H55"/>
    <mergeCell ref="H56:H58"/>
    <mergeCell ref="H59:H61"/>
    <mergeCell ref="H62:H64"/>
    <mergeCell ref="H103:H105"/>
    <mergeCell ref="A303:A350"/>
    <mergeCell ref="B303:B305"/>
    <mergeCell ref="B306:B308"/>
    <mergeCell ref="B309:B311"/>
    <mergeCell ref="B312:B314"/>
    <mergeCell ref="B315:B317"/>
    <mergeCell ref="B318:B320"/>
    <mergeCell ref="B321:B323"/>
    <mergeCell ref="B324:B326"/>
    <mergeCell ref="B345:B347"/>
    <mergeCell ref="B348:B350"/>
    <mergeCell ref="B330:B332"/>
    <mergeCell ref="B333:B335"/>
    <mergeCell ref="B336:B338"/>
    <mergeCell ref="B339:B341"/>
    <mergeCell ref="B342:B344"/>
    <mergeCell ref="B283:B285"/>
    <mergeCell ref="B286:B288"/>
    <mergeCell ref="B289:B291"/>
    <mergeCell ref="B292:B294"/>
    <mergeCell ref="B295:B297"/>
    <mergeCell ref="A253:A300"/>
    <mergeCell ref="B253:B255"/>
    <mergeCell ref="B256:B258"/>
    <mergeCell ref="B259:B261"/>
    <mergeCell ref="B262:B264"/>
    <mergeCell ref="B265:B267"/>
    <mergeCell ref="B268:B270"/>
    <mergeCell ref="B271:B273"/>
    <mergeCell ref="B274:B276"/>
    <mergeCell ref="B277:B279"/>
    <mergeCell ref="B186:B188"/>
    <mergeCell ref="B189:B191"/>
    <mergeCell ref="B192:B194"/>
    <mergeCell ref="B195:B197"/>
    <mergeCell ref="B198:B200"/>
    <mergeCell ref="A203:A250"/>
    <mergeCell ref="B203:B205"/>
    <mergeCell ref="B206:B208"/>
    <mergeCell ref="B209:B211"/>
    <mergeCell ref="B212:B214"/>
    <mergeCell ref="A153:A200"/>
    <mergeCell ref="B233:B235"/>
    <mergeCell ref="B236:B238"/>
    <mergeCell ref="B239:B241"/>
    <mergeCell ref="B242:B244"/>
    <mergeCell ref="B245:B247"/>
    <mergeCell ref="B248:B250"/>
    <mergeCell ref="B215:B217"/>
    <mergeCell ref="B218:B220"/>
    <mergeCell ref="B221:B223"/>
    <mergeCell ref="B224:B226"/>
    <mergeCell ref="B227:B229"/>
    <mergeCell ref="B230:B232"/>
    <mergeCell ref="B177:B179"/>
    <mergeCell ref="B180:B182"/>
    <mergeCell ref="B183:B185"/>
    <mergeCell ref="B139:B141"/>
    <mergeCell ref="B142:B144"/>
    <mergeCell ref="B145:B147"/>
    <mergeCell ref="B148:B150"/>
    <mergeCell ref="B153:B155"/>
    <mergeCell ref="B156:B158"/>
    <mergeCell ref="B159:B161"/>
    <mergeCell ref="B162:B164"/>
    <mergeCell ref="B165:B167"/>
    <mergeCell ref="B130:B132"/>
    <mergeCell ref="B133:B135"/>
    <mergeCell ref="B136:B138"/>
    <mergeCell ref="B92:B94"/>
    <mergeCell ref="B95:B97"/>
    <mergeCell ref="B98:B100"/>
    <mergeCell ref="B168:B170"/>
    <mergeCell ref="B171:B173"/>
    <mergeCell ref="B174:B176"/>
    <mergeCell ref="A53:A100"/>
    <mergeCell ref="B53:B55"/>
    <mergeCell ref="B56:B58"/>
    <mergeCell ref="B59:B61"/>
    <mergeCell ref="B62:B64"/>
    <mergeCell ref="B65:B67"/>
    <mergeCell ref="B68:B70"/>
    <mergeCell ref="B71:B73"/>
    <mergeCell ref="A103:A150"/>
    <mergeCell ref="B103:B105"/>
    <mergeCell ref="B106:B108"/>
    <mergeCell ref="B109:B111"/>
    <mergeCell ref="B112:B114"/>
    <mergeCell ref="B115:B117"/>
    <mergeCell ref="B118:B120"/>
    <mergeCell ref="B74:B76"/>
    <mergeCell ref="B77:B79"/>
    <mergeCell ref="B80:B82"/>
    <mergeCell ref="B83:B85"/>
    <mergeCell ref="B86:B88"/>
    <mergeCell ref="B89:B91"/>
    <mergeCell ref="B121:B123"/>
    <mergeCell ref="B124:B126"/>
    <mergeCell ref="B127:B129"/>
    <mergeCell ref="B27:B29"/>
    <mergeCell ref="B30:B32"/>
    <mergeCell ref="B33:B35"/>
    <mergeCell ref="B36:B38"/>
    <mergeCell ref="B39:B41"/>
    <mergeCell ref="B42:B44"/>
    <mergeCell ref="A1:AB1"/>
    <mergeCell ref="A3:A50"/>
    <mergeCell ref="B3:B5"/>
    <mergeCell ref="B6:B8"/>
    <mergeCell ref="B9:B11"/>
    <mergeCell ref="B12:B14"/>
    <mergeCell ref="B15:B17"/>
    <mergeCell ref="B18:B20"/>
    <mergeCell ref="B21:B23"/>
    <mergeCell ref="B24:B26"/>
    <mergeCell ref="B45:B47"/>
    <mergeCell ref="B48:B50"/>
    <mergeCell ref="H27:H29"/>
    <mergeCell ref="H30:H32"/>
    <mergeCell ref="H33:H35"/>
    <mergeCell ref="H36:H38"/>
    <mergeCell ref="H39:H41"/>
    <mergeCell ref="H42:H44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workbookViewId="0">
      <selection activeCell="J47" sqref="J47:R47"/>
    </sheetView>
  </sheetViews>
  <sheetFormatPr defaultRowHeight="14.25"/>
  <cols>
    <col min="2" max="2" width="31.86328125" customWidth="1"/>
    <col min="3" max="3" width="14.7265625" customWidth="1"/>
    <col min="4" max="4" width="12.86328125" customWidth="1"/>
    <col min="5" max="5" width="10.6328125" customWidth="1"/>
    <col min="6" max="6" width="12" customWidth="1"/>
    <col min="7" max="7" width="10.36328125" style="20" customWidth="1"/>
    <col min="8" max="8" width="23.2265625" customWidth="1"/>
    <col min="9" max="9" width="21.6328125" customWidth="1"/>
    <col min="11" max="11" width="15.6328125" customWidth="1"/>
    <col min="12" max="12" width="15.86328125" customWidth="1"/>
    <col min="13" max="13" width="14.1328125" customWidth="1"/>
    <col min="14" max="14" width="11.6328125" customWidth="1"/>
    <col min="15" max="15" width="13.1328125" customWidth="1"/>
    <col min="16" max="16" width="14.6328125" style="20" customWidth="1"/>
    <col min="17" max="17" width="22.36328125" customWidth="1"/>
    <col min="18" max="18" width="23" customWidth="1"/>
  </cols>
  <sheetData>
    <row r="1" spans="1:18" ht="20.5">
      <c r="A1" s="21"/>
      <c r="B1" s="9" t="s">
        <v>52</v>
      </c>
      <c r="C1" s="9" t="s">
        <v>53</v>
      </c>
      <c r="D1" s="9" t="s">
        <v>54</v>
      </c>
      <c r="E1" s="9" t="s">
        <v>31</v>
      </c>
      <c r="F1" s="9" t="s">
        <v>56</v>
      </c>
      <c r="G1" s="18" t="s">
        <v>11</v>
      </c>
      <c r="H1" s="11" t="s">
        <v>12</v>
      </c>
      <c r="I1" s="22" t="s">
        <v>55</v>
      </c>
      <c r="J1" s="21"/>
      <c r="K1" s="9" t="s">
        <v>52</v>
      </c>
      <c r="L1" s="9" t="s">
        <v>53</v>
      </c>
      <c r="M1" s="9" t="s">
        <v>54</v>
      </c>
      <c r="N1" s="9" t="s">
        <v>31</v>
      </c>
      <c r="O1" s="9" t="s">
        <v>57</v>
      </c>
      <c r="P1" s="18" t="s">
        <v>11</v>
      </c>
      <c r="Q1" s="11" t="s">
        <v>12</v>
      </c>
      <c r="R1" s="22" t="s">
        <v>55</v>
      </c>
    </row>
    <row r="2" spans="1:18" ht="20.5">
      <c r="A2" s="28" t="s">
        <v>6</v>
      </c>
      <c r="B2" s="30" t="s">
        <v>51</v>
      </c>
      <c r="C2" s="15">
        <v>23.02</v>
      </c>
      <c r="D2" s="15">
        <v>20</v>
      </c>
      <c r="E2" s="15">
        <v>3.0199999999999996</v>
      </c>
      <c r="F2" s="15">
        <v>3.0199999999999996</v>
      </c>
      <c r="G2" s="19">
        <v>0</v>
      </c>
      <c r="H2" s="35">
        <v>1</v>
      </c>
      <c r="I2" s="34">
        <v>1</v>
      </c>
      <c r="J2" s="28" t="s">
        <v>32</v>
      </c>
      <c r="K2" s="30" t="s">
        <v>50</v>
      </c>
      <c r="L2" s="15">
        <v>22.65</v>
      </c>
      <c r="M2" s="15">
        <v>20</v>
      </c>
      <c r="N2" s="15">
        <v>2.6499999999999986</v>
      </c>
      <c r="O2" s="15">
        <v>2.6499999999999986</v>
      </c>
      <c r="P2" s="19">
        <v>0</v>
      </c>
      <c r="Q2" s="35">
        <v>1</v>
      </c>
      <c r="R2" s="34">
        <v>1</v>
      </c>
    </row>
    <row r="3" spans="1:18" ht="20.5">
      <c r="A3" s="28"/>
      <c r="B3" s="30"/>
      <c r="C3" s="15">
        <v>23.24</v>
      </c>
      <c r="D3" s="15">
        <v>20.23</v>
      </c>
      <c r="E3" s="15">
        <v>3.009999999999998</v>
      </c>
      <c r="F3" s="15">
        <v>3.009999999999998</v>
      </c>
      <c r="G3" s="19">
        <v>0</v>
      </c>
      <c r="H3" s="35">
        <v>1</v>
      </c>
      <c r="I3" s="34"/>
      <c r="J3" s="28"/>
      <c r="K3" s="30"/>
      <c r="L3" s="15">
        <v>22.64</v>
      </c>
      <c r="M3" s="15">
        <v>20.23</v>
      </c>
      <c r="N3" s="15">
        <v>2.41</v>
      </c>
      <c r="O3" s="15">
        <v>2.41</v>
      </c>
      <c r="P3" s="19">
        <v>0</v>
      </c>
      <c r="Q3" s="35">
        <v>1</v>
      </c>
      <c r="R3" s="34"/>
    </row>
    <row r="4" spans="1:18" ht="20.5">
      <c r="A4" s="28"/>
      <c r="B4" s="30"/>
      <c r="C4" s="15">
        <v>23.25</v>
      </c>
      <c r="D4" s="15">
        <v>20.18</v>
      </c>
      <c r="E4" s="15">
        <v>3.0700000000000003</v>
      </c>
      <c r="F4" s="15">
        <v>3.0700000000000003</v>
      </c>
      <c r="G4" s="19">
        <v>0</v>
      </c>
      <c r="H4" s="35">
        <v>1</v>
      </c>
      <c r="I4" s="34"/>
      <c r="J4" s="28"/>
      <c r="K4" s="30"/>
      <c r="L4" s="15">
        <v>22.88</v>
      </c>
      <c r="M4" s="15">
        <v>20.18</v>
      </c>
      <c r="N4" s="15">
        <v>2.6999999999999993</v>
      </c>
      <c r="O4" s="15">
        <v>2.6999999999999993</v>
      </c>
      <c r="P4" s="19">
        <v>0</v>
      </c>
      <c r="Q4" s="35">
        <v>1</v>
      </c>
      <c r="R4" s="34"/>
    </row>
    <row r="5" spans="1:18" ht="20.5">
      <c r="A5" s="28"/>
      <c r="B5" s="25" t="s">
        <v>34</v>
      </c>
      <c r="C5" s="15">
        <v>24.75</v>
      </c>
      <c r="D5" s="15">
        <v>20.170000000000002</v>
      </c>
      <c r="E5" s="15">
        <v>4.5799999999999983</v>
      </c>
      <c r="F5" s="15">
        <v>3.0199999999999996</v>
      </c>
      <c r="G5" s="19">
        <v>1.5599999999999987</v>
      </c>
      <c r="H5" s="35">
        <v>0.33915108186191828</v>
      </c>
      <c r="I5" s="36">
        <v>0.34429825265489944</v>
      </c>
      <c r="J5" s="28"/>
      <c r="K5" s="25" t="s">
        <v>33</v>
      </c>
      <c r="L5" s="15">
        <v>23.54</v>
      </c>
      <c r="M5" s="15">
        <v>20.170000000000002</v>
      </c>
      <c r="N5" s="15">
        <v>3.3699999999999974</v>
      </c>
      <c r="O5" s="15">
        <v>2.6499999999999986</v>
      </c>
      <c r="P5" s="19">
        <v>0.71999999999999886</v>
      </c>
      <c r="Q5" s="35">
        <v>0.60709744219752393</v>
      </c>
      <c r="R5" s="36">
        <v>0.69805675758999453</v>
      </c>
    </row>
    <row r="6" spans="1:18" ht="20.5">
      <c r="A6" s="28"/>
      <c r="B6" s="25"/>
      <c r="C6" s="15">
        <v>25.16</v>
      </c>
      <c r="D6" s="15">
        <v>20.38</v>
      </c>
      <c r="E6" s="15">
        <v>4.7800000000000011</v>
      </c>
      <c r="F6" s="15">
        <v>3.009999999999998</v>
      </c>
      <c r="G6" s="19">
        <v>1.7700000000000031</v>
      </c>
      <c r="H6" s="35">
        <v>0.29320873730796909</v>
      </c>
      <c r="I6" s="36"/>
      <c r="J6" s="28"/>
      <c r="K6" s="25"/>
      <c r="L6" s="15">
        <v>23.42</v>
      </c>
      <c r="M6" s="15">
        <v>20.38</v>
      </c>
      <c r="N6" s="15">
        <v>3.0400000000000027</v>
      </c>
      <c r="O6" s="15">
        <v>2.41</v>
      </c>
      <c r="P6" s="19">
        <v>0.63000000000000256</v>
      </c>
      <c r="Q6" s="35">
        <v>0.64617641531874503</v>
      </c>
      <c r="R6" s="36"/>
    </row>
    <row r="7" spans="1:18" ht="20.5">
      <c r="A7" s="28"/>
      <c r="B7" s="25"/>
      <c r="C7" s="15">
        <v>25.46</v>
      </c>
      <c r="D7" s="15">
        <v>21.07</v>
      </c>
      <c r="E7" s="15">
        <v>4.3900000000000006</v>
      </c>
      <c r="F7" s="15">
        <v>3.0700000000000003</v>
      </c>
      <c r="G7" s="19">
        <v>1.3200000000000003</v>
      </c>
      <c r="H7" s="35">
        <v>0.400534938794811</v>
      </c>
      <c r="I7" s="36"/>
      <c r="J7" s="28"/>
      <c r="K7" s="25"/>
      <c r="L7" s="15">
        <v>24.02</v>
      </c>
      <c r="M7" s="15">
        <v>21.07</v>
      </c>
      <c r="N7" s="15">
        <v>2.9499999999999993</v>
      </c>
      <c r="O7" s="15">
        <v>2.6999999999999993</v>
      </c>
      <c r="P7" s="19">
        <v>0.25</v>
      </c>
      <c r="Q7" s="35">
        <v>0.84089641525371461</v>
      </c>
      <c r="R7" s="36"/>
    </row>
    <row r="8" spans="1:18" ht="20.5">
      <c r="A8" s="28"/>
      <c r="B8" s="25" t="s">
        <v>36</v>
      </c>
      <c r="C8" s="15">
        <v>22.73</v>
      </c>
      <c r="D8" s="15">
        <v>21.63</v>
      </c>
      <c r="E8" s="15">
        <v>1.1000000000000014</v>
      </c>
      <c r="F8" s="15">
        <v>3.0199999999999996</v>
      </c>
      <c r="G8" s="19">
        <v>-1.9199999999999982</v>
      </c>
      <c r="H8" s="35">
        <v>3.7842305869023787</v>
      </c>
      <c r="I8" s="36">
        <v>3.9579681978433201</v>
      </c>
      <c r="J8" s="28"/>
      <c r="K8" s="25" t="s">
        <v>35</v>
      </c>
      <c r="L8" s="15">
        <v>23.41</v>
      </c>
      <c r="M8" s="15">
        <v>21.63</v>
      </c>
      <c r="N8" s="15">
        <v>1.7800000000000011</v>
      </c>
      <c r="O8" s="15">
        <v>2.6499999999999986</v>
      </c>
      <c r="P8" s="19">
        <v>-0.86999999999999744</v>
      </c>
      <c r="Q8" s="35">
        <v>1.8276629004587976</v>
      </c>
      <c r="R8" s="36">
        <v>1.541019547020154</v>
      </c>
    </row>
    <row r="9" spans="1:18" ht="20.5">
      <c r="A9" s="28"/>
      <c r="B9" s="25"/>
      <c r="C9" s="15">
        <v>23.17</v>
      </c>
      <c r="D9" s="15">
        <v>22.55</v>
      </c>
      <c r="E9" s="15">
        <v>0.62000000000000099</v>
      </c>
      <c r="F9" s="15">
        <v>3.009999999999998</v>
      </c>
      <c r="G9" s="19">
        <v>-2.389999999999997</v>
      </c>
      <c r="H9" s="35">
        <v>5.2415736154334427</v>
      </c>
      <c r="I9" s="36"/>
      <c r="J9" s="28"/>
      <c r="K9" s="25"/>
      <c r="L9" s="15">
        <v>24.2</v>
      </c>
      <c r="M9" s="15">
        <v>22.55</v>
      </c>
      <c r="N9" s="15">
        <v>1.6499999999999986</v>
      </c>
      <c r="O9" s="15">
        <v>2.41</v>
      </c>
      <c r="P9" s="19">
        <v>-0.76000000000000156</v>
      </c>
      <c r="Q9" s="35">
        <v>1.6934906247250563</v>
      </c>
      <c r="R9" s="36"/>
    </row>
    <row r="10" spans="1:18" ht="20.5">
      <c r="A10" s="28"/>
      <c r="B10" s="25"/>
      <c r="C10" s="15">
        <v>23.01</v>
      </c>
      <c r="D10" s="15">
        <v>21.45</v>
      </c>
      <c r="E10" s="15">
        <v>1.5600000000000023</v>
      </c>
      <c r="F10" s="15">
        <v>3.0700000000000003</v>
      </c>
      <c r="G10" s="19">
        <v>-1.509999999999998</v>
      </c>
      <c r="H10" s="35">
        <v>2.8481003911941394</v>
      </c>
      <c r="I10" s="36"/>
      <c r="J10" s="28"/>
      <c r="K10" s="25"/>
      <c r="L10" s="15">
        <v>24.01</v>
      </c>
      <c r="M10" s="15">
        <v>21.45</v>
      </c>
      <c r="N10" s="15">
        <v>2.5600000000000023</v>
      </c>
      <c r="O10" s="15">
        <v>2.6999999999999993</v>
      </c>
      <c r="P10" s="19">
        <v>-0.13999999999999702</v>
      </c>
      <c r="Q10" s="35">
        <v>1.1019051158766084</v>
      </c>
      <c r="R10" s="36"/>
    </row>
    <row r="11" spans="1:18" ht="20.5">
      <c r="A11" s="28"/>
      <c r="B11" s="25" t="s">
        <v>38</v>
      </c>
      <c r="C11" s="15">
        <v>21.81</v>
      </c>
      <c r="D11" s="5">
        <v>21.96</v>
      </c>
      <c r="E11" s="15">
        <v>-0.15000000000000213</v>
      </c>
      <c r="F11" s="15">
        <v>3.0199999999999996</v>
      </c>
      <c r="G11" s="19">
        <v>-3.1700000000000017</v>
      </c>
      <c r="H11" s="35">
        <v>9.000467877510486</v>
      </c>
      <c r="I11" s="36">
        <v>7.3204187366562357</v>
      </c>
      <c r="J11" s="28"/>
      <c r="K11" s="25" t="s">
        <v>37</v>
      </c>
      <c r="L11" s="15">
        <v>22.21</v>
      </c>
      <c r="M11" s="5">
        <v>21.96</v>
      </c>
      <c r="N11" s="15">
        <v>0.25</v>
      </c>
      <c r="O11" s="15">
        <v>2.6499999999999986</v>
      </c>
      <c r="P11" s="19">
        <v>-2.3999999999999986</v>
      </c>
      <c r="Q11" s="35">
        <v>5.2780316430915715</v>
      </c>
      <c r="R11" s="36">
        <v>4.9991416460354658</v>
      </c>
    </row>
    <row r="12" spans="1:18" ht="20.5">
      <c r="A12" s="28"/>
      <c r="B12" s="25"/>
      <c r="C12" s="15">
        <v>22.05</v>
      </c>
      <c r="D12" s="5">
        <v>22.11</v>
      </c>
      <c r="E12" s="15">
        <v>-5.9999999999998721E-2</v>
      </c>
      <c r="F12" s="15">
        <v>3.009999999999998</v>
      </c>
      <c r="G12" s="19">
        <v>-3.0699999999999967</v>
      </c>
      <c r="H12" s="35">
        <v>8.3977334689845193</v>
      </c>
      <c r="I12" s="36"/>
      <c r="J12" s="28"/>
      <c r="K12" s="25"/>
      <c r="L12" s="15">
        <v>22.19</v>
      </c>
      <c r="M12" s="5">
        <v>22.11</v>
      </c>
      <c r="N12" s="15">
        <v>8.0000000000001847E-2</v>
      </c>
      <c r="O12" s="15">
        <v>2.41</v>
      </c>
      <c r="P12" s="19">
        <v>-2.3299999999999983</v>
      </c>
      <c r="Q12" s="35">
        <v>5.0280534980873073</v>
      </c>
      <c r="R12" s="36"/>
    </row>
    <row r="13" spans="1:18" ht="20.5">
      <c r="A13" s="28"/>
      <c r="B13" s="25"/>
      <c r="C13" s="15">
        <v>21.91</v>
      </c>
      <c r="D13" s="5">
        <v>21.03</v>
      </c>
      <c r="E13" s="15">
        <v>0.87999999999999901</v>
      </c>
      <c r="F13" s="15">
        <v>3.0700000000000003</v>
      </c>
      <c r="G13" s="19">
        <v>-2.1900000000000013</v>
      </c>
      <c r="H13" s="35">
        <v>4.563054863473698</v>
      </c>
      <c r="I13" s="36"/>
      <c r="J13" s="28"/>
      <c r="K13" s="25"/>
      <c r="L13" s="15">
        <v>21.5</v>
      </c>
      <c r="M13" s="5">
        <v>21.03</v>
      </c>
      <c r="N13" s="15">
        <v>0.46999999999999886</v>
      </c>
      <c r="O13" s="15">
        <v>2.6999999999999993</v>
      </c>
      <c r="P13" s="19">
        <v>-2.2300000000000004</v>
      </c>
      <c r="Q13" s="35">
        <v>4.691339796927517</v>
      </c>
      <c r="R13" s="36"/>
    </row>
    <row r="14" spans="1:18" ht="20.5">
      <c r="A14" s="28"/>
      <c r="B14" s="25" t="s">
        <v>40</v>
      </c>
      <c r="C14" s="5">
        <v>25.02</v>
      </c>
      <c r="D14" s="5">
        <v>22.2</v>
      </c>
      <c r="E14" s="15">
        <v>2.8200000000000003</v>
      </c>
      <c r="F14" s="15">
        <v>3.0199999999999996</v>
      </c>
      <c r="G14" s="19">
        <v>-0.19999999999999929</v>
      </c>
      <c r="H14" s="35">
        <v>1.1486983549970344</v>
      </c>
      <c r="I14" s="36">
        <v>0.98344722674515328</v>
      </c>
      <c r="J14" s="28"/>
      <c r="K14" s="25" t="s">
        <v>39</v>
      </c>
      <c r="L14" s="5">
        <v>23.54</v>
      </c>
      <c r="M14" s="5">
        <v>22.2</v>
      </c>
      <c r="N14" s="15">
        <v>1.3399999999999999</v>
      </c>
      <c r="O14" s="15">
        <v>2.6499999999999986</v>
      </c>
      <c r="P14" s="19">
        <v>-1.3099999999999987</v>
      </c>
      <c r="Q14" s="35">
        <v>2.4794153998779707</v>
      </c>
      <c r="R14" s="36">
        <v>1.7245473601200925</v>
      </c>
    </row>
    <row r="15" spans="1:18" ht="20.5">
      <c r="A15" s="28"/>
      <c r="B15" s="25"/>
      <c r="C15" s="5">
        <v>25.25</v>
      </c>
      <c r="D15" s="5">
        <v>21.34</v>
      </c>
      <c r="E15" s="15">
        <v>3.91</v>
      </c>
      <c r="F15" s="15">
        <v>3.009999999999998</v>
      </c>
      <c r="G15" s="19">
        <v>0.90000000000000213</v>
      </c>
      <c r="H15" s="35">
        <v>0.53588673126814579</v>
      </c>
      <c r="I15" s="36"/>
      <c r="J15" s="28"/>
      <c r="K15" s="25"/>
      <c r="L15" s="5">
        <v>23.1</v>
      </c>
      <c r="M15" s="5">
        <v>21.34</v>
      </c>
      <c r="N15" s="15">
        <v>1.7600000000000016</v>
      </c>
      <c r="O15" s="15">
        <v>2.41</v>
      </c>
      <c r="P15" s="19">
        <v>-0.64999999999999858</v>
      </c>
      <c r="Q15" s="35">
        <v>1.5691681957935</v>
      </c>
      <c r="R15" s="36"/>
    </row>
    <row r="16" spans="1:18" ht="20.5">
      <c r="A16" s="28"/>
      <c r="B16" s="25"/>
      <c r="C16" s="5">
        <v>25.43</v>
      </c>
      <c r="D16" s="5">
        <v>22.7</v>
      </c>
      <c r="E16" s="15">
        <v>2.7300000000000004</v>
      </c>
      <c r="F16" s="15">
        <v>3.0700000000000003</v>
      </c>
      <c r="G16" s="19">
        <v>-0.33999999999999986</v>
      </c>
      <c r="H16" s="35">
        <v>1.2657565939702797</v>
      </c>
      <c r="I16" s="36"/>
      <c r="J16" s="28"/>
      <c r="K16" s="25"/>
      <c r="L16" s="5">
        <v>25.23</v>
      </c>
      <c r="M16" s="5">
        <v>22.7</v>
      </c>
      <c r="N16" s="15">
        <v>2.5300000000000011</v>
      </c>
      <c r="O16" s="15">
        <v>2.6999999999999993</v>
      </c>
      <c r="P16" s="19">
        <v>-0.16999999999999815</v>
      </c>
      <c r="Q16" s="35">
        <v>1.1250584846888079</v>
      </c>
      <c r="R16" s="36"/>
    </row>
    <row r="17" spans="1:18" ht="20.5">
      <c r="A17" s="28"/>
      <c r="B17" s="25" t="s">
        <v>42</v>
      </c>
      <c r="C17" s="5">
        <v>23.06</v>
      </c>
      <c r="D17" s="5">
        <v>20.39</v>
      </c>
      <c r="E17" s="15">
        <v>2.6699999999999982</v>
      </c>
      <c r="F17" s="15">
        <v>3.0199999999999996</v>
      </c>
      <c r="G17" s="19">
        <v>-0.35000000000000142</v>
      </c>
      <c r="H17" s="35">
        <v>1.2745606273192633</v>
      </c>
      <c r="I17" s="36">
        <v>1.2302901367259882</v>
      </c>
      <c r="J17" s="28"/>
      <c r="K17" s="25" t="s">
        <v>41</v>
      </c>
      <c r="L17" s="5">
        <v>23.36</v>
      </c>
      <c r="M17" s="5">
        <v>20.39</v>
      </c>
      <c r="N17" s="15">
        <v>2.9699999999999989</v>
      </c>
      <c r="O17" s="15">
        <v>2.6499999999999986</v>
      </c>
      <c r="P17" s="19">
        <v>0.32000000000000028</v>
      </c>
      <c r="Q17" s="35">
        <v>0.801069877589622</v>
      </c>
      <c r="R17" s="36">
        <v>0.63863467951889286</v>
      </c>
    </row>
    <row r="18" spans="1:18" ht="20.5">
      <c r="A18" s="28"/>
      <c r="B18" s="25"/>
      <c r="C18" s="5">
        <v>23.08</v>
      </c>
      <c r="D18" s="5">
        <v>20.25</v>
      </c>
      <c r="E18" s="15">
        <v>2.8299999999999983</v>
      </c>
      <c r="F18" s="15">
        <v>3.009999999999998</v>
      </c>
      <c r="G18" s="19">
        <v>-0.17999999999999972</v>
      </c>
      <c r="H18" s="35">
        <v>1.1328838852957983</v>
      </c>
      <c r="I18" s="36"/>
      <c r="J18" s="28"/>
      <c r="K18" s="25"/>
      <c r="L18" s="5">
        <v>23.7</v>
      </c>
      <c r="M18" s="5">
        <v>20.25</v>
      </c>
      <c r="N18" s="15">
        <v>3.4499999999999993</v>
      </c>
      <c r="O18" s="15">
        <v>2.41</v>
      </c>
      <c r="P18" s="19">
        <v>1.0399999999999991</v>
      </c>
      <c r="Q18" s="35">
        <v>0.48632747370614304</v>
      </c>
      <c r="R18" s="36"/>
    </row>
    <row r="19" spans="1:18" ht="20.5">
      <c r="A19" s="28"/>
      <c r="B19" s="25"/>
      <c r="C19" s="5">
        <v>22.98</v>
      </c>
      <c r="D19" s="5">
        <v>20.27</v>
      </c>
      <c r="E19" s="15">
        <v>2.7100000000000009</v>
      </c>
      <c r="F19" s="15">
        <v>3.0700000000000003</v>
      </c>
      <c r="G19" s="19">
        <v>-0.35999999999999943</v>
      </c>
      <c r="H19" s="35">
        <v>1.2834258975629036</v>
      </c>
      <c r="I19" s="36"/>
      <c r="J19" s="28"/>
      <c r="K19" s="25"/>
      <c r="L19" s="5">
        <v>23.64</v>
      </c>
      <c r="M19" s="5">
        <v>20.27</v>
      </c>
      <c r="N19" s="15">
        <v>3.370000000000001</v>
      </c>
      <c r="O19" s="15">
        <v>2.6999999999999993</v>
      </c>
      <c r="P19" s="19">
        <v>0.67000000000000171</v>
      </c>
      <c r="Q19" s="35">
        <v>0.62850668726091341</v>
      </c>
      <c r="R19" s="36"/>
    </row>
    <row r="20" spans="1:18" ht="20.5">
      <c r="A20" s="28"/>
      <c r="B20" s="25" t="s">
        <v>44</v>
      </c>
      <c r="C20" s="5">
        <v>22.46</v>
      </c>
      <c r="D20" s="5">
        <v>18.489999999999998</v>
      </c>
      <c r="E20" s="15">
        <v>3.9700000000000024</v>
      </c>
      <c r="F20" s="15">
        <v>3.0199999999999996</v>
      </c>
      <c r="G20" s="19">
        <v>0.95000000000000284</v>
      </c>
      <c r="H20" s="35">
        <v>0.51763246192068768</v>
      </c>
      <c r="I20" s="36">
        <v>0.53761224275192576</v>
      </c>
      <c r="J20" s="28"/>
      <c r="K20" s="25" t="s">
        <v>43</v>
      </c>
      <c r="L20" s="5">
        <v>22.81</v>
      </c>
      <c r="M20" s="5">
        <v>18.489999999999998</v>
      </c>
      <c r="N20" s="15">
        <v>4.32</v>
      </c>
      <c r="O20" s="15">
        <v>2.6499999999999986</v>
      </c>
      <c r="P20" s="19">
        <v>1.6700000000000017</v>
      </c>
      <c r="Q20" s="35">
        <v>0.31425334363045671</v>
      </c>
      <c r="R20" s="36">
        <v>0.33801682638418568</v>
      </c>
    </row>
    <row r="21" spans="1:18" ht="20.5">
      <c r="A21" s="28"/>
      <c r="B21" s="25"/>
      <c r="C21" s="5">
        <v>22.43</v>
      </c>
      <c r="D21" s="5">
        <v>18.72</v>
      </c>
      <c r="E21" s="15">
        <v>3.7100000000000009</v>
      </c>
      <c r="F21" s="15">
        <v>3.009999999999998</v>
      </c>
      <c r="G21" s="19">
        <v>0.70000000000000284</v>
      </c>
      <c r="H21" s="35">
        <v>0.61557220667245693</v>
      </c>
      <c r="I21" s="36"/>
      <c r="J21" s="28"/>
      <c r="K21" s="25"/>
      <c r="L21" s="5">
        <v>22.64</v>
      </c>
      <c r="M21" s="5">
        <v>18.72</v>
      </c>
      <c r="N21" s="15">
        <v>3.9200000000000017</v>
      </c>
      <c r="O21" s="15">
        <v>2.41</v>
      </c>
      <c r="P21" s="19">
        <v>1.5100000000000016</v>
      </c>
      <c r="Q21" s="35">
        <v>0.35111121893449893</v>
      </c>
      <c r="R21" s="36"/>
    </row>
    <row r="22" spans="1:18" ht="20.5">
      <c r="A22" s="29"/>
      <c r="B22" s="31"/>
      <c r="C22" s="12">
        <v>22.7</v>
      </c>
      <c r="D22" s="12">
        <v>18.57</v>
      </c>
      <c r="E22" s="16">
        <v>4.129999999999999</v>
      </c>
      <c r="F22" s="16">
        <v>3.0700000000000003</v>
      </c>
      <c r="G22" s="23">
        <v>1.0599999999999987</v>
      </c>
      <c r="H22" s="37">
        <v>0.47963205966263261</v>
      </c>
      <c r="I22" s="38"/>
      <c r="J22" s="29"/>
      <c r="K22" s="31"/>
      <c r="L22" s="12">
        <v>22.79</v>
      </c>
      <c r="M22" s="12">
        <v>18.57</v>
      </c>
      <c r="N22" s="16">
        <v>4.2199999999999989</v>
      </c>
      <c r="O22" s="16">
        <v>2.6999999999999993</v>
      </c>
      <c r="P22" s="23">
        <v>1.5199999999999996</v>
      </c>
      <c r="Q22" s="37">
        <v>0.34868591658760145</v>
      </c>
      <c r="R22" s="38"/>
    </row>
    <row r="23" spans="1:18">
      <c r="A23" s="17"/>
    </row>
    <row r="24" spans="1:18" ht="20.5">
      <c r="A24" s="21"/>
      <c r="B24" s="9" t="s">
        <v>52</v>
      </c>
      <c r="C24" s="9" t="s">
        <v>53</v>
      </c>
      <c r="D24" s="9" t="s">
        <v>54</v>
      </c>
      <c r="E24" s="9" t="s">
        <v>31</v>
      </c>
      <c r="F24" s="9" t="s">
        <v>57</v>
      </c>
      <c r="G24" s="18" t="s">
        <v>11</v>
      </c>
      <c r="H24" s="11" t="s">
        <v>12</v>
      </c>
      <c r="I24" s="24" t="s">
        <v>55</v>
      </c>
      <c r="J24" s="21"/>
      <c r="K24" s="9" t="s">
        <v>52</v>
      </c>
      <c r="L24" s="9" t="s">
        <v>53</v>
      </c>
      <c r="M24" s="9" t="s">
        <v>54</v>
      </c>
      <c r="N24" s="9" t="s">
        <v>31</v>
      </c>
      <c r="O24" s="9" t="s">
        <v>57</v>
      </c>
      <c r="P24" s="18" t="s">
        <v>11</v>
      </c>
      <c r="Q24" s="10" t="s">
        <v>12</v>
      </c>
      <c r="R24" s="22" t="s">
        <v>55</v>
      </c>
    </row>
    <row r="25" spans="1:18" ht="20.5">
      <c r="A25" s="28" t="s">
        <v>45</v>
      </c>
      <c r="B25" s="30" t="s">
        <v>50</v>
      </c>
      <c r="C25" s="15">
        <v>23.87</v>
      </c>
      <c r="D25" s="15">
        <v>20</v>
      </c>
      <c r="E25" s="15">
        <v>3.870000000000001</v>
      </c>
      <c r="F25" s="15">
        <v>3.870000000000001</v>
      </c>
      <c r="G25" s="19">
        <v>0</v>
      </c>
      <c r="H25" s="35">
        <v>1</v>
      </c>
      <c r="I25" s="34">
        <v>1</v>
      </c>
      <c r="J25" s="28" t="s">
        <v>48</v>
      </c>
      <c r="K25" s="30" t="s">
        <v>50</v>
      </c>
      <c r="L25" s="15">
        <v>21.36</v>
      </c>
      <c r="M25" s="15">
        <v>20</v>
      </c>
      <c r="N25" s="15">
        <v>1.3599999999999994</v>
      </c>
      <c r="O25" s="15">
        <v>1.3599999999999994</v>
      </c>
      <c r="P25" s="19">
        <v>0</v>
      </c>
      <c r="Q25" s="35">
        <v>1</v>
      </c>
      <c r="R25" s="34">
        <v>1</v>
      </c>
    </row>
    <row r="26" spans="1:18" ht="20.5">
      <c r="A26" s="28"/>
      <c r="B26" s="30"/>
      <c r="C26" s="15">
        <v>24.14</v>
      </c>
      <c r="D26" s="15">
        <v>20.23</v>
      </c>
      <c r="E26" s="15">
        <v>3.91</v>
      </c>
      <c r="F26" s="15">
        <v>3.91</v>
      </c>
      <c r="G26" s="19">
        <v>0</v>
      </c>
      <c r="H26" s="35">
        <v>1</v>
      </c>
      <c r="I26" s="34"/>
      <c r="J26" s="28"/>
      <c r="K26" s="30"/>
      <c r="L26" s="15">
        <v>21.16</v>
      </c>
      <c r="M26" s="15">
        <v>20.23</v>
      </c>
      <c r="N26" s="15">
        <v>0.92999999999999972</v>
      </c>
      <c r="O26" s="15">
        <v>0.92999999999999972</v>
      </c>
      <c r="P26" s="19">
        <v>0</v>
      </c>
      <c r="Q26" s="35">
        <v>1</v>
      </c>
      <c r="R26" s="34"/>
    </row>
    <row r="27" spans="1:18" ht="20.5">
      <c r="A27" s="28"/>
      <c r="B27" s="30"/>
      <c r="C27" s="15">
        <v>24.35</v>
      </c>
      <c r="D27" s="15">
        <v>20.18</v>
      </c>
      <c r="E27" s="15">
        <v>4.1700000000000017</v>
      </c>
      <c r="F27" s="15">
        <v>4.1700000000000017</v>
      </c>
      <c r="G27" s="19">
        <v>0</v>
      </c>
      <c r="H27" s="35">
        <v>1</v>
      </c>
      <c r="I27" s="34"/>
      <c r="J27" s="28"/>
      <c r="K27" s="30"/>
      <c r="L27" s="15">
        <v>21.45</v>
      </c>
      <c r="M27" s="15">
        <v>20.18</v>
      </c>
      <c r="N27" s="15">
        <v>1.2699999999999996</v>
      </c>
      <c r="O27" s="15">
        <v>1.2699999999999996</v>
      </c>
      <c r="P27" s="19">
        <v>0</v>
      </c>
      <c r="Q27" s="35">
        <v>1</v>
      </c>
      <c r="R27" s="34"/>
    </row>
    <row r="28" spans="1:18" ht="20.5">
      <c r="A28" s="28"/>
      <c r="B28" s="25" t="s">
        <v>33</v>
      </c>
      <c r="C28" s="15">
        <v>23.3</v>
      </c>
      <c r="D28" s="15">
        <v>20.170000000000002</v>
      </c>
      <c r="E28" s="15">
        <v>3.129999999999999</v>
      </c>
      <c r="F28" s="15">
        <v>3.870000000000001</v>
      </c>
      <c r="G28" s="19">
        <v>-0.74000000000000199</v>
      </c>
      <c r="H28" s="35">
        <v>1.6701758388567409</v>
      </c>
      <c r="I28" s="36">
        <v>1.7574308526079776</v>
      </c>
      <c r="J28" s="28"/>
      <c r="K28" s="25" t="s">
        <v>33</v>
      </c>
      <c r="L28" s="15">
        <v>23.32</v>
      </c>
      <c r="M28" s="15">
        <v>20.170000000000002</v>
      </c>
      <c r="N28" s="15">
        <v>3.1499999999999986</v>
      </c>
      <c r="O28" s="15">
        <v>1.3599999999999994</v>
      </c>
      <c r="P28" s="19">
        <v>1.7899999999999991</v>
      </c>
      <c r="Q28" s="35">
        <v>0.28917204597632201</v>
      </c>
      <c r="R28" s="36">
        <v>0.38834674154996152</v>
      </c>
    </row>
    <row r="29" spans="1:18" ht="20.5">
      <c r="A29" s="28"/>
      <c r="B29" s="25"/>
      <c r="C29" s="15">
        <v>24.24</v>
      </c>
      <c r="D29" s="15">
        <v>20.38</v>
      </c>
      <c r="E29" s="15">
        <v>3.8599999999999994</v>
      </c>
      <c r="F29" s="15">
        <v>3.91</v>
      </c>
      <c r="G29" s="19">
        <v>-5.0000000000000711E-2</v>
      </c>
      <c r="H29" s="35">
        <v>1.035264923841378</v>
      </c>
      <c r="I29" s="36"/>
      <c r="J29" s="28"/>
      <c r="K29" s="25"/>
      <c r="L29" s="15">
        <v>23.14</v>
      </c>
      <c r="M29" s="15">
        <v>20.38</v>
      </c>
      <c r="N29" s="15">
        <v>2.7600000000000016</v>
      </c>
      <c r="O29" s="15">
        <v>0.92999999999999972</v>
      </c>
      <c r="P29" s="19">
        <v>1.8300000000000018</v>
      </c>
      <c r="Q29" s="35">
        <v>0.28126462117220202</v>
      </c>
      <c r="R29" s="36"/>
    </row>
    <row r="30" spans="1:18" ht="20.5">
      <c r="A30" s="28"/>
      <c r="B30" s="25"/>
      <c r="C30" s="15">
        <v>23.88</v>
      </c>
      <c r="D30" s="15">
        <v>21.07</v>
      </c>
      <c r="E30" s="15">
        <v>2.8099999999999987</v>
      </c>
      <c r="F30" s="15">
        <v>4.1700000000000017</v>
      </c>
      <c r="G30" s="19">
        <v>-1.360000000000003</v>
      </c>
      <c r="H30" s="35">
        <v>2.5668517951258139</v>
      </c>
      <c r="I30" s="36"/>
      <c r="J30" s="28"/>
      <c r="K30" s="25"/>
      <c r="L30" s="15">
        <v>23.09</v>
      </c>
      <c r="M30" s="15">
        <v>21.07</v>
      </c>
      <c r="N30" s="15">
        <v>2.0199999999999996</v>
      </c>
      <c r="O30" s="15">
        <v>1.2699999999999996</v>
      </c>
      <c r="P30" s="19">
        <v>0.75</v>
      </c>
      <c r="Q30" s="35">
        <v>0.59460355750136051</v>
      </c>
      <c r="R30" s="36"/>
    </row>
    <row r="31" spans="1:18" ht="20.5">
      <c r="A31" s="28"/>
      <c r="B31" s="25" t="s">
        <v>35</v>
      </c>
      <c r="C31" s="15">
        <v>23.5</v>
      </c>
      <c r="D31" s="15">
        <v>21.63</v>
      </c>
      <c r="E31" s="15">
        <v>1.870000000000001</v>
      </c>
      <c r="F31" s="15">
        <v>3.870000000000001</v>
      </c>
      <c r="G31" s="19">
        <v>-2</v>
      </c>
      <c r="H31" s="35">
        <v>4</v>
      </c>
      <c r="I31" s="36">
        <v>5.5143537971036567</v>
      </c>
      <c r="J31" s="28"/>
      <c r="K31" s="25" t="s">
        <v>35</v>
      </c>
      <c r="L31" s="15">
        <v>22.95</v>
      </c>
      <c r="M31" s="15">
        <v>21.63</v>
      </c>
      <c r="N31" s="15">
        <v>1.3200000000000003</v>
      </c>
      <c r="O31" s="15">
        <v>1.3599999999999994</v>
      </c>
      <c r="P31" s="19">
        <v>-3.9999999999999147E-2</v>
      </c>
      <c r="Q31" s="35">
        <v>1.0281138266560659</v>
      </c>
      <c r="R31" s="36">
        <v>1.0393938278136983</v>
      </c>
    </row>
    <row r="32" spans="1:18" ht="20.5">
      <c r="A32" s="28"/>
      <c r="B32" s="25"/>
      <c r="C32" s="15">
        <v>23.71</v>
      </c>
      <c r="D32" s="15">
        <v>22.55</v>
      </c>
      <c r="E32" s="15">
        <v>1.1600000000000001</v>
      </c>
      <c r="F32" s="15">
        <v>3.91</v>
      </c>
      <c r="G32" s="19">
        <v>-2.75</v>
      </c>
      <c r="H32" s="35">
        <v>6.7271713220297169</v>
      </c>
      <c r="I32" s="36"/>
      <c r="J32" s="28"/>
      <c r="K32" s="25"/>
      <c r="L32" s="15">
        <v>23.12</v>
      </c>
      <c r="M32" s="15">
        <v>22.55</v>
      </c>
      <c r="N32" s="15">
        <v>0.57000000000000028</v>
      </c>
      <c r="O32" s="15">
        <v>0.92999999999999972</v>
      </c>
      <c r="P32" s="19">
        <v>-0.35999999999999943</v>
      </c>
      <c r="Q32" s="35">
        <v>1.2834258975629036</v>
      </c>
      <c r="R32" s="36"/>
    </row>
    <row r="33" spans="1:18" ht="20.5">
      <c r="A33" s="28"/>
      <c r="B33" s="25"/>
      <c r="C33" s="15">
        <v>23.08</v>
      </c>
      <c r="D33" s="15">
        <v>21.45</v>
      </c>
      <c r="E33" s="15">
        <v>1.629999999999999</v>
      </c>
      <c r="F33" s="15">
        <v>4.1700000000000017</v>
      </c>
      <c r="G33" s="19">
        <v>-2.5400000000000027</v>
      </c>
      <c r="H33" s="35">
        <v>5.8158900692812523</v>
      </c>
      <c r="I33" s="36"/>
      <c r="J33" s="28"/>
      <c r="K33" s="25"/>
      <c r="L33" s="15">
        <v>23.03</v>
      </c>
      <c r="M33" s="15">
        <v>21.45</v>
      </c>
      <c r="N33" s="15">
        <v>1.5800000000000018</v>
      </c>
      <c r="O33" s="15">
        <v>1.2699999999999996</v>
      </c>
      <c r="P33" s="19">
        <v>0.31000000000000227</v>
      </c>
      <c r="Q33" s="35">
        <v>0.80664175922212511</v>
      </c>
      <c r="R33" s="36"/>
    </row>
    <row r="34" spans="1:18" ht="20.5">
      <c r="A34" s="28"/>
      <c r="B34" s="25" t="s">
        <v>37</v>
      </c>
      <c r="C34" s="15">
        <v>23.74</v>
      </c>
      <c r="D34" s="5">
        <v>21.96</v>
      </c>
      <c r="E34" s="15">
        <v>1.7799999999999976</v>
      </c>
      <c r="F34" s="15">
        <v>3.870000000000001</v>
      </c>
      <c r="G34" s="19">
        <v>-2.0900000000000034</v>
      </c>
      <c r="H34" s="35">
        <v>4.2574807298134498</v>
      </c>
      <c r="I34" s="36">
        <v>5.0611729287784826</v>
      </c>
      <c r="J34" s="28"/>
      <c r="K34" s="25" t="s">
        <v>37</v>
      </c>
      <c r="L34" s="15">
        <v>20.77</v>
      </c>
      <c r="M34" s="5">
        <v>21.96</v>
      </c>
      <c r="N34" s="15">
        <v>-1.1900000000000013</v>
      </c>
      <c r="O34" s="15">
        <v>1.3599999999999994</v>
      </c>
      <c r="P34" s="19">
        <v>-2.5500000000000007</v>
      </c>
      <c r="Q34" s="35">
        <v>5.8563427837825044</v>
      </c>
      <c r="R34" s="36">
        <v>3.8674619500143899</v>
      </c>
    </row>
    <row r="35" spans="1:18" ht="20.5">
      <c r="A35" s="28"/>
      <c r="B35" s="25"/>
      <c r="C35" s="15">
        <v>23.27</v>
      </c>
      <c r="D35" s="5">
        <v>22.11</v>
      </c>
      <c r="E35" s="15">
        <v>1.1600000000000001</v>
      </c>
      <c r="F35" s="15">
        <v>3.91</v>
      </c>
      <c r="G35" s="19">
        <v>-2.75</v>
      </c>
      <c r="H35" s="35">
        <v>6.7271713220297169</v>
      </c>
      <c r="I35" s="36"/>
      <c r="J35" s="28"/>
      <c r="K35" s="25"/>
      <c r="L35" s="15">
        <v>21.14</v>
      </c>
      <c r="M35" s="5">
        <v>22.11</v>
      </c>
      <c r="N35" s="15">
        <v>-0.96999999999999886</v>
      </c>
      <c r="O35" s="15">
        <v>0.92999999999999972</v>
      </c>
      <c r="P35" s="19">
        <v>-1.8999999999999986</v>
      </c>
      <c r="Q35" s="35">
        <v>3.7321319661472261</v>
      </c>
      <c r="R35" s="36"/>
    </row>
    <row r="36" spans="1:18" ht="20.5">
      <c r="A36" s="28"/>
      <c r="B36" s="25"/>
      <c r="C36" s="15">
        <v>23.13</v>
      </c>
      <c r="D36" s="5">
        <v>21.03</v>
      </c>
      <c r="E36" s="15">
        <v>2.0999999999999979</v>
      </c>
      <c r="F36" s="15">
        <v>4.1700000000000017</v>
      </c>
      <c r="G36" s="19">
        <v>-2.0700000000000038</v>
      </c>
      <c r="H36" s="35">
        <v>4.1988667344922801</v>
      </c>
      <c r="I36" s="36"/>
      <c r="J36" s="28"/>
      <c r="K36" s="25"/>
      <c r="L36" s="15">
        <v>21.29</v>
      </c>
      <c r="M36" s="5">
        <v>21.03</v>
      </c>
      <c r="N36" s="15">
        <v>0.25999999999999801</v>
      </c>
      <c r="O36" s="15">
        <v>1.2699999999999996</v>
      </c>
      <c r="P36" s="19">
        <v>-1.0100000000000016</v>
      </c>
      <c r="Q36" s="35">
        <v>2.0139111001134395</v>
      </c>
      <c r="R36" s="36"/>
    </row>
    <row r="37" spans="1:18" ht="20.5">
      <c r="A37" s="28"/>
      <c r="B37" s="25" t="s">
        <v>39</v>
      </c>
      <c r="C37" s="5">
        <v>23.58</v>
      </c>
      <c r="D37" s="5">
        <v>22.2</v>
      </c>
      <c r="E37" s="15">
        <v>1.379999999999999</v>
      </c>
      <c r="F37" s="15">
        <v>3.870000000000001</v>
      </c>
      <c r="G37" s="19">
        <v>-2.490000000000002</v>
      </c>
      <c r="H37" s="35">
        <v>5.6177795029519961</v>
      </c>
      <c r="I37" s="36">
        <v>4.194049885059056</v>
      </c>
      <c r="J37" s="28"/>
      <c r="K37" s="25" t="s">
        <v>39</v>
      </c>
      <c r="L37" s="5">
        <v>22.82</v>
      </c>
      <c r="M37" s="5">
        <v>22.2</v>
      </c>
      <c r="N37" s="15">
        <v>0.62000000000000099</v>
      </c>
      <c r="O37" s="15">
        <v>1.3599999999999994</v>
      </c>
      <c r="P37" s="19">
        <v>-0.73999999999999844</v>
      </c>
      <c r="Q37" s="35">
        <v>1.6701758388567369</v>
      </c>
      <c r="R37" s="36">
        <v>1.10184599045692</v>
      </c>
    </row>
    <row r="38" spans="1:18" ht="20.5">
      <c r="A38" s="28"/>
      <c r="B38" s="25"/>
      <c r="C38" s="5">
        <v>23.29</v>
      </c>
      <c r="D38" s="5">
        <v>21.34</v>
      </c>
      <c r="E38" s="15">
        <v>1.9499999999999993</v>
      </c>
      <c r="F38" s="15">
        <v>3.91</v>
      </c>
      <c r="G38" s="19">
        <v>-1.9600000000000009</v>
      </c>
      <c r="H38" s="35">
        <v>3.8906197896491439</v>
      </c>
      <c r="I38" s="36"/>
      <c r="J38" s="28"/>
      <c r="K38" s="25"/>
      <c r="L38" s="5">
        <v>23.06</v>
      </c>
      <c r="M38" s="5">
        <v>21.34</v>
      </c>
      <c r="N38" s="15">
        <v>1.7199999999999989</v>
      </c>
      <c r="O38" s="15">
        <v>0.92999999999999972</v>
      </c>
      <c r="P38" s="19">
        <v>0.78999999999999915</v>
      </c>
      <c r="Q38" s="35">
        <v>0.57834409195264413</v>
      </c>
      <c r="R38" s="36"/>
    </row>
    <row r="39" spans="1:18" ht="20.5">
      <c r="A39" s="28"/>
      <c r="B39" s="25"/>
      <c r="C39" s="5">
        <v>25.25</v>
      </c>
      <c r="D39" s="5">
        <v>22.7</v>
      </c>
      <c r="E39" s="15">
        <v>2.5500000000000007</v>
      </c>
      <c r="F39" s="15">
        <v>4.1700000000000017</v>
      </c>
      <c r="G39" s="19">
        <v>-1.620000000000001</v>
      </c>
      <c r="H39" s="35">
        <v>3.073750362576027</v>
      </c>
      <c r="I39" s="36"/>
      <c r="J39" s="28"/>
      <c r="K39" s="25"/>
      <c r="L39" s="5">
        <v>23.89</v>
      </c>
      <c r="M39" s="5">
        <v>22.7</v>
      </c>
      <c r="N39" s="15">
        <v>1.1900000000000013</v>
      </c>
      <c r="O39" s="15">
        <v>1.2699999999999996</v>
      </c>
      <c r="P39" s="19">
        <v>-7.9999999999998295E-2</v>
      </c>
      <c r="Q39" s="35">
        <v>1.0570180405613792</v>
      </c>
      <c r="R39" s="36"/>
    </row>
    <row r="40" spans="1:18" ht="20.5">
      <c r="A40" s="28"/>
      <c r="B40" s="25" t="s">
        <v>41</v>
      </c>
      <c r="C40" s="5">
        <v>23.86</v>
      </c>
      <c r="D40" s="5">
        <v>20.39</v>
      </c>
      <c r="E40" s="15">
        <v>3.4699999999999989</v>
      </c>
      <c r="F40" s="15">
        <v>3.870000000000001</v>
      </c>
      <c r="G40" s="19">
        <v>-0.40000000000000213</v>
      </c>
      <c r="H40" s="35">
        <v>1.3195079107728962</v>
      </c>
      <c r="I40" s="36">
        <v>1.2397090075936568</v>
      </c>
      <c r="J40" s="28"/>
      <c r="K40" s="25" t="s">
        <v>41</v>
      </c>
      <c r="L40" s="5">
        <v>23.5</v>
      </c>
      <c r="M40" s="5">
        <v>20.39</v>
      </c>
      <c r="N40" s="15">
        <v>3.1099999999999994</v>
      </c>
      <c r="O40" s="15">
        <v>1.3599999999999994</v>
      </c>
      <c r="P40" s="19">
        <v>1.75</v>
      </c>
      <c r="Q40" s="35">
        <v>0.29730177875068026</v>
      </c>
      <c r="R40" s="36">
        <v>0.24759705490509173</v>
      </c>
    </row>
    <row r="41" spans="1:18" ht="20.5">
      <c r="A41" s="28"/>
      <c r="B41" s="25"/>
      <c r="C41" s="5">
        <v>23.99</v>
      </c>
      <c r="D41" s="5">
        <v>20.25</v>
      </c>
      <c r="E41" s="15">
        <v>3.7399999999999984</v>
      </c>
      <c r="F41" s="15">
        <v>3.91</v>
      </c>
      <c r="G41" s="19">
        <v>-0.17000000000000171</v>
      </c>
      <c r="H41" s="35">
        <v>1.1250584846888108</v>
      </c>
      <c r="I41" s="36"/>
      <c r="J41" s="28"/>
      <c r="K41" s="25"/>
      <c r="L41" s="5">
        <v>23.45</v>
      </c>
      <c r="M41" s="5">
        <v>20.25</v>
      </c>
      <c r="N41" s="15">
        <v>3.1999999999999993</v>
      </c>
      <c r="O41" s="15">
        <v>0.92999999999999972</v>
      </c>
      <c r="P41" s="19">
        <v>2.2699999999999996</v>
      </c>
      <c r="Q41" s="35">
        <v>0.2073298864536105</v>
      </c>
      <c r="R41" s="36"/>
    </row>
    <row r="42" spans="1:18" ht="20.5">
      <c r="A42" s="28"/>
      <c r="B42" s="25"/>
      <c r="C42" s="5">
        <v>24.09</v>
      </c>
      <c r="D42" s="5">
        <v>20.27</v>
      </c>
      <c r="E42" s="15">
        <v>3.8200000000000003</v>
      </c>
      <c r="F42" s="15">
        <v>4.1700000000000017</v>
      </c>
      <c r="G42" s="19">
        <v>-0.35000000000000142</v>
      </c>
      <c r="H42" s="35">
        <v>1.2745606273192633</v>
      </c>
      <c r="I42" s="36"/>
      <c r="J42" s="28"/>
      <c r="K42" s="25"/>
      <c r="L42" s="5">
        <v>23.61</v>
      </c>
      <c r="M42" s="5">
        <v>20.27</v>
      </c>
      <c r="N42" s="15">
        <v>3.34</v>
      </c>
      <c r="O42" s="15">
        <v>1.2699999999999996</v>
      </c>
      <c r="P42" s="19">
        <v>2.0700000000000003</v>
      </c>
      <c r="Q42" s="35">
        <v>0.23815949951098433</v>
      </c>
      <c r="R42" s="36"/>
    </row>
    <row r="43" spans="1:18" ht="20.5">
      <c r="A43" s="28"/>
      <c r="B43" s="25" t="s">
        <v>43</v>
      </c>
      <c r="C43" s="5">
        <v>24.47</v>
      </c>
      <c r="D43" s="5">
        <v>18.489999999999998</v>
      </c>
      <c r="E43" s="15">
        <v>5.98</v>
      </c>
      <c r="F43" s="15">
        <v>3.870000000000001</v>
      </c>
      <c r="G43" s="19">
        <v>2.1099999999999994</v>
      </c>
      <c r="H43" s="35">
        <v>0.23164701547259281</v>
      </c>
      <c r="I43" s="36">
        <v>0.314488053919729</v>
      </c>
      <c r="J43" s="28"/>
      <c r="K43" s="25" t="s">
        <v>43</v>
      </c>
      <c r="L43" s="5">
        <v>21.25</v>
      </c>
      <c r="M43" s="5">
        <v>18.489999999999998</v>
      </c>
      <c r="N43" s="15">
        <v>2.7600000000000016</v>
      </c>
      <c r="O43" s="15">
        <v>1.3599999999999994</v>
      </c>
      <c r="P43" s="19">
        <v>1.4000000000000021</v>
      </c>
      <c r="Q43" s="35">
        <v>0.37892914162759894</v>
      </c>
      <c r="R43" s="36">
        <v>0.40371095808300139</v>
      </c>
    </row>
    <row r="44" spans="1:18" ht="20.5">
      <c r="A44" s="28"/>
      <c r="B44" s="25"/>
      <c r="C44" s="5">
        <v>24.24</v>
      </c>
      <c r="D44" s="5">
        <v>18.72</v>
      </c>
      <c r="E44" s="15">
        <v>5.52</v>
      </c>
      <c r="F44" s="15">
        <v>3.91</v>
      </c>
      <c r="G44" s="19">
        <v>1.6099999999999994</v>
      </c>
      <c r="H44" s="35">
        <v>0.32759835096459095</v>
      </c>
      <c r="I44" s="36"/>
      <c r="J44" s="28"/>
      <c r="K44" s="25"/>
      <c r="L44" s="5">
        <v>20.91</v>
      </c>
      <c r="M44" s="5">
        <v>18.72</v>
      </c>
      <c r="N44" s="15">
        <v>2.1900000000000013</v>
      </c>
      <c r="O44" s="15">
        <v>0.92999999999999972</v>
      </c>
      <c r="P44" s="19">
        <v>1.2600000000000016</v>
      </c>
      <c r="Q44" s="35">
        <v>0.41754395971418423</v>
      </c>
      <c r="R44" s="36"/>
    </row>
    <row r="45" spans="1:18" ht="20.5">
      <c r="A45" s="29"/>
      <c r="B45" s="31"/>
      <c r="C45" s="12">
        <v>24.12</v>
      </c>
      <c r="D45" s="12">
        <v>18.57</v>
      </c>
      <c r="E45" s="16">
        <v>5.5500000000000007</v>
      </c>
      <c r="F45" s="16">
        <v>4.1700000000000017</v>
      </c>
      <c r="G45" s="23">
        <v>1.379999999999999</v>
      </c>
      <c r="H45" s="37">
        <v>0.38421879532200331</v>
      </c>
      <c r="I45" s="38"/>
      <c r="J45" s="29"/>
      <c r="K45" s="31"/>
      <c r="L45" s="12">
        <v>21.11</v>
      </c>
      <c r="M45" s="12">
        <v>18.57</v>
      </c>
      <c r="N45" s="16">
        <v>2.5399999999999991</v>
      </c>
      <c r="O45" s="16">
        <v>1.2699999999999996</v>
      </c>
      <c r="P45" s="23">
        <v>1.2699999999999996</v>
      </c>
      <c r="Q45" s="37">
        <v>0.414659772907221</v>
      </c>
      <c r="R45" s="38"/>
    </row>
    <row r="47" spans="1:18" ht="20.5">
      <c r="A47" s="21"/>
      <c r="B47" s="9" t="s">
        <v>52</v>
      </c>
      <c r="C47" s="9" t="s">
        <v>53</v>
      </c>
      <c r="D47" s="9" t="s">
        <v>54</v>
      </c>
      <c r="E47" s="9" t="s">
        <v>31</v>
      </c>
      <c r="F47" s="9" t="s">
        <v>57</v>
      </c>
      <c r="G47" s="18" t="s">
        <v>11</v>
      </c>
      <c r="H47" s="11" t="s">
        <v>12</v>
      </c>
      <c r="I47" s="24" t="s">
        <v>55</v>
      </c>
      <c r="J47" s="21"/>
      <c r="K47" s="9" t="s">
        <v>52</v>
      </c>
      <c r="L47" s="9" t="s">
        <v>53</v>
      </c>
      <c r="M47" s="9" t="s">
        <v>54</v>
      </c>
      <c r="N47" s="9" t="s">
        <v>31</v>
      </c>
      <c r="O47" s="9" t="s">
        <v>57</v>
      </c>
      <c r="P47" s="18" t="s">
        <v>11</v>
      </c>
      <c r="Q47" s="10" t="s">
        <v>12</v>
      </c>
      <c r="R47" s="22" t="s">
        <v>55</v>
      </c>
    </row>
    <row r="48" spans="1:18" ht="20.5">
      <c r="A48" s="28" t="s">
        <v>46</v>
      </c>
      <c r="B48" s="30" t="s">
        <v>50</v>
      </c>
      <c r="C48" s="15">
        <v>23.95</v>
      </c>
      <c r="D48" s="15">
        <v>20</v>
      </c>
      <c r="E48" s="15">
        <v>3.9499999999999993</v>
      </c>
      <c r="F48" s="15">
        <v>3.9499999999999993</v>
      </c>
      <c r="G48" s="19">
        <v>0</v>
      </c>
      <c r="H48" s="35">
        <v>1</v>
      </c>
      <c r="I48" s="34">
        <v>1</v>
      </c>
      <c r="J48" s="28" t="s">
        <v>49</v>
      </c>
      <c r="K48" s="30" t="s">
        <v>50</v>
      </c>
      <c r="L48" s="15">
        <v>24.47</v>
      </c>
      <c r="M48" s="15">
        <v>20</v>
      </c>
      <c r="N48" s="15">
        <v>4.4699999999999989</v>
      </c>
      <c r="O48" s="15">
        <v>4.4699999999999989</v>
      </c>
      <c r="P48" s="19">
        <v>0</v>
      </c>
      <c r="Q48" s="35">
        <v>1</v>
      </c>
      <c r="R48" s="34">
        <v>1</v>
      </c>
    </row>
    <row r="49" spans="1:18" ht="20.5">
      <c r="A49" s="28"/>
      <c r="B49" s="30"/>
      <c r="C49" s="15">
        <v>24.02</v>
      </c>
      <c r="D49" s="15">
        <v>20.23</v>
      </c>
      <c r="E49" s="15">
        <v>3.7899999999999991</v>
      </c>
      <c r="F49" s="15">
        <v>3.7899999999999991</v>
      </c>
      <c r="G49" s="19">
        <v>0</v>
      </c>
      <c r="H49" s="35">
        <v>1</v>
      </c>
      <c r="I49" s="34"/>
      <c r="J49" s="28"/>
      <c r="K49" s="30"/>
      <c r="L49" s="15">
        <v>24.44</v>
      </c>
      <c r="M49" s="15">
        <v>20.23</v>
      </c>
      <c r="N49" s="15">
        <v>4.2100000000000009</v>
      </c>
      <c r="O49" s="15">
        <v>4.2100000000000009</v>
      </c>
      <c r="P49" s="19">
        <v>0</v>
      </c>
      <c r="Q49" s="35">
        <v>1</v>
      </c>
      <c r="R49" s="34"/>
    </row>
    <row r="50" spans="1:18" ht="20.5">
      <c r="A50" s="28"/>
      <c r="B50" s="30"/>
      <c r="C50" s="15">
        <v>24.18</v>
      </c>
      <c r="D50" s="15">
        <v>20.18</v>
      </c>
      <c r="E50" s="15">
        <v>4</v>
      </c>
      <c r="F50" s="15">
        <v>4</v>
      </c>
      <c r="G50" s="19">
        <v>0</v>
      </c>
      <c r="H50" s="35">
        <v>1</v>
      </c>
      <c r="I50" s="34"/>
      <c r="J50" s="28"/>
      <c r="K50" s="30"/>
      <c r="L50" s="15">
        <v>24.61</v>
      </c>
      <c r="M50" s="15">
        <v>20.18</v>
      </c>
      <c r="N50" s="15">
        <v>4.43</v>
      </c>
      <c r="O50" s="15">
        <v>4.43</v>
      </c>
      <c r="P50" s="19">
        <v>0</v>
      </c>
      <c r="Q50" s="35">
        <v>1</v>
      </c>
      <c r="R50" s="34"/>
    </row>
    <row r="51" spans="1:18" ht="20.5">
      <c r="A51" s="28"/>
      <c r="B51" s="25" t="s">
        <v>33</v>
      </c>
      <c r="C51" s="15">
        <v>22.58</v>
      </c>
      <c r="D51" s="15">
        <v>20.170000000000002</v>
      </c>
      <c r="E51" s="15">
        <v>2.4099999999999966</v>
      </c>
      <c r="F51" s="15">
        <v>3.9499999999999993</v>
      </c>
      <c r="G51" s="19">
        <v>-1.5400000000000027</v>
      </c>
      <c r="H51" s="35">
        <v>2.9079450346406266</v>
      </c>
      <c r="I51" s="36">
        <v>3.5124196114610022</v>
      </c>
      <c r="J51" s="28"/>
      <c r="K51" s="25" t="s">
        <v>33</v>
      </c>
      <c r="L51" s="15">
        <v>23.83</v>
      </c>
      <c r="M51" s="15">
        <v>20.170000000000002</v>
      </c>
      <c r="N51" s="15">
        <v>3.6599999999999966</v>
      </c>
      <c r="O51" s="15">
        <v>4.4699999999999989</v>
      </c>
      <c r="P51" s="19">
        <v>-0.81000000000000227</v>
      </c>
      <c r="Q51" s="35">
        <v>1.7532114426320728</v>
      </c>
      <c r="R51" s="36">
        <v>1.6605721469366035</v>
      </c>
    </row>
    <row r="52" spans="1:18" ht="20.5">
      <c r="A52" s="28"/>
      <c r="B52" s="25"/>
      <c r="C52" s="15">
        <v>22.51</v>
      </c>
      <c r="D52" s="15">
        <v>20.38</v>
      </c>
      <c r="E52" s="15">
        <v>2.1300000000000026</v>
      </c>
      <c r="F52" s="15">
        <v>3.7899999999999991</v>
      </c>
      <c r="G52" s="19">
        <v>-1.6599999999999966</v>
      </c>
      <c r="H52" s="35">
        <v>3.1601652474535009</v>
      </c>
      <c r="I52" s="36"/>
      <c r="J52" s="28"/>
      <c r="K52" s="25"/>
      <c r="L52" s="15">
        <v>23.85</v>
      </c>
      <c r="M52" s="15">
        <v>20.38</v>
      </c>
      <c r="N52" s="15">
        <v>3.4700000000000024</v>
      </c>
      <c r="O52" s="15">
        <v>4.2100000000000009</v>
      </c>
      <c r="P52" s="19">
        <v>-0.73999999999999844</v>
      </c>
      <c r="Q52" s="35">
        <v>1.6701758388567369</v>
      </c>
      <c r="R52" s="36"/>
    </row>
    <row r="53" spans="1:18" ht="20.5">
      <c r="A53" s="28"/>
      <c r="B53" s="25"/>
      <c r="C53" s="15">
        <v>22.91</v>
      </c>
      <c r="D53" s="15">
        <v>21.07</v>
      </c>
      <c r="E53" s="15">
        <v>1.8399999999999999</v>
      </c>
      <c r="F53" s="15">
        <v>4</v>
      </c>
      <c r="G53" s="19">
        <v>-2.16</v>
      </c>
      <c r="H53" s="35">
        <v>4.4691485522888801</v>
      </c>
      <c r="I53" s="36"/>
      <c r="J53" s="28"/>
      <c r="K53" s="25"/>
      <c r="L53" s="15">
        <v>24.86</v>
      </c>
      <c r="M53" s="15">
        <v>21.07</v>
      </c>
      <c r="N53" s="15">
        <v>3.7899999999999991</v>
      </c>
      <c r="O53" s="15">
        <v>4.43</v>
      </c>
      <c r="P53" s="19">
        <v>-0.64000000000000057</v>
      </c>
      <c r="Q53" s="35">
        <v>1.5583291593210002</v>
      </c>
      <c r="R53" s="36"/>
    </row>
    <row r="54" spans="1:18" ht="20.5">
      <c r="A54" s="28"/>
      <c r="B54" s="25" t="s">
        <v>35</v>
      </c>
      <c r="C54" s="15">
        <v>21.58</v>
      </c>
      <c r="D54" s="15">
        <v>21.63</v>
      </c>
      <c r="E54" s="15">
        <v>-5.0000000000000711E-2</v>
      </c>
      <c r="F54" s="15">
        <v>3.9499999999999993</v>
      </c>
      <c r="G54" s="19">
        <v>-4</v>
      </c>
      <c r="H54" s="35">
        <v>16</v>
      </c>
      <c r="I54" s="36">
        <v>16.370056480291165</v>
      </c>
      <c r="J54" s="28"/>
      <c r="K54" s="25" t="s">
        <v>35</v>
      </c>
      <c r="L54" s="15">
        <v>22.23</v>
      </c>
      <c r="M54" s="15">
        <v>21.63</v>
      </c>
      <c r="N54" s="15">
        <v>0.60000000000000142</v>
      </c>
      <c r="O54" s="15">
        <v>4.4699999999999989</v>
      </c>
      <c r="P54" s="19">
        <v>-3.8699999999999974</v>
      </c>
      <c r="Q54" s="35">
        <v>14.621303203670383</v>
      </c>
      <c r="R54" s="36">
        <v>13.120894910597459</v>
      </c>
    </row>
    <row r="55" spans="1:18" ht="20.5">
      <c r="A55" s="28"/>
      <c r="B55" s="25"/>
      <c r="C55" s="15">
        <v>22.05</v>
      </c>
      <c r="D55" s="15">
        <v>22.55</v>
      </c>
      <c r="E55" s="15">
        <v>-0.5</v>
      </c>
      <c r="F55" s="15">
        <v>3.7899999999999991</v>
      </c>
      <c r="G55" s="19">
        <v>-4.2899999999999991</v>
      </c>
      <c r="H55" s="35">
        <v>19.56224444307308</v>
      </c>
      <c r="I55" s="36"/>
      <c r="J55" s="28"/>
      <c r="K55" s="25"/>
      <c r="L55" s="15">
        <v>22.98</v>
      </c>
      <c r="M55" s="15">
        <v>22.55</v>
      </c>
      <c r="N55" s="15">
        <v>0.42999999999999972</v>
      </c>
      <c r="O55" s="15">
        <v>4.2100000000000009</v>
      </c>
      <c r="P55" s="19">
        <v>-3.7800000000000011</v>
      </c>
      <c r="Q55" s="35">
        <v>13.73704698300407</v>
      </c>
      <c r="R55" s="36"/>
    </row>
    <row r="56" spans="1:18" ht="20.5">
      <c r="A56" s="28"/>
      <c r="B56" s="25"/>
      <c r="C56" s="15">
        <v>21.69</v>
      </c>
      <c r="D56" s="15">
        <v>21.45</v>
      </c>
      <c r="E56" s="15">
        <v>0.24000000000000199</v>
      </c>
      <c r="F56" s="15">
        <v>4</v>
      </c>
      <c r="G56" s="19">
        <v>-3.759999999999998</v>
      </c>
      <c r="H56" s="35">
        <v>13.547924997800413</v>
      </c>
      <c r="I56" s="36"/>
      <c r="J56" s="28"/>
      <c r="K56" s="25"/>
      <c r="L56" s="15">
        <v>22.42</v>
      </c>
      <c r="M56" s="15">
        <v>21.45</v>
      </c>
      <c r="N56" s="15">
        <v>0.97000000000000242</v>
      </c>
      <c r="O56" s="15">
        <v>4.43</v>
      </c>
      <c r="P56" s="19">
        <v>-3.4599999999999973</v>
      </c>
      <c r="Q56" s="35">
        <v>11.004334545117926</v>
      </c>
      <c r="R56" s="36"/>
    </row>
    <row r="57" spans="1:18" ht="20.5">
      <c r="A57" s="28"/>
      <c r="B57" s="25" t="s">
        <v>37</v>
      </c>
      <c r="C57" s="15">
        <v>22.1</v>
      </c>
      <c r="D57" s="5">
        <v>21.96</v>
      </c>
      <c r="E57" s="15">
        <v>0.14000000000000057</v>
      </c>
      <c r="F57" s="15">
        <v>3.9499999999999993</v>
      </c>
      <c r="G57" s="19">
        <v>-3.8099999999999987</v>
      </c>
      <c r="H57" s="35">
        <v>14.025691541056545</v>
      </c>
      <c r="I57" s="36">
        <v>12.167724131081414</v>
      </c>
      <c r="J57" s="28"/>
      <c r="K57" s="25" t="s">
        <v>37</v>
      </c>
      <c r="L57" s="15">
        <v>23.26</v>
      </c>
      <c r="M57" s="5">
        <v>21.96</v>
      </c>
      <c r="N57" s="15">
        <v>1.3000000000000007</v>
      </c>
      <c r="O57" s="15">
        <v>4.4699999999999989</v>
      </c>
      <c r="P57" s="19">
        <v>-3.1699999999999982</v>
      </c>
      <c r="Q57" s="35">
        <v>9.000467877510463</v>
      </c>
      <c r="R57" s="36">
        <v>7.4019450997594021</v>
      </c>
    </row>
    <row r="58" spans="1:18" ht="20.5">
      <c r="A58" s="28"/>
      <c r="B58" s="25"/>
      <c r="C58" s="15">
        <v>22.29</v>
      </c>
      <c r="D58" s="5">
        <v>22.11</v>
      </c>
      <c r="E58" s="15">
        <v>0.17999999999999972</v>
      </c>
      <c r="F58" s="15">
        <v>3.7899999999999991</v>
      </c>
      <c r="G58" s="19">
        <v>-3.6099999999999994</v>
      </c>
      <c r="H58" s="35">
        <v>12.210073671684469</v>
      </c>
      <c r="I58" s="36"/>
      <c r="J58" s="28"/>
      <c r="K58" s="25"/>
      <c r="L58" s="15">
        <v>23.32</v>
      </c>
      <c r="M58" s="5">
        <v>22.11</v>
      </c>
      <c r="N58" s="15">
        <v>1.2100000000000009</v>
      </c>
      <c r="O58" s="15">
        <v>4.2100000000000009</v>
      </c>
      <c r="P58" s="19">
        <v>-3</v>
      </c>
      <c r="Q58" s="35">
        <v>8</v>
      </c>
      <c r="R58" s="36"/>
    </row>
    <row r="59" spans="1:18" ht="20.5">
      <c r="A59" s="28"/>
      <c r="B59" s="25"/>
      <c r="C59" s="15">
        <v>21.67</v>
      </c>
      <c r="D59" s="5">
        <v>21.03</v>
      </c>
      <c r="E59" s="15">
        <v>0.64000000000000057</v>
      </c>
      <c r="F59" s="15">
        <v>4</v>
      </c>
      <c r="G59" s="19">
        <v>-3.3599999999999994</v>
      </c>
      <c r="H59" s="35">
        <v>10.267407180503231</v>
      </c>
      <c r="I59" s="36"/>
      <c r="J59" s="28"/>
      <c r="K59" s="25"/>
      <c r="L59" s="15">
        <v>23.08</v>
      </c>
      <c r="M59" s="5">
        <v>21.03</v>
      </c>
      <c r="N59" s="15">
        <v>2.0499999999999972</v>
      </c>
      <c r="O59" s="15">
        <v>4.43</v>
      </c>
      <c r="P59" s="19">
        <v>-2.3800000000000026</v>
      </c>
      <c r="Q59" s="35">
        <v>5.2053674217677433</v>
      </c>
      <c r="R59" s="36"/>
    </row>
    <row r="60" spans="1:18" ht="20.5">
      <c r="A60" s="28"/>
      <c r="B60" s="25" t="s">
        <v>39</v>
      </c>
      <c r="C60" s="5">
        <v>22.6</v>
      </c>
      <c r="D60" s="5">
        <v>22.2</v>
      </c>
      <c r="E60" s="15">
        <v>0.40000000000000213</v>
      </c>
      <c r="F60" s="15">
        <v>3.9499999999999993</v>
      </c>
      <c r="G60" s="19">
        <v>-3.5499999999999972</v>
      </c>
      <c r="H60" s="35">
        <v>11.71268556756498</v>
      </c>
      <c r="I60" s="36">
        <v>11.242528850939697</v>
      </c>
      <c r="J60" s="28"/>
      <c r="K60" s="25" t="s">
        <v>39</v>
      </c>
      <c r="L60" s="5">
        <v>23.98</v>
      </c>
      <c r="M60" s="5">
        <v>22.2</v>
      </c>
      <c r="N60" s="15">
        <v>1.7800000000000011</v>
      </c>
      <c r="O60" s="15">
        <v>4.4699999999999989</v>
      </c>
      <c r="P60" s="19">
        <v>-2.6899999999999977</v>
      </c>
      <c r="Q60" s="35">
        <v>6.453134073777</v>
      </c>
      <c r="R60" s="36">
        <v>6.292553884885705</v>
      </c>
    </row>
    <row r="61" spans="1:18" ht="20.5">
      <c r="A61" s="28"/>
      <c r="B61" s="25"/>
      <c r="C61" s="5">
        <v>21.8</v>
      </c>
      <c r="D61" s="5">
        <v>21.34</v>
      </c>
      <c r="E61" s="15">
        <v>0.46000000000000085</v>
      </c>
      <c r="F61" s="15">
        <v>3.7899999999999991</v>
      </c>
      <c r="G61" s="19">
        <v>-3.3299999999999983</v>
      </c>
      <c r="H61" s="35">
        <v>10.056106996174616</v>
      </c>
      <c r="I61" s="36"/>
      <c r="J61" s="28"/>
      <c r="K61" s="25"/>
      <c r="L61" s="5">
        <v>23.21</v>
      </c>
      <c r="M61" s="5">
        <v>21.34</v>
      </c>
      <c r="N61" s="15">
        <v>1.870000000000001</v>
      </c>
      <c r="O61" s="15">
        <v>4.2100000000000009</v>
      </c>
      <c r="P61" s="19">
        <v>-2.34</v>
      </c>
      <c r="Q61" s="35">
        <v>5.0630263758811198</v>
      </c>
      <c r="R61" s="36"/>
    </row>
    <row r="62" spans="1:18" ht="20.5">
      <c r="A62" s="28"/>
      <c r="B62" s="25"/>
      <c r="C62" s="5">
        <v>23.12</v>
      </c>
      <c r="D62" s="5">
        <v>22.7</v>
      </c>
      <c r="E62" s="15">
        <v>0.42000000000000171</v>
      </c>
      <c r="F62" s="15">
        <v>4</v>
      </c>
      <c r="G62" s="19">
        <v>-3.5799999999999983</v>
      </c>
      <c r="H62" s="35">
        <v>11.958793989079494</v>
      </c>
      <c r="I62" s="36"/>
      <c r="J62" s="28"/>
      <c r="K62" s="25"/>
      <c r="L62" s="5">
        <v>24.25</v>
      </c>
      <c r="M62" s="5">
        <v>22.7</v>
      </c>
      <c r="N62" s="15">
        <v>1.5500000000000007</v>
      </c>
      <c r="O62" s="15">
        <v>4.43</v>
      </c>
      <c r="P62" s="19">
        <v>-2.879999999999999</v>
      </c>
      <c r="Q62" s="35">
        <v>7.3615012049989952</v>
      </c>
      <c r="R62" s="36"/>
    </row>
    <row r="63" spans="1:18" ht="20.5">
      <c r="A63" s="28"/>
      <c r="B63" s="25" t="s">
        <v>41</v>
      </c>
      <c r="C63" s="5">
        <v>22.77</v>
      </c>
      <c r="D63" s="5">
        <v>20.39</v>
      </c>
      <c r="E63" s="15">
        <v>2.379999999999999</v>
      </c>
      <c r="F63" s="15">
        <v>3.9499999999999993</v>
      </c>
      <c r="G63" s="19">
        <v>-1.5700000000000003</v>
      </c>
      <c r="H63" s="35">
        <v>2.9690471412580988</v>
      </c>
      <c r="I63" s="36">
        <v>2.4692505043857307</v>
      </c>
      <c r="J63" s="28"/>
      <c r="K63" s="25" t="s">
        <v>41</v>
      </c>
      <c r="L63" s="5">
        <v>23.87</v>
      </c>
      <c r="M63" s="5">
        <v>20.39</v>
      </c>
      <c r="N63" s="15">
        <v>3.4800000000000004</v>
      </c>
      <c r="O63" s="15">
        <v>4.4699999999999989</v>
      </c>
      <c r="P63" s="19">
        <v>-0.98999999999999844</v>
      </c>
      <c r="Q63" s="35">
        <v>1.9861849908740696</v>
      </c>
      <c r="R63" s="36">
        <v>1.9162335139055777</v>
      </c>
    </row>
    <row r="64" spans="1:18" ht="20.5">
      <c r="A64" s="28"/>
      <c r="B64" s="25"/>
      <c r="C64" s="5">
        <v>22.87</v>
      </c>
      <c r="D64" s="5">
        <v>20.25</v>
      </c>
      <c r="E64" s="15">
        <v>2.620000000000001</v>
      </c>
      <c r="F64" s="15">
        <v>3.7899999999999991</v>
      </c>
      <c r="G64" s="19">
        <v>-1.1699999999999982</v>
      </c>
      <c r="H64" s="35">
        <v>2.2501169693776157</v>
      </c>
      <c r="I64" s="36"/>
      <c r="J64" s="28"/>
      <c r="K64" s="25"/>
      <c r="L64" s="5">
        <v>23.62</v>
      </c>
      <c r="M64" s="5">
        <v>20.25</v>
      </c>
      <c r="N64" s="15">
        <v>3.370000000000001</v>
      </c>
      <c r="O64" s="15">
        <v>4.2100000000000009</v>
      </c>
      <c r="P64" s="19">
        <v>-0.83999999999999986</v>
      </c>
      <c r="Q64" s="35">
        <v>1.7900501418559447</v>
      </c>
      <c r="R64" s="36"/>
    </row>
    <row r="65" spans="1:18" ht="20.5">
      <c r="A65" s="28"/>
      <c r="B65" s="25"/>
      <c r="C65" s="5">
        <v>23.14</v>
      </c>
      <c r="D65" s="5">
        <v>20.27</v>
      </c>
      <c r="E65" s="15">
        <v>2.870000000000001</v>
      </c>
      <c r="F65" s="15">
        <v>4</v>
      </c>
      <c r="G65" s="19">
        <v>-1.129999999999999</v>
      </c>
      <c r="H65" s="35">
        <v>2.1885874025214775</v>
      </c>
      <c r="I65" s="36"/>
      <c r="J65" s="28"/>
      <c r="K65" s="25"/>
      <c r="L65" s="5">
        <v>23.72</v>
      </c>
      <c r="M65" s="5">
        <v>20.27</v>
      </c>
      <c r="N65" s="15">
        <v>3.4499999999999993</v>
      </c>
      <c r="O65" s="15">
        <v>4.43</v>
      </c>
      <c r="P65" s="19">
        <v>-0.98000000000000043</v>
      </c>
      <c r="Q65" s="35">
        <v>1.9724654089867188</v>
      </c>
      <c r="R65" s="36"/>
    </row>
    <row r="66" spans="1:18" ht="20.5">
      <c r="A66" s="28"/>
      <c r="B66" s="25" t="s">
        <v>43</v>
      </c>
      <c r="C66" s="5">
        <v>23.06</v>
      </c>
      <c r="D66" s="5">
        <v>18.489999999999998</v>
      </c>
      <c r="E66" s="15">
        <v>4.57</v>
      </c>
      <c r="F66" s="15">
        <v>3.9499999999999993</v>
      </c>
      <c r="G66" s="19">
        <v>0.62000000000000099</v>
      </c>
      <c r="H66" s="35">
        <v>0.65067092772096635</v>
      </c>
      <c r="I66" s="36">
        <v>0.69271447974983325</v>
      </c>
      <c r="J66" s="28"/>
      <c r="K66" s="25" t="s">
        <v>43</v>
      </c>
      <c r="L66" s="5">
        <v>23.68</v>
      </c>
      <c r="M66" s="5">
        <v>18.489999999999998</v>
      </c>
      <c r="N66" s="15">
        <v>5.1900000000000013</v>
      </c>
      <c r="O66" s="15">
        <v>4.4699999999999989</v>
      </c>
      <c r="P66" s="19">
        <v>0.72000000000000242</v>
      </c>
      <c r="Q66" s="35">
        <v>0.60709744219752249</v>
      </c>
      <c r="R66" s="36">
        <v>0.59106743902582615</v>
      </c>
    </row>
    <row r="67" spans="1:18" ht="20.5">
      <c r="A67" s="28"/>
      <c r="B67" s="25"/>
      <c r="C67" s="5">
        <v>23.1</v>
      </c>
      <c r="D67" s="5">
        <v>18.72</v>
      </c>
      <c r="E67" s="15">
        <v>4.3800000000000026</v>
      </c>
      <c r="F67" s="15">
        <v>3.7899999999999991</v>
      </c>
      <c r="G67" s="19">
        <v>0.59000000000000341</v>
      </c>
      <c r="H67" s="35">
        <v>0.66434290704825427</v>
      </c>
      <c r="I67" s="36"/>
      <c r="J67" s="28"/>
      <c r="K67" s="25"/>
      <c r="L67" s="5">
        <v>23.64</v>
      </c>
      <c r="M67" s="5">
        <v>18.72</v>
      </c>
      <c r="N67" s="15">
        <v>4.9200000000000017</v>
      </c>
      <c r="O67" s="15">
        <v>4.2100000000000009</v>
      </c>
      <c r="P67" s="19">
        <v>0.71000000000000085</v>
      </c>
      <c r="Q67" s="35">
        <v>0.61132013884603398</v>
      </c>
      <c r="R67" s="36"/>
    </row>
    <row r="68" spans="1:18" ht="20.5">
      <c r="A68" s="29"/>
      <c r="B68" s="31"/>
      <c r="C68" s="12">
        <v>22.96</v>
      </c>
      <c r="D68" s="12">
        <v>18.57</v>
      </c>
      <c r="E68" s="16">
        <v>4.3900000000000006</v>
      </c>
      <c r="F68" s="16">
        <v>4</v>
      </c>
      <c r="G68" s="23">
        <v>0.39000000000000057</v>
      </c>
      <c r="H68" s="37">
        <v>0.76312960448027922</v>
      </c>
      <c r="I68" s="38"/>
      <c r="J68" s="29"/>
      <c r="K68" s="31"/>
      <c r="L68" s="12">
        <v>23.85</v>
      </c>
      <c r="M68" s="12">
        <v>18.57</v>
      </c>
      <c r="N68" s="16">
        <v>5.2800000000000011</v>
      </c>
      <c r="O68" s="16">
        <v>4.43</v>
      </c>
      <c r="P68" s="23">
        <v>0.85000000000000142</v>
      </c>
      <c r="Q68" s="37">
        <v>0.55478473603392198</v>
      </c>
      <c r="R68" s="38"/>
    </row>
    <row r="70" spans="1:18" ht="20.5">
      <c r="A70" s="21"/>
      <c r="B70" s="9" t="s">
        <v>52</v>
      </c>
      <c r="C70" s="9" t="s">
        <v>53</v>
      </c>
      <c r="D70" s="9" t="s">
        <v>54</v>
      </c>
      <c r="E70" s="9" t="s">
        <v>31</v>
      </c>
      <c r="F70" s="9" t="s">
        <v>57</v>
      </c>
      <c r="G70" s="18" t="s">
        <v>11</v>
      </c>
      <c r="H70" s="10" t="s">
        <v>12</v>
      </c>
      <c r="I70" s="22" t="s">
        <v>55</v>
      </c>
    </row>
    <row r="71" spans="1:18" ht="20.5">
      <c r="A71" s="28" t="s">
        <v>47</v>
      </c>
      <c r="B71" s="30" t="s">
        <v>50</v>
      </c>
      <c r="C71" s="15">
        <v>22.77</v>
      </c>
      <c r="D71" s="15">
        <v>20</v>
      </c>
      <c r="E71" s="15">
        <v>2.7699999999999996</v>
      </c>
      <c r="F71" s="15">
        <v>2.7699999999999996</v>
      </c>
      <c r="G71" s="19">
        <v>0</v>
      </c>
      <c r="H71" s="35">
        <v>1</v>
      </c>
      <c r="I71" s="34">
        <v>1</v>
      </c>
    </row>
    <row r="72" spans="1:18" ht="20.5">
      <c r="A72" s="28"/>
      <c r="B72" s="30"/>
      <c r="C72" s="15">
        <v>22.91</v>
      </c>
      <c r="D72" s="15">
        <v>20.23</v>
      </c>
      <c r="E72" s="15">
        <v>2.6799999999999997</v>
      </c>
      <c r="F72" s="15">
        <v>2.6799999999999997</v>
      </c>
      <c r="G72" s="19">
        <v>0</v>
      </c>
      <c r="H72" s="35">
        <v>1</v>
      </c>
      <c r="I72" s="34"/>
    </row>
    <row r="73" spans="1:18" ht="20.5">
      <c r="A73" s="28"/>
      <c r="B73" s="30"/>
      <c r="C73" s="15">
        <v>23.18</v>
      </c>
      <c r="D73" s="15">
        <v>20.18</v>
      </c>
      <c r="E73" s="15">
        <v>3</v>
      </c>
      <c r="F73" s="15">
        <v>3</v>
      </c>
      <c r="G73" s="19">
        <v>0</v>
      </c>
      <c r="H73" s="35">
        <v>1</v>
      </c>
      <c r="I73" s="34"/>
    </row>
    <row r="74" spans="1:18" ht="20.5">
      <c r="A74" s="28"/>
      <c r="B74" s="25" t="s">
        <v>33</v>
      </c>
      <c r="C74" s="15">
        <v>21.31</v>
      </c>
      <c r="D74" s="15">
        <v>20.170000000000002</v>
      </c>
      <c r="E74" s="15">
        <v>1.139999999999997</v>
      </c>
      <c r="F74" s="15">
        <v>2.7699999999999996</v>
      </c>
      <c r="G74" s="19">
        <v>-1.6300000000000026</v>
      </c>
      <c r="H74" s="35">
        <v>3.0951299870847855</v>
      </c>
      <c r="I74" s="36">
        <v>3.0277803417050801</v>
      </c>
    </row>
    <row r="75" spans="1:18" ht="20.5">
      <c r="A75" s="28"/>
      <c r="B75" s="25"/>
      <c r="C75" s="15">
        <v>22.01</v>
      </c>
      <c r="D75" s="15">
        <v>20.38</v>
      </c>
      <c r="E75" s="15">
        <v>1.6300000000000026</v>
      </c>
      <c r="F75" s="15">
        <v>2.6799999999999997</v>
      </c>
      <c r="G75" s="19">
        <v>-1.0499999999999972</v>
      </c>
      <c r="H75" s="35">
        <v>2.0705298476827507</v>
      </c>
      <c r="I75" s="36"/>
    </row>
    <row r="76" spans="1:18" ht="20.5">
      <c r="A76" s="28"/>
      <c r="B76" s="25"/>
      <c r="C76" s="15">
        <v>22.1</v>
      </c>
      <c r="D76" s="15">
        <v>21.07</v>
      </c>
      <c r="E76" s="15">
        <v>1.0300000000000011</v>
      </c>
      <c r="F76" s="15">
        <v>3</v>
      </c>
      <c r="G76" s="19">
        <v>-1.9699999999999989</v>
      </c>
      <c r="H76" s="35">
        <v>3.9176811903477042</v>
      </c>
      <c r="I76" s="36"/>
    </row>
    <row r="77" spans="1:18" ht="20.5">
      <c r="A77" s="28"/>
      <c r="B77" s="25" t="s">
        <v>35</v>
      </c>
      <c r="C77" s="15">
        <v>20.46</v>
      </c>
      <c r="D77" s="15">
        <v>21.63</v>
      </c>
      <c r="E77" s="15">
        <v>-1.1699999999999982</v>
      </c>
      <c r="F77" s="15">
        <v>2.7699999999999996</v>
      </c>
      <c r="G77" s="19">
        <v>-3.9399999999999977</v>
      </c>
      <c r="H77" s="35">
        <v>15.348225909204205</v>
      </c>
      <c r="I77" s="36">
        <v>16.145564731948358</v>
      </c>
    </row>
    <row r="78" spans="1:18" ht="20.5">
      <c r="A78" s="28"/>
      <c r="B78" s="25"/>
      <c r="C78" s="15">
        <v>20.97</v>
      </c>
      <c r="D78" s="15">
        <v>22.55</v>
      </c>
      <c r="E78" s="15">
        <v>-1.5800000000000018</v>
      </c>
      <c r="F78" s="15">
        <v>2.6799999999999997</v>
      </c>
      <c r="G78" s="19">
        <v>-4.2600000000000016</v>
      </c>
      <c r="H78" s="35">
        <v>19.159659273902879</v>
      </c>
      <c r="I78" s="36"/>
    </row>
    <row r="79" spans="1:18" ht="20.5">
      <c r="A79" s="28"/>
      <c r="B79" s="25"/>
      <c r="C79" s="15">
        <v>20.65</v>
      </c>
      <c r="D79" s="15">
        <v>21.45</v>
      </c>
      <c r="E79" s="15">
        <v>-0.80000000000000071</v>
      </c>
      <c r="F79" s="15">
        <v>3</v>
      </c>
      <c r="G79" s="19">
        <v>-3.8000000000000007</v>
      </c>
      <c r="H79" s="35">
        <v>13.928809012737991</v>
      </c>
      <c r="I79" s="36"/>
    </row>
    <row r="80" spans="1:18" ht="20.5">
      <c r="A80" s="28"/>
      <c r="B80" s="25" t="s">
        <v>37</v>
      </c>
      <c r="C80" s="15">
        <v>21.36</v>
      </c>
      <c r="D80" s="5">
        <v>21.96</v>
      </c>
      <c r="E80" s="15">
        <v>-0.60000000000000142</v>
      </c>
      <c r="F80" s="15">
        <v>2.7699999999999996</v>
      </c>
      <c r="G80" s="19">
        <v>-3.370000000000001</v>
      </c>
      <c r="H80" s="35">
        <v>10.338822645099947</v>
      </c>
      <c r="I80" s="36">
        <v>8.8178649647651177</v>
      </c>
    </row>
    <row r="81" spans="1:9" ht="20.5">
      <c r="A81" s="28"/>
      <c r="B81" s="25"/>
      <c r="C81" s="15">
        <v>21.75</v>
      </c>
      <c r="D81" s="5">
        <v>22.11</v>
      </c>
      <c r="E81" s="15">
        <v>-0.35999999999999943</v>
      </c>
      <c r="F81" s="15">
        <v>2.6799999999999997</v>
      </c>
      <c r="G81" s="19">
        <v>-3.0399999999999991</v>
      </c>
      <c r="H81" s="35">
        <v>8.2249106132485288</v>
      </c>
      <c r="I81" s="36"/>
    </row>
    <row r="82" spans="1:9" ht="20.5">
      <c r="A82" s="28"/>
      <c r="B82" s="25"/>
      <c r="C82" s="15">
        <v>21.05</v>
      </c>
      <c r="D82" s="5">
        <v>21.03</v>
      </c>
      <c r="E82" s="15">
        <v>1.9999999999999574E-2</v>
      </c>
      <c r="F82" s="15">
        <v>3</v>
      </c>
      <c r="G82" s="19">
        <v>-2.9800000000000004</v>
      </c>
      <c r="H82" s="35">
        <v>7.8898616359468745</v>
      </c>
      <c r="I82" s="36"/>
    </row>
    <row r="83" spans="1:9" ht="20.5">
      <c r="A83" s="28"/>
      <c r="B83" s="25" t="s">
        <v>39</v>
      </c>
      <c r="C83" s="5">
        <v>22.55</v>
      </c>
      <c r="D83" s="5">
        <v>22.2</v>
      </c>
      <c r="E83" s="15">
        <v>0.35000000000000142</v>
      </c>
      <c r="F83" s="15">
        <v>2.7699999999999996</v>
      </c>
      <c r="G83" s="19">
        <v>-2.4199999999999982</v>
      </c>
      <c r="H83" s="35">
        <v>5.3517102191444419</v>
      </c>
      <c r="I83" s="36">
        <v>4.2393729243256528</v>
      </c>
    </row>
    <row r="84" spans="1:9" ht="20.5">
      <c r="A84" s="28"/>
      <c r="B84" s="25"/>
      <c r="C84" s="5">
        <v>22.37</v>
      </c>
      <c r="D84" s="5">
        <v>21.34</v>
      </c>
      <c r="E84" s="15">
        <v>1.0300000000000011</v>
      </c>
      <c r="F84" s="15">
        <v>2.6799999999999997</v>
      </c>
      <c r="G84" s="19">
        <v>-1.6499999999999986</v>
      </c>
      <c r="H84" s="35">
        <v>3.138336391587</v>
      </c>
      <c r="I84" s="36"/>
    </row>
    <row r="85" spans="1:9" ht="20.5">
      <c r="A85" s="28"/>
      <c r="B85" s="25"/>
      <c r="C85" s="5">
        <v>23.62</v>
      </c>
      <c r="D85" s="5">
        <v>22.7</v>
      </c>
      <c r="E85" s="15">
        <v>0.92000000000000171</v>
      </c>
      <c r="F85" s="15">
        <v>3</v>
      </c>
      <c r="G85" s="19">
        <v>-2.0799999999999983</v>
      </c>
      <c r="H85" s="35">
        <v>4.2280721622455166</v>
      </c>
      <c r="I85" s="36"/>
    </row>
    <row r="86" spans="1:9" ht="20.5">
      <c r="A86" s="28"/>
      <c r="B86" s="25" t="s">
        <v>41</v>
      </c>
      <c r="C86" s="5">
        <v>22.12</v>
      </c>
      <c r="D86" s="5">
        <v>20.39</v>
      </c>
      <c r="E86" s="15">
        <v>1.7300000000000004</v>
      </c>
      <c r="F86" s="15">
        <v>2.7699999999999996</v>
      </c>
      <c r="G86" s="19">
        <v>-1.0399999999999991</v>
      </c>
      <c r="H86" s="35">
        <v>2.0562276533121318</v>
      </c>
      <c r="I86" s="36">
        <v>1.9049555816470054</v>
      </c>
    </row>
    <row r="87" spans="1:9" ht="20.5">
      <c r="A87" s="28"/>
      <c r="B87" s="25"/>
      <c r="C87" s="5">
        <v>22.2</v>
      </c>
      <c r="D87" s="5">
        <v>20.25</v>
      </c>
      <c r="E87" s="15">
        <v>1.9499999999999993</v>
      </c>
      <c r="F87" s="15">
        <v>2.6799999999999997</v>
      </c>
      <c r="G87" s="19">
        <v>-0.73000000000000043</v>
      </c>
      <c r="H87" s="35">
        <v>1.658639091628884</v>
      </c>
      <c r="I87" s="36"/>
    </row>
    <row r="88" spans="1:9" ht="20.5">
      <c r="A88" s="28"/>
      <c r="B88" s="25"/>
      <c r="C88" s="5">
        <v>22.27</v>
      </c>
      <c r="D88" s="5">
        <v>20.27</v>
      </c>
      <c r="E88" s="15">
        <v>2</v>
      </c>
      <c r="F88" s="15">
        <v>3</v>
      </c>
      <c r="G88" s="19">
        <v>-1</v>
      </c>
      <c r="H88" s="35">
        <v>2</v>
      </c>
      <c r="I88" s="36"/>
    </row>
    <row r="89" spans="1:9" ht="20.5">
      <c r="A89" s="28"/>
      <c r="B89" s="25" t="s">
        <v>43</v>
      </c>
      <c r="C89" s="5">
        <v>22.6</v>
      </c>
      <c r="D89" s="5">
        <v>18.489999999999998</v>
      </c>
      <c r="E89" s="15">
        <v>4.110000000000003</v>
      </c>
      <c r="F89" s="15">
        <v>2.7699999999999996</v>
      </c>
      <c r="G89" s="19">
        <v>1.3400000000000034</v>
      </c>
      <c r="H89" s="35">
        <v>0.39502065593168767</v>
      </c>
      <c r="I89" s="36">
        <v>0.4911306893012613</v>
      </c>
    </row>
    <row r="90" spans="1:9" ht="20.5">
      <c r="A90" s="28"/>
      <c r="B90" s="25"/>
      <c r="C90" s="5">
        <v>22.46</v>
      </c>
      <c r="D90" s="5">
        <v>18.72</v>
      </c>
      <c r="E90" s="15">
        <v>3.740000000000002</v>
      </c>
      <c r="F90" s="15">
        <v>2.6799999999999997</v>
      </c>
      <c r="G90" s="19">
        <v>1.0600000000000023</v>
      </c>
      <c r="H90" s="35">
        <v>0.47963205966263145</v>
      </c>
      <c r="I90" s="36"/>
    </row>
    <row r="91" spans="1:9" ht="20.5">
      <c r="A91" s="29"/>
      <c r="B91" s="31"/>
      <c r="C91" s="12">
        <v>22.31</v>
      </c>
      <c r="D91" s="12">
        <v>18.57</v>
      </c>
      <c r="E91" s="16">
        <v>3.7399999999999984</v>
      </c>
      <c r="F91" s="16">
        <v>3</v>
      </c>
      <c r="G91" s="23">
        <v>0.73999999999999844</v>
      </c>
      <c r="H91" s="37">
        <v>0.59873935230946496</v>
      </c>
      <c r="I91" s="38"/>
    </row>
  </sheetData>
  <mergeCells count="154">
    <mergeCell ref="A2:A22"/>
    <mergeCell ref="B2:B4"/>
    <mergeCell ref="H2:H4"/>
    <mergeCell ref="I2:I4"/>
    <mergeCell ref="B5:B7"/>
    <mergeCell ref="H5:H7"/>
    <mergeCell ref="I5:I7"/>
    <mergeCell ref="B8:B10"/>
    <mergeCell ref="H8:H10"/>
    <mergeCell ref="I8:I10"/>
    <mergeCell ref="B17:B19"/>
    <mergeCell ref="H17:H19"/>
    <mergeCell ref="I17:I19"/>
    <mergeCell ref="B20:B22"/>
    <mergeCell ref="H20:H22"/>
    <mergeCell ref="I20:I22"/>
    <mergeCell ref="B11:B13"/>
    <mergeCell ref="H11:H13"/>
    <mergeCell ref="I11:I13"/>
    <mergeCell ref="B14:B16"/>
    <mergeCell ref="H14:H16"/>
    <mergeCell ref="I14:I16"/>
    <mergeCell ref="J2:J22"/>
    <mergeCell ref="K2:K4"/>
    <mergeCell ref="Q2:Q4"/>
    <mergeCell ref="R2:R4"/>
    <mergeCell ref="K5:K7"/>
    <mergeCell ref="Q5:Q7"/>
    <mergeCell ref="R5:R7"/>
    <mergeCell ref="K8:K10"/>
    <mergeCell ref="Q8:Q10"/>
    <mergeCell ref="R8:R10"/>
    <mergeCell ref="K17:K19"/>
    <mergeCell ref="Q17:Q19"/>
    <mergeCell ref="R17:R19"/>
    <mergeCell ref="K20:K22"/>
    <mergeCell ref="Q20:Q22"/>
    <mergeCell ref="R20:R22"/>
    <mergeCell ref="K11:K13"/>
    <mergeCell ref="Q11:Q13"/>
    <mergeCell ref="R11:R13"/>
    <mergeCell ref="K14:K16"/>
    <mergeCell ref="Q14:Q16"/>
    <mergeCell ref="R14:R16"/>
    <mergeCell ref="Q25:Q27"/>
    <mergeCell ref="R25:R27"/>
    <mergeCell ref="B28:B30"/>
    <mergeCell ref="H28:H30"/>
    <mergeCell ref="I28:I30"/>
    <mergeCell ref="K28:K30"/>
    <mergeCell ref="Q28:Q30"/>
    <mergeCell ref="R28:R30"/>
    <mergeCell ref="A25:A45"/>
    <mergeCell ref="B25:B27"/>
    <mergeCell ref="H25:H27"/>
    <mergeCell ref="I25:I27"/>
    <mergeCell ref="J25:J45"/>
    <mergeCell ref="K25:K27"/>
    <mergeCell ref="B31:B33"/>
    <mergeCell ref="H31:H33"/>
    <mergeCell ref="I31:I33"/>
    <mergeCell ref="K31:K33"/>
    <mergeCell ref="B37:B39"/>
    <mergeCell ref="H37:H39"/>
    <mergeCell ref="I37:I39"/>
    <mergeCell ref="K37:K39"/>
    <mergeCell ref="Q37:Q39"/>
    <mergeCell ref="R37:R39"/>
    <mergeCell ref="Q31:Q33"/>
    <mergeCell ref="R31:R33"/>
    <mergeCell ref="B34:B36"/>
    <mergeCell ref="H34:H36"/>
    <mergeCell ref="I34:I36"/>
    <mergeCell ref="K34:K36"/>
    <mergeCell ref="Q34:Q36"/>
    <mergeCell ref="R34:R36"/>
    <mergeCell ref="B43:B45"/>
    <mergeCell ref="H43:H45"/>
    <mergeCell ref="I43:I45"/>
    <mergeCell ref="K43:K45"/>
    <mergeCell ref="Q43:Q45"/>
    <mergeCell ref="R43:R45"/>
    <mergeCell ref="B40:B42"/>
    <mergeCell ref="H40:H42"/>
    <mergeCell ref="I40:I42"/>
    <mergeCell ref="K40:K42"/>
    <mergeCell ref="Q40:Q42"/>
    <mergeCell ref="R40:R42"/>
    <mergeCell ref="B60:B62"/>
    <mergeCell ref="H60:H62"/>
    <mergeCell ref="I60:I62"/>
    <mergeCell ref="J48:J68"/>
    <mergeCell ref="B57:B59"/>
    <mergeCell ref="H57:H59"/>
    <mergeCell ref="I57:I59"/>
    <mergeCell ref="K57:K59"/>
    <mergeCell ref="H54:H56"/>
    <mergeCell ref="I54:I56"/>
    <mergeCell ref="K48:K50"/>
    <mergeCell ref="I83:I85"/>
    <mergeCell ref="B80:B82"/>
    <mergeCell ref="H80:H82"/>
    <mergeCell ref="I80:I82"/>
    <mergeCell ref="H77:H79"/>
    <mergeCell ref="I77:I79"/>
    <mergeCell ref="B63:B65"/>
    <mergeCell ref="H63:H65"/>
    <mergeCell ref="I63:I65"/>
    <mergeCell ref="B66:B68"/>
    <mergeCell ref="A71:A91"/>
    <mergeCell ref="B71:B73"/>
    <mergeCell ref="H71:H73"/>
    <mergeCell ref="I71:I73"/>
    <mergeCell ref="B74:B76"/>
    <mergeCell ref="H74:H76"/>
    <mergeCell ref="I74:I76"/>
    <mergeCell ref="B77:B79"/>
    <mergeCell ref="A48:A68"/>
    <mergeCell ref="B48:B50"/>
    <mergeCell ref="H48:H50"/>
    <mergeCell ref="I48:I50"/>
    <mergeCell ref="B51:B53"/>
    <mergeCell ref="H51:H53"/>
    <mergeCell ref="I51:I53"/>
    <mergeCell ref="B54:B56"/>
    <mergeCell ref="B89:B91"/>
    <mergeCell ref="H89:H91"/>
    <mergeCell ref="I89:I91"/>
    <mergeCell ref="B86:B88"/>
    <mergeCell ref="H86:H88"/>
    <mergeCell ref="I86:I88"/>
    <mergeCell ref="B83:B85"/>
    <mergeCell ref="H83:H85"/>
    <mergeCell ref="R48:R50"/>
    <mergeCell ref="K51:K53"/>
    <mergeCell ref="Q51:Q53"/>
    <mergeCell ref="R51:R53"/>
    <mergeCell ref="K54:K56"/>
    <mergeCell ref="Q54:Q56"/>
    <mergeCell ref="R54:R56"/>
    <mergeCell ref="H66:H68"/>
    <mergeCell ref="I66:I68"/>
    <mergeCell ref="Q48:Q50"/>
    <mergeCell ref="K66:K68"/>
    <mergeCell ref="Q66:Q68"/>
    <mergeCell ref="R66:R68"/>
    <mergeCell ref="Q57:Q59"/>
    <mergeCell ref="R57:R59"/>
    <mergeCell ref="K60:K62"/>
    <mergeCell ref="Q60:Q62"/>
    <mergeCell ref="R60:R62"/>
    <mergeCell ref="K63:K65"/>
    <mergeCell ref="Q63:Q65"/>
    <mergeCell ref="R63:R65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Stress, hormone tissue</vt:lpstr>
      <vt:lpstr>sucrose and mannitol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YYD</dc:creator>
  <cp:lastModifiedBy>Jackie T</cp:lastModifiedBy>
  <dcterms:created xsi:type="dcterms:W3CDTF">2020-10-13T02:20:26Z</dcterms:created>
  <dcterms:modified xsi:type="dcterms:W3CDTF">2021-04-18T22:57:33Z</dcterms:modified>
</cp:coreProperties>
</file>