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J27" i="2"/>
  <c r="I27"/>
  <c r="H27"/>
  <c r="J20"/>
  <c r="I20"/>
  <c r="H20"/>
  <c r="J13"/>
  <c r="I13"/>
  <c r="H13"/>
  <c r="J6"/>
  <c r="I6"/>
  <c r="H6"/>
  <c r="D41"/>
  <c r="C41"/>
  <c r="B41"/>
  <c r="D34"/>
  <c r="C34"/>
  <c r="B34"/>
  <c r="D27"/>
  <c r="C27"/>
  <c r="B27"/>
  <c r="D20"/>
  <c r="C20"/>
  <c r="B20"/>
  <c r="D13"/>
  <c r="C13"/>
  <c r="B13"/>
  <c r="C6"/>
  <c r="D6"/>
  <c r="B6"/>
</calcChain>
</file>

<file path=xl/sharedStrings.xml><?xml version="1.0" encoding="utf-8"?>
<sst xmlns="http://schemas.openxmlformats.org/spreadsheetml/2006/main" count="70" uniqueCount="22">
  <si>
    <t>AcSWEET1a</t>
  </si>
  <si>
    <t>XM1</t>
  </si>
  <si>
    <t>XM2</t>
  </si>
  <si>
    <t>XM3</t>
  </si>
  <si>
    <t>AcSWEET1b</t>
  </si>
  <si>
    <t>AcSWEET2a</t>
  </si>
  <si>
    <r>
      <t>Relative expression</t>
    </r>
    <r>
      <rPr>
        <sz val="11"/>
        <color theme="1"/>
        <rFont val="宋体"/>
        <family val="3"/>
        <charset val="134"/>
        <scheme val="minor"/>
      </rPr>
      <t>-1</t>
    </r>
    <phoneticPr fontId="5" type="noConversion"/>
  </si>
  <si>
    <t>Relative expression-2</t>
    <phoneticPr fontId="5" type="noConversion"/>
  </si>
  <si>
    <t>Relative expression-3</t>
    <phoneticPr fontId="5" type="noConversion"/>
  </si>
  <si>
    <t>Average</t>
    <phoneticPr fontId="5" type="noConversion"/>
  </si>
  <si>
    <t>AcSWEET17</t>
    <phoneticPr fontId="5" type="noConversion"/>
  </si>
  <si>
    <t>glucose content</t>
  </si>
  <si>
    <t>40 DAF</t>
  </si>
  <si>
    <t>60 DAF</t>
  </si>
  <si>
    <t>80 DAF</t>
  </si>
  <si>
    <t>fructose content</t>
  </si>
  <si>
    <t>sucrose content</t>
  </si>
  <si>
    <t>titratable acidity (TA)</t>
  </si>
  <si>
    <r>
      <rPr>
        <b/>
        <sz val="10.5"/>
        <color rgb="FF0000FF"/>
        <rFont val="Times New Roman"/>
        <family val="1"/>
      </rPr>
      <t>AcSWEET</t>
    </r>
    <r>
      <rPr>
        <b/>
        <sz val="11"/>
        <color rgb="FF0000FF"/>
        <rFont val="宋体"/>
        <family val="3"/>
        <charset val="134"/>
        <scheme val="minor"/>
      </rPr>
      <t>2</t>
    </r>
    <r>
      <rPr>
        <b/>
        <sz val="11"/>
        <color rgb="FF0000FF"/>
        <rFont val="宋体"/>
        <charset val="134"/>
        <scheme val="minor"/>
      </rPr>
      <t>b</t>
    </r>
    <phoneticPr fontId="5" type="noConversion"/>
  </si>
  <si>
    <r>
      <t>AcSWEET</t>
    </r>
    <r>
      <rPr>
        <b/>
        <sz val="10.5"/>
        <color rgb="FF0000FF"/>
        <rFont val="Times New Roman"/>
        <family val="1"/>
      </rPr>
      <t>16</t>
    </r>
    <r>
      <rPr>
        <b/>
        <sz val="11"/>
        <color rgb="FF0000FF"/>
        <rFont val="宋体"/>
        <charset val="134"/>
        <scheme val="minor"/>
      </rPr>
      <t>b</t>
    </r>
    <phoneticPr fontId="5" type="noConversion"/>
  </si>
  <si>
    <r>
      <t xml:space="preserve">Fig.5  </t>
    </r>
    <r>
      <rPr>
        <sz val="10.5"/>
        <color rgb="FFFF0000"/>
        <rFont val="Times New Roman"/>
        <family val="1"/>
      </rPr>
      <t xml:space="preserve">Expression analysis of six </t>
    </r>
    <r>
      <rPr>
        <i/>
        <sz val="10.5"/>
        <color rgb="FFFF0000"/>
        <rFont val="Times New Roman"/>
        <family val="1"/>
      </rPr>
      <t xml:space="preserve">AcSWEET </t>
    </r>
    <r>
      <rPr>
        <sz val="10.5"/>
        <color rgb="FFFF0000"/>
        <rFont val="Times New Roman"/>
        <family val="1"/>
      </rPr>
      <t>genes using qRT-PCR.</t>
    </r>
  </si>
  <si>
    <t>Fig. 7 Sucrose, glucose, fructose, content and titratable acidity of ‘XM’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</si>
</sst>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.5"/>
      <color indexed="12"/>
      <name val="Times New Roman"/>
      <family val="1"/>
    </font>
    <font>
      <sz val="10.5"/>
      <color indexed="8"/>
      <name val="Times New Roman"/>
      <family val="1"/>
    </font>
    <font>
      <b/>
      <sz val="10.5"/>
      <color rgb="FF0000FF"/>
      <name val="Times New Roman"/>
      <family val="1"/>
    </font>
    <font>
      <b/>
      <sz val="11"/>
      <color rgb="FF0000FF"/>
      <name val="宋体"/>
      <family val="3"/>
      <charset val="134"/>
      <scheme val="minor"/>
    </font>
    <font>
      <b/>
      <sz val="11"/>
      <color rgb="FF0000FF"/>
      <name val="宋体"/>
      <charset val="134"/>
      <scheme val="minor"/>
    </font>
    <font>
      <b/>
      <sz val="10.5"/>
      <color rgb="FFFF000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0" xfId="0" applyNumberFormat="1" applyFont="1" applyFill="1" applyBorder="1" applyAlignment="1" applyProtection="1">
      <alignment horizontal="justify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3" zoomScale="145" zoomScaleNormal="145" workbookViewId="0">
      <selection activeCell="K10" sqref="K10"/>
    </sheetView>
  </sheetViews>
  <sheetFormatPr defaultColWidth="9" defaultRowHeight="13.5"/>
  <cols>
    <col min="1" max="1" width="23" customWidth="1"/>
    <col min="7" max="7" width="21.125" customWidth="1"/>
  </cols>
  <sheetData>
    <row r="1" spans="1:10">
      <c r="A1" s="8" t="s">
        <v>20</v>
      </c>
      <c r="G1" s="9" t="s">
        <v>21</v>
      </c>
    </row>
    <row r="2" spans="1:10">
      <c r="A2" s="5" t="s">
        <v>0</v>
      </c>
      <c r="B2" t="s">
        <v>1</v>
      </c>
      <c r="C2" t="s">
        <v>2</v>
      </c>
      <c r="D2" t="s">
        <v>3</v>
      </c>
      <c r="G2" s="5" t="s">
        <v>16</v>
      </c>
      <c r="H2" s="6" t="s">
        <v>12</v>
      </c>
      <c r="I2" s="6" t="s">
        <v>13</v>
      </c>
      <c r="J2" s="6" t="s">
        <v>14</v>
      </c>
    </row>
    <row r="3" spans="1:10">
      <c r="A3" s="2" t="s">
        <v>6</v>
      </c>
      <c r="B3" s="1">
        <v>1</v>
      </c>
      <c r="C3" s="1">
        <v>0.76</v>
      </c>
      <c r="D3" s="1">
        <v>0.89</v>
      </c>
      <c r="G3" s="2">
        <v>1</v>
      </c>
      <c r="H3" s="1">
        <v>2.3199999999999998</v>
      </c>
      <c r="I3" s="1">
        <v>4.42</v>
      </c>
      <c r="J3" s="1">
        <v>20.25</v>
      </c>
    </row>
    <row r="4" spans="1:10">
      <c r="A4" s="2" t="s">
        <v>7</v>
      </c>
      <c r="B4" s="1">
        <v>1</v>
      </c>
      <c r="C4" s="1">
        <v>0.74</v>
      </c>
      <c r="D4" s="1">
        <v>0.99</v>
      </c>
      <c r="G4" s="2">
        <v>2</v>
      </c>
      <c r="H4" s="1">
        <v>1.72</v>
      </c>
      <c r="I4" s="1">
        <v>4.79</v>
      </c>
      <c r="J4" s="1">
        <v>20.56</v>
      </c>
    </row>
    <row r="5" spans="1:10">
      <c r="A5" s="2" t="s">
        <v>8</v>
      </c>
      <c r="B5" s="1">
        <v>1</v>
      </c>
      <c r="C5" s="1">
        <v>0.67</v>
      </c>
      <c r="D5" s="1">
        <v>0.84</v>
      </c>
      <c r="G5" s="2">
        <v>3</v>
      </c>
      <c r="H5" s="1">
        <v>1.89</v>
      </c>
      <c r="I5" s="1">
        <v>3.46</v>
      </c>
      <c r="J5" s="1">
        <v>22.44</v>
      </c>
    </row>
    <row r="6" spans="1:10">
      <c r="A6" s="3" t="s">
        <v>9</v>
      </c>
      <c r="B6" s="4">
        <f>AVERAGE(B3:B5)</f>
        <v>1</v>
      </c>
      <c r="C6" s="4">
        <f t="shared" ref="C6:D6" si="0">AVERAGE(C3:C5)</f>
        <v>0.72333333333333327</v>
      </c>
      <c r="D6" s="4">
        <f t="shared" si="0"/>
        <v>0.90666666666666662</v>
      </c>
      <c r="G6" s="3" t="s">
        <v>9</v>
      </c>
      <c r="H6" s="4">
        <f>AVERAGE(H3:H5)</f>
        <v>1.9766666666666666</v>
      </c>
      <c r="I6" s="4">
        <f t="shared" ref="I6:J6" si="1">AVERAGE(I3:I5)</f>
        <v>4.2233333333333336</v>
      </c>
      <c r="J6" s="4">
        <f t="shared" si="1"/>
        <v>21.083333333333332</v>
      </c>
    </row>
    <row r="9" spans="1:10">
      <c r="A9" s="5" t="s">
        <v>4</v>
      </c>
      <c r="B9" t="s">
        <v>1</v>
      </c>
      <c r="C9" t="s">
        <v>2</v>
      </c>
      <c r="D9" t="s">
        <v>3</v>
      </c>
      <c r="G9" s="5" t="s">
        <v>15</v>
      </c>
      <c r="H9" s="6" t="s">
        <v>12</v>
      </c>
      <c r="I9" s="6" t="s">
        <v>13</v>
      </c>
      <c r="J9" s="6" t="s">
        <v>14</v>
      </c>
    </row>
    <row r="10" spans="1:10">
      <c r="A10" s="2" t="s">
        <v>6</v>
      </c>
      <c r="B10" s="1">
        <v>1</v>
      </c>
      <c r="C10" s="1">
        <v>0.52</v>
      </c>
      <c r="D10" s="1">
        <v>0.52</v>
      </c>
      <c r="G10" s="2">
        <v>1</v>
      </c>
      <c r="H10" s="1">
        <v>10.02</v>
      </c>
      <c r="I10" s="1">
        <v>27.21</v>
      </c>
      <c r="J10" s="1">
        <v>29.66</v>
      </c>
    </row>
    <row r="11" spans="1:10">
      <c r="A11" s="2" t="s">
        <v>7</v>
      </c>
      <c r="B11" s="1">
        <v>1</v>
      </c>
      <c r="C11" s="1">
        <v>0.66</v>
      </c>
      <c r="D11" s="1">
        <v>0.42</v>
      </c>
      <c r="G11" s="2">
        <v>2</v>
      </c>
      <c r="H11" s="1">
        <v>10.53</v>
      </c>
      <c r="I11" s="1">
        <v>23.44</v>
      </c>
      <c r="J11" s="1">
        <v>29.01</v>
      </c>
    </row>
    <row r="12" spans="1:10">
      <c r="A12" s="2" t="s">
        <v>8</v>
      </c>
      <c r="B12" s="1">
        <v>1</v>
      </c>
      <c r="C12" s="1">
        <v>0.63</v>
      </c>
      <c r="D12" s="1">
        <v>0.49</v>
      </c>
      <c r="G12" s="2">
        <v>3</v>
      </c>
      <c r="H12" s="1">
        <v>12.51</v>
      </c>
      <c r="I12" s="1">
        <v>25.13</v>
      </c>
      <c r="J12" s="1">
        <v>32.19</v>
      </c>
    </row>
    <row r="13" spans="1:10">
      <c r="A13" s="3" t="s">
        <v>9</v>
      </c>
      <c r="B13" s="4">
        <f>AVERAGE(B10:B12)</f>
        <v>1</v>
      </c>
      <c r="C13" s="4">
        <f t="shared" ref="C13" si="2">AVERAGE(C10:C12)</f>
        <v>0.60333333333333339</v>
      </c>
      <c r="D13" s="4">
        <f t="shared" ref="D13" si="3">AVERAGE(D10:D12)</f>
        <v>0.47666666666666663</v>
      </c>
      <c r="G13" s="3" t="s">
        <v>9</v>
      </c>
      <c r="H13" s="4">
        <f>AVERAGE(H10:H12)</f>
        <v>11.019999999999998</v>
      </c>
      <c r="I13" s="4">
        <f t="shared" ref="I13:J13" si="4">AVERAGE(I10:I12)</f>
        <v>25.26</v>
      </c>
      <c r="J13" s="4">
        <f t="shared" si="4"/>
        <v>30.286666666666665</v>
      </c>
    </row>
    <row r="16" spans="1:10">
      <c r="A16" s="5" t="s">
        <v>5</v>
      </c>
      <c r="B16" t="s">
        <v>1</v>
      </c>
      <c r="C16" t="s">
        <v>2</v>
      </c>
      <c r="D16" t="s">
        <v>3</v>
      </c>
      <c r="G16" s="5" t="s">
        <v>11</v>
      </c>
      <c r="H16" s="6" t="s">
        <v>12</v>
      </c>
      <c r="I16" s="6" t="s">
        <v>13</v>
      </c>
      <c r="J16" s="6" t="s">
        <v>14</v>
      </c>
    </row>
    <row r="17" spans="1:10">
      <c r="A17" s="2" t="s">
        <v>6</v>
      </c>
      <c r="B17" s="1">
        <v>1</v>
      </c>
      <c r="C17" s="1">
        <v>0.89</v>
      </c>
      <c r="D17" s="1">
        <v>0.44</v>
      </c>
      <c r="G17" s="2">
        <v>1</v>
      </c>
      <c r="H17" s="1">
        <v>10.59</v>
      </c>
      <c r="I17" s="1">
        <v>13.59</v>
      </c>
      <c r="J17" s="1">
        <v>22.56</v>
      </c>
    </row>
    <row r="18" spans="1:10">
      <c r="A18" s="2" t="s">
        <v>7</v>
      </c>
      <c r="B18" s="1">
        <v>1</v>
      </c>
      <c r="C18" s="1">
        <v>0.8</v>
      </c>
      <c r="D18" s="1">
        <v>0.59</v>
      </c>
      <c r="G18" s="2">
        <v>2</v>
      </c>
      <c r="H18" s="1">
        <v>8.2200000000000006</v>
      </c>
      <c r="I18" s="1">
        <v>15.98</v>
      </c>
      <c r="J18" s="1">
        <v>18.02</v>
      </c>
    </row>
    <row r="19" spans="1:10">
      <c r="A19" s="2" t="s">
        <v>8</v>
      </c>
      <c r="B19" s="1">
        <v>1</v>
      </c>
      <c r="C19" s="1">
        <v>0.9</v>
      </c>
      <c r="D19" s="1">
        <v>0.63</v>
      </c>
      <c r="G19" s="2">
        <v>3</v>
      </c>
      <c r="H19" s="1">
        <v>7.91</v>
      </c>
      <c r="I19" s="1">
        <v>17.809999999999999</v>
      </c>
      <c r="J19" s="1">
        <v>19.309999999999999</v>
      </c>
    </row>
    <row r="20" spans="1:10">
      <c r="A20" s="3" t="s">
        <v>9</v>
      </c>
      <c r="B20" s="4">
        <f>AVERAGE(B17:B19)</f>
        <v>1</v>
      </c>
      <c r="C20" s="4">
        <f t="shared" ref="C20" si="5">AVERAGE(C17:C19)</f>
        <v>0.86333333333333329</v>
      </c>
      <c r="D20" s="4">
        <f t="shared" ref="D20" si="6">AVERAGE(D17:D19)</f>
        <v>0.55333333333333334</v>
      </c>
      <c r="G20" s="3" t="s">
        <v>9</v>
      </c>
      <c r="H20" s="4">
        <f>AVERAGE(H17:H19)</f>
        <v>8.9066666666666681</v>
      </c>
      <c r="I20" s="4">
        <f t="shared" ref="I20:J20" si="7">AVERAGE(I17:I19)</f>
        <v>15.793333333333331</v>
      </c>
      <c r="J20" s="4">
        <f t="shared" si="7"/>
        <v>19.963333333333335</v>
      </c>
    </row>
    <row r="23" spans="1:10" ht="14.25">
      <c r="A23" s="7" t="s">
        <v>18</v>
      </c>
      <c r="B23" t="s">
        <v>1</v>
      </c>
      <c r="C23" t="s">
        <v>2</v>
      </c>
      <c r="D23" t="s">
        <v>3</v>
      </c>
      <c r="G23" s="5" t="s">
        <v>17</v>
      </c>
      <c r="H23" s="6" t="s">
        <v>12</v>
      </c>
      <c r="I23" s="6" t="s">
        <v>13</v>
      </c>
      <c r="J23" s="6" t="s">
        <v>14</v>
      </c>
    </row>
    <row r="24" spans="1:10">
      <c r="A24" s="2" t="s">
        <v>6</v>
      </c>
      <c r="B24" s="1">
        <v>1</v>
      </c>
      <c r="C24" s="1">
        <v>0.84</v>
      </c>
      <c r="D24" s="1">
        <v>0.28999999999999998</v>
      </c>
      <c r="G24" s="2">
        <v>1</v>
      </c>
      <c r="H24" s="1">
        <v>0.89</v>
      </c>
      <c r="I24" s="1">
        <v>0.33</v>
      </c>
      <c r="J24" s="1">
        <v>0.22</v>
      </c>
    </row>
    <row r="25" spans="1:10">
      <c r="A25" s="2" t="s">
        <v>7</v>
      </c>
      <c r="B25" s="1">
        <v>1</v>
      </c>
      <c r="C25" s="1">
        <v>0.82</v>
      </c>
      <c r="D25" s="1">
        <v>0.36</v>
      </c>
      <c r="G25" s="2">
        <v>2</v>
      </c>
      <c r="H25" s="1">
        <v>1.24</v>
      </c>
      <c r="I25" s="1">
        <v>0.56000000000000005</v>
      </c>
      <c r="J25" s="1">
        <v>0.25</v>
      </c>
    </row>
    <row r="26" spans="1:10">
      <c r="A26" s="2" t="s">
        <v>8</v>
      </c>
      <c r="B26" s="1">
        <v>1</v>
      </c>
      <c r="C26" s="1">
        <v>0.88</v>
      </c>
      <c r="D26" s="1">
        <v>0.3</v>
      </c>
      <c r="G26" s="2">
        <v>3</v>
      </c>
      <c r="H26" s="1">
        <v>1.04</v>
      </c>
      <c r="I26" s="1">
        <v>0.51</v>
      </c>
      <c r="J26" s="1">
        <v>0.18</v>
      </c>
    </row>
    <row r="27" spans="1:10">
      <c r="A27" s="3" t="s">
        <v>9</v>
      </c>
      <c r="B27" s="4">
        <f>AVERAGE(B24:B26)</f>
        <v>1</v>
      </c>
      <c r="C27" s="4">
        <f t="shared" ref="C27" si="8">AVERAGE(C24:C26)</f>
        <v>0.84666666666666668</v>
      </c>
      <c r="D27" s="4">
        <f t="shared" ref="D27" si="9">AVERAGE(D24:D26)</f>
        <v>0.31666666666666665</v>
      </c>
      <c r="G27" s="3" t="s">
        <v>9</v>
      </c>
      <c r="H27" s="4">
        <f>AVERAGE(H24:H26)</f>
        <v>1.0566666666666666</v>
      </c>
      <c r="I27" s="4">
        <f t="shared" ref="I27:J27" si="10">AVERAGE(I24:I26)</f>
        <v>0.46666666666666673</v>
      </c>
      <c r="J27" s="4">
        <f t="shared" si="10"/>
        <v>0.21666666666666665</v>
      </c>
    </row>
    <row r="30" spans="1:10" ht="14.25">
      <c r="A30" s="5" t="s">
        <v>19</v>
      </c>
      <c r="B30" t="s">
        <v>1</v>
      </c>
      <c r="C30" t="s">
        <v>2</v>
      </c>
      <c r="D30" t="s">
        <v>3</v>
      </c>
    </row>
    <row r="31" spans="1:10">
      <c r="A31" s="2" t="s">
        <v>6</v>
      </c>
      <c r="B31" s="1">
        <v>1</v>
      </c>
      <c r="C31" s="1">
        <v>1.38</v>
      </c>
      <c r="D31" s="1">
        <v>1.29</v>
      </c>
    </row>
    <row r="32" spans="1:10">
      <c r="A32" s="2" t="s">
        <v>7</v>
      </c>
      <c r="B32" s="1">
        <v>1</v>
      </c>
      <c r="C32" s="1">
        <v>1.24</v>
      </c>
      <c r="D32" s="1">
        <v>0.99</v>
      </c>
    </row>
    <row r="33" spans="1:4">
      <c r="A33" s="2" t="s">
        <v>8</v>
      </c>
      <c r="B33" s="1">
        <v>1</v>
      </c>
      <c r="C33" s="1">
        <v>1.3</v>
      </c>
      <c r="D33" s="1">
        <v>1.1599999999999999</v>
      </c>
    </row>
    <row r="34" spans="1:4">
      <c r="A34" s="3" t="s">
        <v>9</v>
      </c>
      <c r="B34" s="4">
        <f>AVERAGE(B31:B33)</f>
        <v>1</v>
      </c>
      <c r="C34" s="4">
        <f t="shared" ref="C34" si="11">AVERAGE(C31:C33)</f>
        <v>1.3066666666666666</v>
      </c>
      <c r="D34" s="4">
        <f t="shared" ref="D34" si="12">AVERAGE(D31:D33)</f>
        <v>1.1466666666666667</v>
      </c>
    </row>
    <row r="37" spans="1:4">
      <c r="A37" s="5" t="s">
        <v>10</v>
      </c>
      <c r="B37" t="s">
        <v>1</v>
      </c>
      <c r="C37" t="s">
        <v>2</v>
      </c>
      <c r="D37" t="s">
        <v>3</v>
      </c>
    </row>
    <row r="38" spans="1:4">
      <c r="A38" s="2" t="s">
        <v>6</v>
      </c>
      <c r="B38" s="1">
        <v>1</v>
      </c>
      <c r="C38" s="1">
        <v>1.86</v>
      </c>
      <c r="D38" s="1">
        <v>0.8</v>
      </c>
    </row>
    <row r="39" spans="1:4">
      <c r="A39" s="2" t="s">
        <v>7</v>
      </c>
      <c r="B39" s="1">
        <v>1</v>
      </c>
      <c r="C39" s="1">
        <v>1.99</v>
      </c>
      <c r="D39" s="1">
        <v>1.2</v>
      </c>
    </row>
    <row r="40" spans="1:4">
      <c r="A40" s="2" t="s">
        <v>8</v>
      </c>
      <c r="B40" s="1">
        <v>1</v>
      </c>
      <c r="C40" s="1">
        <v>2.1800000000000002</v>
      </c>
      <c r="D40" s="1">
        <v>0.89</v>
      </c>
    </row>
    <row r="41" spans="1:4">
      <c r="A41" s="3" t="s">
        <v>9</v>
      </c>
      <c r="B41" s="4">
        <f>AVERAGE(B38:B40)</f>
        <v>1</v>
      </c>
      <c r="C41" s="4">
        <f t="shared" ref="C41" si="13">AVERAGE(C38:C40)</f>
        <v>2.0100000000000002</v>
      </c>
      <c r="D41" s="4">
        <f t="shared" ref="D41" si="14">AVERAGE(D38:D40)</f>
        <v>0.96333333333333337</v>
      </c>
    </row>
  </sheetData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林旗华</cp:lastModifiedBy>
  <dcterms:created xsi:type="dcterms:W3CDTF">2013-04-09T09:35:00Z</dcterms:created>
  <dcterms:modified xsi:type="dcterms:W3CDTF">2020-12-24T07:04:13Z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