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PUBLIKASI JURNAL\SUBMISSION JOURNAL\UNDER REVIEW JOURNAL\JURNAL UNPRI\JURNAL DR ERMI\SUBMITTED JOURNAL\PeerJ (Jurnal Bu Ermi 4_kamila) 180920\Raw Data Paper 4\"/>
    </mc:Choice>
  </mc:AlternateContent>
  <xr:revisionPtr revIDLastSave="0" documentId="13_ncr:1_{8F061BAD-2CE0-4845-8D2C-F67E5BB8C1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v-CG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" l="1"/>
  <c r="R9" i="2"/>
  <c r="N9" i="2"/>
  <c r="J9" i="2"/>
  <c r="V8" i="2"/>
  <c r="R8" i="2"/>
  <c r="N8" i="2"/>
  <c r="J8" i="2"/>
  <c r="V7" i="2"/>
  <c r="R7" i="2"/>
  <c r="N7" i="2"/>
  <c r="J7" i="2"/>
  <c r="V6" i="2"/>
  <c r="R6" i="2"/>
  <c r="N6" i="2"/>
  <c r="J6" i="2"/>
  <c r="V5" i="2"/>
  <c r="R5" i="2"/>
  <c r="N5" i="2"/>
  <c r="J5" i="2"/>
  <c r="A6" i="2"/>
  <c r="B6" i="2"/>
  <c r="C6" i="2"/>
  <c r="D6" i="2"/>
  <c r="A10" i="2"/>
  <c r="B10" i="2"/>
  <c r="C10" i="2"/>
  <c r="D10" i="2"/>
  <c r="A14" i="2"/>
  <c r="B14" i="2"/>
  <c r="C14" i="2"/>
  <c r="D14" i="2"/>
  <c r="A18" i="2"/>
  <c r="B18" i="2"/>
  <c r="C18" i="2"/>
  <c r="D18" i="2"/>
  <c r="A22" i="2"/>
  <c r="B22" i="2"/>
  <c r="C22" i="2"/>
  <c r="D22" i="2"/>
  <c r="E27" i="2" l="1"/>
  <c r="F27" i="2"/>
  <c r="D31" i="2"/>
  <c r="E31" i="2"/>
  <c r="F31" i="2"/>
  <c r="D30" i="2"/>
  <c r="E30" i="2"/>
  <c r="F30" i="2"/>
  <c r="D29" i="2"/>
  <c r="E29" i="2"/>
  <c r="F29" i="2"/>
  <c r="E28" i="2"/>
  <c r="F28" i="2"/>
  <c r="D28" i="2"/>
  <c r="C31" i="2"/>
  <c r="C30" i="2"/>
  <c r="C29" i="2"/>
  <c r="C28" i="2"/>
  <c r="D27" i="2"/>
  <c r="C27" i="2"/>
</calcChain>
</file>

<file path=xl/sharedStrings.xml><?xml version="1.0" encoding="utf-8"?>
<sst xmlns="http://schemas.openxmlformats.org/spreadsheetml/2006/main" count="160" uniqueCount="57">
  <si>
    <t>Control</t>
  </si>
  <si>
    <t>DMSO 10%</t>
  </si>
  <si>
    <t>Viable Cell (%)</t>
  </si>
  <si>
    <t>Average</t>
  </si>
  <si>
    <t>CA 25</t>
  </si>
  <si>
    <t>Necrotic (%)</t>
  </si>
  <si>
    <t>early apototic (%)</t>
  </si>
  <si>
    <t>Late apoptotic (%)</t>
  </si>
  <si>
    <t>CA 6.25</t>
  </si>
  <si>
    <t>live cell</t>
  </si>
  <si>
    <t>necrotic</t>
  </si>
  <si>
    <t>late</t>
  </si>
  <si>
    <t>early</t>
  </si>
  <si>
    <t>late apoptotic</t>
  </si>
  <si>
    <t>early apoptotic</t>
  </si>
  <si>
    <t>live cells</t>
  </si>
  <si>
    <t>Necrotic</t>
  </si>
  <si>
    <t>I</t>
  </si>
  <si>
    <t>II</t>
  </si>
  <si>
    <t>III</t>
  </si>
  <si>
    <t>IV</t>
  </si>
  <si>
    <t>V</t>
  </si>
  <si>
    <t>healthy con+dmso</t>
  </si>
  <si>
    <t/>
  </si>
  <si>
    <t>B</t>
  </si>
  <si>
    <t>C</t>
  </si>
  <si>
    <t>D</t>
  </si>
  <si>
    <t>E</t>
  </si>
  <si>
    <t>Mann-Whitney U</t>
  </si>
  <si>
    <t>Wilcoxon W</t>
  </si>
  <si>
    <t>Z</t>
  </si>
  <si>
    <t>Asymp. Sig. (2-tailed)</t>
  </si>
  <si>
    <t>Exact Sig. [2*(1-tailed Sig.)]</t>
  </si>
  <si>
    <r>
      <t>,100</t>
    </r>
    <r>
      <rPr>
        <vertAlign val="superscript"/>
        <sz val="9"/>
        <color indexed="8"/>
        <rFont val="Arial"/>
        <family val="2"/>
      </rPr>
      <t>b</t>
    </r>
  </si>
  <si>
    <t>a. Grouping Variable: A</t>
  </si>
  <si>
    <t>b. Not corrected for ties.</t>
  </si>
  <si>
    <r>
      <t>Test Statistics</t>
    </r>
    <r>
      <rPr>
        <b/>
        <vertAlign val="superscript"/>
        <sz val="9"/>
        <color indexed="8"/>
        <rFont val="Arial Bold"/>
      </rPr>
      <t>a</t>
    </r>
  </si>
  <si>
    <t>healthy +uv</t>
  </si>
  <si>
    <t>healthy+ca6,25</t>
  </si>
  <si>
    <t>healthy+ca25</t>
  </si>
  <si>
    <t>uv+ca6,25</t>
  </si>
  <si>
    <r>
      <t>,200</t>
    </r>
    <r>
      <rPr>
        <vertAlign val="superscript"/>
        <sz val="9"/>
        <color indexed="8"/>
        <rFont val="Arial"/>
        <family val="2"/>
      </rPr>
      <t>b</t>
    </r>
  </si>
  <si>
    <t>uv+ca25</t>
  </si>
  <si>
    <r>
      <t>,700</t>
    </r>
    <r>
      <rPr>
        <vertAlign val="superscript"/>
        <sz val="9"/>
        <color indexed="8"/>
        <rFont val="Arial"/>
        <family val="2"/>
      </rPr>
      <t>b</t>
    </r>
  </si>
  <si>
    <t>KET</t>
  </si>
  <si>
    <t>Normal control</t>
  </si>
  <si>
    <t>dmso control</t>
  </si>
  <si>
    <t>positive control</t>
  </si>
  <si>
    <t>CA 6,25</t>
  </si>
  <si>
    <t>LIVE CELLS</t>
  </si>
  <si>
    <t>NECROTIC</t>
  </si>
  <si>
    <t>LATE APOPTOSIS</t>
  </si>
  <si>
    <t>EARLY APOPTOSIS</t>
  </si>
  <si>
    <t>STD</t>
  </si>
  <si>
    <t>LIVE CELL</t>
  </si>
  <si>
    <t>Positive Control (UV)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</si>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</sst>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####.000"/>
  </numFmts>
  <fonts count="1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charset val="1"/>
      <scheme val="minor"/>
    </font>
    <font>
      <sz val="10"/>
      <color rgb="FFFF0000"/>
      <name val="Calibri"/>
      <family val="2"/>
      <scheme val="minor"/>
    </font>
    <font>
      <b/>
      <vertAlign val="superscript"/>
      <sz val="9"/>
      <color indexed="8"/>
      <name val="Arial Bold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0" fontId="7" fillId="0" borderId="0" xfId="0" applyFont="1"/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6" fillId="0" borderId="2" xfId="1" applyFont="1" applyBorder="1" applyAlignment="1">
      <alignment horizontal="left" vertical="top" wrapText="1"/>
    </xf>
    <xf numFmtId="164" fontId="6" fillId="0" borderId="4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left" vertical="top" wrapText="1"/>
    </xf>
    <xf numFmtId="164" fontId="6" fillId="0" borderId="8" xfId="1" applyNumberFormat="1" applyFont="1" applyBorder="1" applyAlignment="1">
      <alignment horizontal="right" vertical="center"/>
    </xf>
    <xf numFmtId="164" fontId="6" fillId="0" borderId="9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10" fillId="0" borderId="0" xfId="0" applyFont="1"/>
    <xf numFmtId="0" fontId="0" fillId="0" borderId="1" xfId="0" applyBorder="1"/>
    <xf numFmtId="2" fontId="0" fillId="0" borderId="1" xfId="0" applyNumberFormat="1" applyBorder="1"/>
    <xf numFmtId="0" fontId="1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wrapText="1"/>
    </xf>
    <xf numFmtId="2" fontId="12" fillId="0" borderId="1" xfId="0" applyNumberFormat="1" applyFont="1" applyBorder="1"/>
  </cellXfs>
  <cellStyles count="2">
    <cellStyle name="Normal" xfId="0" builtinId="0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Live cells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'uv-CGA'!$L$28:$L$32</c:f>
              <c:numCache>
                <c:formatCode>0.00</c:formatCode>
                <c:ptCount val="5"/>
                <c:pt idx="0">
                  <c:v>100</c:v>
                </c:pt>
                <c:pt idx="1">
                  <c:v>92.823333333333323</c:v>
                </c:pt>
                <c:pt idx="2">
                  <c:v>60.043333333333329</c:v>
                </c:pt>
                <c:pt idx="3">
                  <c:v>85.48</c:v>
                </c:pt>
                <c:pt idx="4">
                  <c:v>80.933333333333323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7-413A-8914-D1DB5F5EA600}"/>
            </c:ext>
          </c:extLst>
        </c:ser>
        <c:ser>
          <c:idx val="1"/>
          <c:order val="1"/>
          <c:tx>
            <c:v>Necrotic cells</c:v>
          </c:tx>
          <c:spPr>
            <a:pattFill prst="nar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'uv-CGA'!$M$28:$M$32</c:f>
              <c:numCache>
                <c:formatCode>0.00</c:formatCode>
                <c:ptCount val="5"/>
                <c:pt idx="0">
                  <c:v>0</c:v>
                </c:pt>
                <c:pt idx="1">
                  <c:v>0.76666666666666661</c:v>
                </c:pt>
                <c:pt idx="2">
                  <c:v>6.753333333333333</c:v>
                </c:pt>
                <c:pt idx="3">
                  <c:v>0.65666666666666662</c:v>
                </c:pt>
                <c:pt idx="4">
                  <c:v>0.7400000000000001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7-413A-8914-D1DB5F5EA600}"/>
            </c:ext>
          </c:extLst>
        </c:ser>
        <c:ser>
          <c:idx val="2"/>
          <c:order val="2"/>
          <c:tx>
            <c:v>late apoptosis</c:v>
          </c:tx>
          <c:spPr>
            <a:pattFill prst="wd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'uv-CGA'!$N$28:$N$32</c:f>
              <c:numCache>
                <c:formatCode>0.00</c:formatCode>
                <c:ptCount val="5"/>
                <c:pt idx="0">
                  <c:v>0</c:v>
                </c:pt>
                <c:pt idx="1">
                  <c:v>4.4799999999999995</c:v>
                </c:pt>
                <c:pt idx="2">
                  <c:v>12.76</c:v>
                </c:pt>
                <c:pt idx="3">
                  <c:v>7.4133333333333331</c:v>
                </c:pt>
                <c:pt idx="4">
                  <c:v>8.6566666666666663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7-413A-8914-D1DB5F5EA600}"/>
            </c:ext>
          </c:extLst>
        </c:ser>
        <c:ser>
          <c:idx val="3"/>
          <c:order val="3"/>
          <c:tx>
            <c:v>early apoptosis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'uv-CGA'!$O$28:$O$32</c:f>
              <c:numCache>
                <c:formatCode>0.00</c:formatCode>
                <c:ptCount val="5"/>
                <c:pt idx="0">
                  <c:v>0</c:v>
                </c:pt>
                <c:pt idx="1">
                  <c:v>1.9266666666666665</c:v>
                </c:pt>
                <c:pt idx="2">
                  <c:v>20.443333333333332</c:v>
                </c:pt>
                <c:pt idx="3">
                  <c:v>6.4533333333333331</c:v>
                </c:pt>
                <c:pt idx="4">
                  <c:v>9.6733333333333338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07-413A-8914-D1DB5F5EA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367760"/>
        <c:axId val="303371680"/>
      </c:barChart>
      <c:catAx>
        <c:axId val="30336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</a:t>
                </a:r>
                <a:r>
                  <a:rPr lang="id-ID"/>
                  <a:t>ca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3371680"/>
        <c:crosses val="autoZero"/>
        <c:auto val="1"/>
        <c:lblAlgn val="ctr"/>
        <c:lblOffset val="100"/>
        <c:noMultiLvlLbl val="0"/>
      </c:catAx>
      <c:valAx>
        <c:axId val="3033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cells (%)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336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64A-4D42-8C5C-FC6614583B7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4A-4D42-8C5C-FC6614583B78}"/>
                </c:ext>
              </c:extLst>
            </c:dLbl>
            <c:dLbl>
              <c:idx val="2"/>
              <c:layout>
                <c:manualLayout>
                  <c:x val="-9.0199860012540169E-17"/>
                  <c:y val="-2.721089601409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64A-4D42-8C5C-FC6614583B7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*#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64A-4D42-8C5C-FC6614583B7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*#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64A-4D42-8C5C-FC6614583B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'uv-CGA'!$C$27:$C$31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0.50003333222229629</c:v>
                  </c:pt>
                  <c:pt idx="2">
                    <c:v>7.7455815361619225</c:v>
                  </c:pt>
                  <c:pt idx="3">
                    <c:v>1.1905040949110568</c:v>
                  </c:pt>
                  <c:pt idx="4">
                    <c:v>1.8580186579615687</c:v>
                  </c:pt>
                </c:numCache>
              </c:numRef>
            </c:plus>
            <c:minus>
              <c:numRef>
                <c:f>'uv-CGA'!$C$27:$C$31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0.50003333222229629</c:v>
                  </c:pt>
                  <c:pt idx="2">
                    <c:v>7.7455815361619225</c:v>
                  </c:pt>
                  <c:pt idx="3">
                    <c:v>1.1905040949110568</c:v>
                  </c:pt>
                  <c:pt idx="4">
                    <c:v>1.8580186579615687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'uv-CGA'!$L$28:$L$32</c:f>
              <c:numCache>
                <c:formatCode>0.00</c:formatCode>
                <c:ptCount val="5"/>
                <c:pt idx="0">
                  <c:v>100</c:v>
                </c:pt>
                <c:pt idx="1">
                  <c:v>92.823333333333323</c:v>
                </c:pt>
                <c:pt idx="2">
                  <c:v>60.043333333333329</c:v>
                </c:pt>
                <c:pt idx="3">
                  <c:v>85.48</c:v>
                </c:pt>
                <c:pt idx="4">
                  <c:v>80.933333333333323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4A-4D42-8C5C-FC6614583B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3370504"/>
        <c:axId val="349205472"/>
      </c:barChart>
      <c:catAx>
        <c:axId val="30337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CA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05472"/>
        <c:crosses val="autoZero"/>
        <c:auto val="1"/>
        <c:lblAlgn val="ctr"/>
        <c:lblOffset val="100"/>
        <c:noMultiLvlLbl val="0"/>
      </c:catAx>
      <c:valAx>
        <c:axId val="349205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cells (%)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337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59C-4604-AD80-4DBB3F9266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C-4604-AD80-4DBB3F9266EA}"/>
                </c:ext>
              </c:extLst>
            </c:dLbl>
            <c:dLbl>
              <c:idx val="2"/>
              <c:layout>
                <c:manualLayout>
                  <c:x val="-8.4581844925310266E-17"/>
                  <c:y val="-0.164609053497942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59C-4604-AD80-4DBB3F9266E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*#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9C-4604-AD80-4DBB3F9266E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*#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59C-4604-AD80-4DBB3F926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'uv-CGA'!$D$27:$D$31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0.15821925715074464</c:v>
                  </c:pt>
                  <c:pt idx="2">
                    <c:v>5.4947277760898521</c:v>
                  </c:pt>
                  <c:pt idx="3">
                    <c:v>0.14571661996262927</c:v>
                  </c:pt>
                  <c:pt idx="4">
                    <c:v>0.1907878402833888</c:v>
                  </c:pt>
                </c:numCache>
              </c:numRef>
            </c:plus>
            <c:minus>
              <c:numRef>
                <c:f>'uv-CGA'!$D$27:$D$31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0.15821925715074464</c:v>
                  </c:pt>
                  <c:pt idx="2">
                    <c:v>5.4947277760898521</c:v>
                  </c:pt>
                  <c:pt idx="3">
                    <c:v>0.14571661996262927</c:v>
                  </c:pt>
                  <c:pt idx="4">
                    <c:v>0.1907878402833888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'uv-CGA'!$M$28:$M$32</c:f>
              <c:numCache>
                <c:formatCode>0.00</c:formatCode>
                <c:ptCount val="5"/>
                <c:pt idx="0">
                  <c:v>0</c:v>
                </c:pt>
                <c:pt idx="1">
                  <c:v>0.76666666666666661</c:v>
                </c:pt>
                <c:pt idx="2">
                  <c:v>6.753333333333333</c:v>
                </c:pt>
                <c:pt idx="3">
                  <c:v>0.65666666666666662</c:v>
                </c:pt>
                <c:pt idx="4">
                  <c:v>0.7400000000000001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9C-4604-AD80-4DBB3F9266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9210960"/>
        <c:axId val="349210176"/>
      </c:barChart>
      <c:catAx>
        <c:axId val="34921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CA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10176"/>
        <c:crosses val="autoZero"/>
        <c:auto val="1"/>
        <c:lblAlgn val="ctr"/>
        <c:lblOffset val="100"/>
        <c:noMultiLvlLbl val="0"/>
      </c:catAx>
      <c:valAx>
        <c:axId val="34921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cells (%)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1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DF8-49B2-8FF5-156C34FBEFE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F8-49B2-8FF5-156C34FBEF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DF8-49B2-8FF5-156C34FBEF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DF8-49B2-8FF5-156C34FBEF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DF8-49B2-8FF5-156C34FBE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'uv-CGA'!$E$27:$E$31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0.27495454169735045</c:v>
                  </c:pt>
                  <c:pt idx="2">
                    <c:v>5.5587498594558111</c:v>
                  </c:pt>
                  <c:pt idx="3">
                    <c:v>0.69255565360000682</c:v>
                  </c:pt>
                  <c:pt idx="4">
                    <c:v>0.89584224801765933</c:v>
                  </c:pt>
                </c:numCache>
              </c:numRef>
            </c:plus>
            <c:minus>
              <c:numRef>
                <c:f>'uv-CGA'!$E$27:$E$31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0.27495454169735045</c:v>
                  </c:pt>
                  <c:pt idx="2">
                    <c:v>5.5587498594558111</c:v>
                  </c:pt>
                  <c:pt idx="3">
                    <c:v>0.69255565360000682</c:v>
                  </c:pt>
                  <c:pt idx="4">
                    <c:v>0.89584224801765933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'uv-CGA'!$N$28:$N$32</c:f>
              <c:numCache>
                <c:formatCode>0.00</c:formatCode>
                <c:ptCount val="5"/>
                <c:pt idx="0">
                  <c:v>0</c:v>
                </c:pt>
                <c:pt idx="1">
                  <c:v>4.4799999999999995</c:v>
                </c:pt>
                <c:pt idx="2">
                  <c:v>12.76</c:v>
                </c:pt>
                <c:pt idx="3">
                  <c:v>7.4133333333333331</c:v>
                </c:pt>
                <c:pt idx="4">
                  <c:v>8.6566666666666663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F8-49B2-8FF5-156C34FBEF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9208608"/>
        <c:axId val="349205864"/>
      </c:barChart>
      <c:catAx>
        <c:axId val="34920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CA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05864"/>
        <c:crosses val="autoZero"/>
        <c:auto val="1"/>
        <c:lblAlgn val="ctr"/>
        <c:lblOffset val="100"/>
        <c:noMultiLvlLbl val="0"/>
      </c:catAx>
      <c:valAx>
        <c:axId val="349205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cells (%)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0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266-49FF-9510-07DED50353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6-49FF-9510-07DED50353A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266-49FF-9510-07DED50353A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*#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266-49FF-9510-07DED50353A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*#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266-49FF-9510-07DED5035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'uv-CGA'!$F$27:$F$31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0.11372481406154651</c:v>
                  </c:pt>
                  <c:pt idx="2">
                    <c:v>3.3131606259481976</c:v>
                  </c:pt>
                  <c:pt idx="3">
                    <c:v>0.66335008354060898</c:v>
                  </c:pt>
                  <c:pt idx="4">
                    <c:v>0.82342779485109219</c:v>
                  </c:pt>
                </c:numCache>
              </c:numRef>
            </c:plus>
            <c:minus>
              <c:numRef>
                <c:f>'uv-CGA'!$F$27:$F$31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0.11372481406154651</c:v>
                  </c:pt>
                  <c:pt idx="2">
                    <c:v>3.3131606259481976</c:v>
                  </c:pt>
                  <c:pt idx="3">
                    <c:v>0.66335008354060898</c:v>
                  </c:pt>
                  <c:pt idx="4">
                    <c:v>0.82342779485109219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'uv-CGA'!$K$28:$K$32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'uv-CGA'!$O$28:$O$32</c:f>
              <c:numCache>
                <c:formatCode>0.00</c:formatCode>
                <c:ptCount val="5"/>
                <c:pt idx="0">
                  <c:v>0</c:v>
                </c:pt>
                <c:pt idx="1">
                  <c:v>1.9266666666666665</c:v>
                </c:pt>
                <c:pt idx="2">
                  <c:v>20.443333333333332</c:v>
                </c:pt>
                <c:pt idx="3">
                  <c:v>6.4533333333333331</c:v>
                </c:pt>
                <c:pt idx="4">
                  <c:v>9.6733333333333338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66-49FF-9510-07DED50353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9208216"/>
        <c:axId val="349207432"/>
      </c:barChart>
      <c:catAx>
        <c:axId val="349208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CA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07432"/>
        <c:crosses val="autoZero"/>
        <c:auto val="1"/>
        <c:lblAlgn val="ctr"/>
        <c:lblOffset val="100"/>
        <c:noMultiLvlLbl val="0"/>
      </c:catAx>
      <c:valAx>
        <c:axId val="349207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cells (%)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20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904874</xdr:colOff>
      <xdr:row>32</xdr:row>
      <xdr:rowOff>85725</xdr:rowOff>
    </xdr:from>
    <xdr:to>
      <xdr:col>17</xdr:col>
      <xdr:colOff>533399</xdr:colOff>
      <xdr:row>46</xdr:row>
      <xdr:rowOff>9524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200024</xdr:colOff>
      <xdr:row>34</xdr:row>
      <xdr:rowOff>19049</xdr:rowOff>
    </xdr:from>
    <xdr:to>
      <xdr:col>5</xdr:col>
      <xdr:colOff>1162050</xdr:colOff>
      <xdr:row>43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34</xdr:row>
      <xdr:rowOff>28575</xdr:rowOff>
    </xdr:from>
    <xdr:to>
      <xdr:col>11</xdr:col>
      <xdr:colOff>619125</xdr:colOff>
      <xdr:row>43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161925</xdr:colOff>
      <xdr:row>46</xdr:row>
      <xdr:rowOff>161924</xdr:rowOff>
    </xdr:from>
    <xdr:to>
      <xdr:col>6</xdr:col>
      <xdr:colOff>276225</xdr:colOff>
      <xdr:row>55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523873</xdr:colOff>
      <xdr:row>46</xdr:row>
      <xdr:rowOff>171449</xdr:rowOff>
    </xdr:from>
    <xdr:to>
      <xdr:col>11</xdr:col>
      <xdr:colOff>200024</xdr:colOff>
      <xdr:row>54</xdr:row>
      <xdr:rowOff>438149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58"/>
  <sheetViews>
    <sheetView tabSelected="1" workbookViewId="0">
      <selection activeCell="P31" sqref="P31"/>
    </sheetView>
  </sheetViews>
  <sheetFormatPr defaultRowHeight="15" x14ac:dyDescent="0.25"/>
  <cols>
    <col min="3" max="3" width="10.85546875" customWidth="1"/>
    <col min="4" max="4" width="12.85546875" customWidth="1"/>
    <col min="5" max="5" width="17.85546875" customWidth="1"/>
    <col min="6" max="6" width="19.140625" customWidth="1"/>
    <col min="12" max="12" width="16.140625" customWidth="1"/>
    <col min="13" max="13" width="9.5703125" bestFit="1" customWidth="1"/>
    <col min="14" max="14" width="15" customWidth="1"/>
    <col min="15" max="15" width="16.140625" customWidth="1"/>
  </cols>
  <sheetData>
    <row r="2" spans="1:22" x14ac:dyDescent="0.25">
      <c r="A2" t="s">
        <v>9</v>
      </c>
      <c r="B2" t="s">
        <v>10</v>
      </c>
      <c r="C2" t="s">
        <v>11</v>
      </c>
      <c r="D2" t="s">
        <v>12</v>
      </c>
    </row>
    <row r="3" spans="1:22" x14ac:dyDescent="0.25">
      <c r="A3" s="1">
        <v>100</v>
      </c>
      <c r="B3" s="1">
        <v>0</v>
      </c>
      <c r="C3" s="1">
        <v>0</v>
      </c>
      <c r="D3" s="1">
        <v>0</v>
      </c>
      <c r="F3" s="41" t="s">
        <v>56</v>
      </c>
      <c r="G3" s="41" t="s">
        <v>2</v>
      </c>
      <c r="H3" s="41"/>
      <c r="I3" s="41"/>
      <c r="J3" s="41" t="s">
        <v>3</v>
      </c>
      <c r="K3" s="41" t="s">
        <v>5</v>
      </c>
      <c r="L3" s="41"/>
      <c r="M3" s="41"/>
      <c r="N3" s="41" t="s">
        <v>3</v>
      </c>
      <c r="O3" s="41" t="s">
        <v>7</v>
      </c>
      <c r="P3" s="41"/>
      <c r="Q3" s="41"/>
      <c r="R3" s="41" t="s">
        <v>3</v>
      </c>
      <c r="S3" s="41" t="s">
        <v>6</v>
      </c>
      <c r="T3" s="41"/>
      <c r="U3" s="41"/>
      <c r="V3" s="41" t="s">
        <v>3</v>
      </c>
    </row>
    <row r="4" spans="1:22" x14ac:dyDescent="0.25">
      <c r="A4" s="1">
        <v>100</v>
      </c>
      <c r="B4" s="1">
        <v>0</v>
      </c>
      <c r="C4" s="1">
        <v>0</v>
      </c>
      <c r="D4" s="1">
        <v>0</v>
      </c>
      <c r="F4" s="41"/>
      <c r="G4" s="33">
        <v>1</v>
      </c>
      <c r="H4" s="33">
        <v>2</v>
      </c>
      <c r="I4" s="33">
        <v>3</v>
      </c>
      <c r="J4" s="41"/>
      <c r="K4" s="33">
        <v>1</v>
      </c>
      <c r="L4" s="33">
        <v>2</v>
      </c>
      <c r="M4" s="33">
        <v>3</v>
      </c>
      <c r="N4" s="41"/>
      <c r="O4" s="33">
        <v>1</v>
      </c>
      <c r="P4" s="33">
        <v>2</v>
      </c>
      <c r="Q4" s="33">
        <v>3</v>
      </c>
      <c r="R4" s="41"/>
      <c r="S4" s="33">
        <v>1</v>
      </c>
      <c r="T4" s="33">
        <v>2</v>
      </c>
      <c r="U4" s="33">
        <v>3</v>
      </c>
      <c r="V4" s="41"/>
    </row>
    <row r="5" spans="1:22" x14ac:dyDescent="0.25">
      <c r="A5" s="1">
        <v>100</v>
      </c>
      <c r="B5" s="1">
        <v>0</v>
      </c>
      <c r="C5" s="1">
        <v>0</v>
      </c>
      <c r="D5" s="1">
        <v>0</v>
      </c>
      <c r="F5" s="35" t="s">
        <v>0</v>
      </c>
      <c r="G5" s="36">
        <v>100</v>
      </c>
      <c r="H5" s="36">
        <v>100</v>
      </c>
      <c r="I5" s="36">
        <v>100</v>
      </c>
      <c r="J5" s="37">
        <f t="shared" ref="J5:J9" si="0">AVERAGE(G5:I5)</f>
        <v>100</v>
      </c>
      <c r="K5" s="36">
        <v>0</v>
      </c>
      <c r="L5" s="36">
        <v>0</v>
      </c>
      <c r="M5" s="36">
        <v>0</v>
      </c>
      <c r="N5" s="37">
        <f t="shared" ref="N5:N9" si="1">AVERAGE(K5:M5)</f>
        <v>0</v>
      </c>
      <c r="O5" s="36">
        <v>0</v>
      </c>
      <c r="P5" s="36">
        <v>0</v>
      </c>
      <c r="Q5" s="36">
        <v>0</v>
      </c>
      <c r="R5" s="37">
        <f t="shared" ref="R5:R9" si="2">AVERAGE(O5:Q5)</f>
        <v>0</v>
      </c>
      <c r="S5" s="36">
        <v>0</v>
      </c>
      <c r="T5" s="36">
        <v>0</v>
      </c>
      <c r="U5" s="36">
        <v>0</v>
      </c>
      <c r="V5" s="37">
        <f t="shared" ref="V5:V9" si="3">AVERAGE(S5:U5)</f>
        <v>0</v>
      </c>
    </row>
    <row r="6" spans="1:22" x14ac:dyDescent="0.25">
      <c r="A6" s="6">
        <f>AVERAGE(A3:A5)</f>
        <v>100</v>
      </c>
      <c r="B6" s="6">
        <f t="shared" ref="B6:D6" si="4">AVERAGE(B3:B5)</f>
        <v>0</v>
      </c>
      <c r="C6" s="6">
        <f t="shared" si="4"/>
        <v>0</v>
      </c>
      <c r="D6" s="6">
        <f t="shared" si="4"/>
        <v>0</v>
      </c>
      <c r="F6" s="35" t="s">
        <v>1</v>
      </c>
      <c r="G6" s="36">
        <v>93.32</v>
      </c>
      <c r="H6" s="36">
        <v>92.32</v>
      </c>
      <c r="I6" s="36">
        <v>92.83</v>
      </c>
      <c r="J6" s="37">
        <f t="shared" si="0"/>
        <v>92.823333333333323</v>
      </c>
      <c r="K6" s="36">
        <v>0.63</v>
      </c>
      <c r="L6" s="36">
        <v>0.94</v>
      </c>
      <c r="M6" s="36">
        <v>0.73</v>
      </c>
      <c r="N6" s="37">
        <f t="shared" si="1"/>
        <v>0.76666666666666661</v>
      </c>
      <c r="O6" s="36">
        <v>4.24</v>
      </c>
      <c r="P6" s="36">
        <v>4.78</v>
      </c>
      <c r="Q6" s="36">
        <v>4.42</v>
      </c>
      <c r="R6" s="37">
        <f t="shared" si="2"/>
        <v>4.4799999999999995</v>
      </c>
      <c r="S6" s="36">
        <v>1.8</v>
      </c>
      <c r="T6" s="36">
        <v>1.96</v>
      </c>
      <c r="U6" s="36">
        <v>2.02</v>
      </c>
      <c r="V6" s="37">
        <f t="shared" si="3"/>
        <v>1.9266666666666665</v>
      </c>
    </row>
    <row r="7" spans="1:22" x14ac:dyDescent="0.25">
      <c r="A7" s="1">
        <v>93.32</v>
      </c>
      <c r="B7" s="1">
        <v>0.63</v>
      </c>
      <c r="C7" s="1">
        <v>4.24</v>
      </c>
      <c r="D7" s="1">
        <v>1.8</v>
      </c>
      <c r="F7" s="35" t="s">
        <v>55</v>
      </c>
      <c r="G7" s="36">
        <v>66.97</v>
      </c>
      <c r="H7" s="36">
        <v>61.48</v>
      </c>
      <c r="I7" s="36">
        <v>51.68</v>
      </c>
      <c r="J7" s="37">
        <f t="shared" si="0"/>
        <v>60.043333333333329</v>
      </c>
      <c r="K7" s="36">
        <v>1.96</v>
      </c>
      <c r="L7" s="36">
        <v>5.55</v>
      </c>
      <c r="M7" s="36">
        <v>12.75</v>
      </c>
      <c r="N7" s="37">
        <f t="shared" si="1"/>
        <v>6.753333333333333</v>
      </c>
      <c r="O7" s="36">
        <v>7.84</v>
      </c>
      <c r="P7" s="36">
        <v>11.65</v>
      </c>
      <c r="Q7" s="36">
        <v>18.79</v>
      </c>
      <c r="R7" s="38">
        <f t="shared" si="2"/>
        <v>12.76</v>
      </c>
      <c r="S7" s="36">
        <v>23.23</v>
      </c>
      <c r="T7" s="36">
        <v>21.32</v>
      </c>
      <c r="U7" s="36">
        <v>16.78</v>
      </c>
      <c r="V7" s="37">
        <f t="shared" si="3"/>
        <v>20.443333333333332</v>
      </c>
    </row>
    <row r="8" spans="1:22" x14ac:dyDescent="0.25">
      <c r="A8" s="1">
        <v>92.32</v>
      </c>
      <c r="B8" s="1">
        <v>0.94</v>
      </c>
      <c r="C8" s="1">
        <v>4.78</v>
      </c>
      <c r="D8" s="1">
        <v>1.96</v>
      </c>
      <c r="F8" s="39" t="s">
        <v>8</v>
      </c>
      <c r="G8" s="36">
        <v>78.930000000000007</v>
      </c>
      <c r="H8" s="36">
        <v>81.27</v>
      </c>
      <c r="I8" s="40">
        <v>82.6</v>
      </c>
      <c r="J8" s="37">
        <f t="shared" si="0"/>
        <v>80.933333333333323</v>
      </c>
      <c r="K8" s="36">
        <v>0.96</v>
      </c>
      <c r="L8" s="36">
        <v>0.64</v>
      </c>
      <c r="M8" s="40">
        <v>0.62</v>
      </c>
      <c r="N8" s="37">
        <f t="shared" si="1"/>
        <v>0.7400000000000001</v>
      </c>
      <c r="O8" s="36">
        <v>9.67</v>
      </c>
      <c r="P8" s="36">
        <v>8.33</v>
      </c>
      <c r="Q8" s="36">
        <v>7.97</v>
      </c>
      <c r="R8" s="38">
        <f t="shared" si="2"/>
        <v>8.6566666666666663</v>
      </c>
      <c r="S8" s="36">
        <v>10.45</v>
      </c>
      <c r="T8" s="36">
        <v>9.76</v>
      </c>
      <c r="U8" s="36">
        <v>8.81</v>
      </c>
      <c r="V8" s="38">
        <f t="shared" si="3"/>
        <v>9.6733333333333338</v>
      </c>
    </row>
    <row r="9" spans="1:22" x14ac:dyDescent="0.25">
      <c r="A9" s="1">
        <v>92.83</v>
      </c>
      <c r="B9" s="1">
        <v>0.73</v>
      </c>
      <c r="C9" s="1">
        <v>4.42</v>
      </c>
      <c r="D9" s="1">
        <v>2.02</v>
      </c>
      <c r="F9" s="35" t="s">
        <v>4</v>
      </c>
      <c r="G9" s="36">
        <v>84.31</v>
      </c>
      <c r="H9" s="36">
        <v>85.44</v>
      </c>
      <c r="I9" s="40">
        <v>86.69</v>
      </c>
      <c r="J9" s="37">
        <f t="shared" si="0"/>
        <v>85.48</v>
      </c>
      <c r="K9" s="36">
        <v>0.72</v>
      </c>
      <c r="L9" s="36">
        <v>0.49</v>
      </c>
      <c r="M9" s="40">
        <v>0.76</v>
      </c>
      <c r="N9" s="37">
        <f t="shared" si="1"/>
        <v>0.65666666666666662</v>
      </c>
      <c r="O9" s="36">
        <v>8.19</v>
      </c>
      <c r="P9" s="36">
        <v>7.19</v>
      </c>
      <c r="Q9" s="36">
        <v>6.86</v>
      </c>
      <c r="R9" s="37">
        <f t="shared" si="2"/>
        <v>7.4133333333333331</v>
      </c>
      <c r="S9" s="36">
        <v>6.78</v>
      </c>
      <c r="T9" s="36">
        <v>6.89</v>
      </c>
      <c r="U9" s="36">
        <v>5.69</v>
      </c>
      <c r="V9" s="38">
        <f t="shared" si="3"/>
        <v>6.4533333333333331</v>
      </c>
    </row>
    <row r="10" spans="1:22" x14ac:dyDescent="0.25">
      <c r="A10" s="6">
        <f>AVERAGE(A7:A9)</f>
        <v>92.823333333333323</v>
      </c>
      <c r="B10" s="6">
        <f t="shared" ref="B10:D10" si="5">AVERAGE(B7:B9)</f>
        <v>0.76666666666666661</v>
      </c>
      <c r="C10" s="6">
        <f t="shared" si="5"/>
        <v>4.4799999999999995</v>
      </c>
      <c r="D10" s="6">
        <f t="shared" si="5"/>
        <v>1.9266666666666665</v>
      </c>
    </row>
    <row r="11" spans="1:22" x14ac:dyDescent="0.25">
      <c r="A11" s="2">
        <v>66.97</v>
      </c>
      <c r="B11" s="2">
        <v>1.96</v>
      </c>
      <c r="C11" s="2">
        <v>7.84</v>
      </c>
      <c r="D11" s="2">
        <v>23.23</v>
      </c>
    </row>
    <row r="12" spans="1:22" x14ac:dyDescent="0.25">
      <c r="A12" s="2">
        <v>61.48</v>
      </c>
      <c r="B12" s="2">
        <v>5.55</v>
      </c>
      <c r="C12" s="2">
        <v>11.65</v>
      </c>
      <c r="D12" s="2">
        <v>21.32</v>
      </c>
    </row>
    <row r="13" spans="1:22" x14ac:dyDescent="0.25">
      <c r="A13" s="2">
        <v>51.68</v>
      </c>
      <c r="B13" s="2">
        <v>12.75</v>
      </c>
      <c r="C13" s="2">
        <v>18.79</v>
      </c>
      <c r="D13" s="2">
        <v>16.78</v>
      </c>
    </row>
    <row r="14" spans="1:22" x14ac:dyDescent="0.25">
      <c r="A14" s="7">
        <f>AVERAGE(A11:A13)</f>
        <v>60.043333333333329</v>
      </c>
      <c r="B14" s="7">
        <f t="shared" ref="B14:D14" si="6">AVERAGE(B11:B13)</f>
        <v>6.753333333333333</v>
      </c>
      <c r="C14" s="7">
        <f t="shared" si="6"/>
        <v>12.76</v>
      </c>
      <c r="D14" s="7">
        <f t="shared" si="6"/>
        <v>20.443333333333332</v>
      </c>
    </row>
    <row r="15" spans="1:22" x14ac:dyDescent="0.25">
      <c r="A15" s="3">
        <v>84.31</v>
      </c>
      <c r="B15" s="3">
        <v>0.72</v>
      </c>
      <c r="C15" s="3">
        <v>8.19</v>
      </c>
      <c r="D15" s="3">
        <v>6.78</v>
      </c>
    </row>
    <row r="16" spans="1:22" x14ac:dyDescent="0.25">
      <c r="A16" s="3">
        <v>85.44</v>
      </c>
      <c r="B16" s="3">
        <v>0.49</v>
      </c>
      <c r="C16" s="3">
        <v>7.19</v>
      </c>
      <c r="D16" s="3">
        <v>6.89</v>
      </c>
    </row>
    <row r="17" spans="1:32" x14ac:dyDescent="0.25">
      <c r="A17" s="4">
        <v>86.69</v>
      </c>
      <c r="B17" s="4">
        <v>0.76</v>
      </c>
      <c r="C17" s="3">
        <v>6.86</v>
      </c>
      <c r="D17" s="3">
        <v>5.69</v>
      </c>
    </row>
    <row r="18" spans="1:32" x14ac:dyDescent="0.25">
      <c r="A18" s="8">
        <f>AVERAGE(A15:A17)</f>
        <v>85.48</v>
      </c>
      <c r="B18" s="8">
        <f t="shared" ref="B18:D18" si="7">AVERAGE(B15:B17)</f>
        <v>0.65666666666666662</v>
      </c>
      <c r="C18" s="8">
        <f t="shared" si="7"/>
        <v>7.4133333333333331</v>
      </c>
      <c r="D18" s="8">
        <f t="shared" si="7"/>
        <v>6.4533333333333331</v>
      </c>
    </row>
    <row r="19" spans="1:32" x14ac:dyDescent="0.25">
      <c r="A19" s="3">
        <v>78.930000000000007</v>
      </c>
      <c r="B19" s="3">
        <v>0.96</v>
      </c>
      <c r="C19" s="3">
        <v>9.67</v>
      </c>
      <c r="D19" s="3">
        <v>10.45</v>
      </c>
    </row>
    <row r="20" spans="1:32" x14ac:dyDescent="0.25">
      <c r="A20" s="3">
        <v>81.27</v>
      </c>
      <c r="B20" s="3">
        <v>0.64</v>
      </c>
      <c r="C20" s="3">
        <v>8.33</v>
      </c>
      <c r="D20" s="3">
        <v>9.76</v>
      </c>
      <c r="L20" s="29" t="s">
        <v>44</v>
      </c>
      <c r="M20" s="29"/>
    </row>
    <row r="21" spans="1:32" x14ac:dyDescent="0.25">
      <c r="A21" s="4">
        <v>82.6</v>
      </c>
      <c r="B21" s="4">
        <v>0.62</v>
      </c>
      <c r="C21" s="3">
        <v>7.97</v>
      </c>
      <c r="D21" s="3">
        <v>8.81</v>
      </c>
      <c r="L21" s="29" t="s">
        <v>17</v>
      </c>
      <c r="M21" s="29" t="s">
        <v>45</v>
      </c>
    </row>
    <row r="22" spans="1:32" x14ac:dyDescent="0.25">
      <c r="A22" s="9">
        <f>AVERAGE(A19:A21)</f>
        <v>80.933333333333323</v>
      </c>
      <c r="B22" s="9">
        <f t="shared" ref="B22:D22" si="8">AVERAGE(B19:B21)</f>
        <v>0.7400000000000001</v>
      </c>
      <c r="C22" s="9">
        <f t="shared" si="8"/>
        <v>8.6566666666666663</v>
      </c>
      <c r="D22" s="9">
        <f t="shared" si="8"/>
        <v>9.6733333333333338</v>
      </c>
      <c r="L22" s="29" t="s">
        <v>18</v>
      </c>
      <c r="M22" s="29" t="s">
        <v>46</v>
      </c>
    </row>
    <row r="23" spans="1:32" x14ac:dyDescent="0.25">
      <c r="L23" s="29" t="s">
        <v>19</v>
      </c>
      <c r="M23" s="29" t="s">
        <v>47</v>
      </c>
    </row>
    <row r="24" spans="1:32" x14ac:dyDescent="0.25">
      <c r="L24" s="29" t="s">
        <v>20</v>
      </c>
      <c r="M24" s="29" t="s">
        <v>48</v>
      </c>
      <c r="U24" t="s">
        <v>22</v>
      </c>
      <c r="AB24" t="s">
        <v>39</v>
      </c>
    </row>
    <row r="25" spans="1:32" x14ac:dyDescent="0.25">
      <c r="B25" t="s">
        <v>53</v>
      </c>
      <c r="L25" s="29" t="s">
        <v>21</v>
      </c>
      <c r="M25" s="29" t="s">
        <v>4</v>
      </c>
    </row>
    <row r="26" spans="1:32" ht="15.75" thickBot="1" x14ac:dyDescent="0.3">
      <c r="B26" s="30"/>
      <c r="C26" s="30" t="s">
        <v>54</v>
      </c>
      <c r="D26" s="30" t="s">
        <v>50</v>
      </c>
      <c r="E26" s="30" t="s">
        <v>51</v>
      </c>
      <c r="F26" s="30" t="s">
        <v>52</v>
      </c>
      <c r="U26" s="43" t="s">
        <v>36</v>
      </c>
      <c r="V26" s="43"/>
      <c r="W26" s="43"/>
      <c r="X26" s="43"/>
      <c r="Y26" s="43"/>
      <c r="AB26" s="43" t="s">
        <v>36</v>
      </c>
      <c r="AC26" s="43"/>
      <c r="AD26" s="43"/>
      <c r="AE26" s="43"/>
      <c r="AF26" s="43"/>
    </row>
    <row r="27" spans="1:32" ht="16.5" thickTop="1" thickBot="1" x14ac:dyDescent="0.3">
      <c r="B27" s="34" t="s">
        <v>17</v>
      </c>
      <c r="C27" s="31">
        <f>STDEV(A3:A5)</f>
        <v>0</v>
      </c>
      <c r="D27" s="31">
        <f>STDEV(B3:B5)</f>
        <v>0</v>
      </c>
      <c r="E27" s="31">
        <f>STDEV(C3:C5)</f>
        <v>0</v>
      </c>
      <c r="F27" s="31">
        <f>STDEV(D3:D5)</f>
        <v>0</v>
      </c>
      <c r="K27" s="30"/>
      <c r="L27" s="30" t="s">
        <v>15</v>
      </c>
      <c r="M27" s="30" t="s">
        <v>16</v>
      </c>
      <c r="N27" s="30" t="s">
        <v>13</v>
      </c>
      <c r="O27" s="30" t="s">
        <v>14</v>
      </c>
      <c r="U27" s="44" t="s">
        <v>23</v>
      </c>
      <c r="V27" s="11" t="s">
        <v>24</v>
      </c>
      <c r="W27" s="12" t="s">
        <v>25</v>
      </c>
      <c r="X27" s="12" t="s">
        <v>26</v>
      </c>
      <c r="Y27" s="13" t="s">
        <v>27</v>
      </c>
      <c r="AB27" s="44" t="s">
        <v>23</v>
      </c>
      <c r="AC27" s="11" t="s">
        <v>24</v>
      </c>
      <c r="AD27" s="12" t="s">
        <v>25</v>
      </c>
      <c r="AE27" s="12" t="s">
        <v>26</v>
      </c>
      <c r="AF27" s="13" t="s">
        <v>27</v>
      </c>
    </row>
    <row r="28" spans="1:32" ht="24.75" thickTop="1" x14ac:dyDescent="0.25">
      <c r="B28" s="34" t="s">
        <v>18</v>
      </c>
      <c r="C28" s="31">
        <f>STDEV(A7:A9)</f>
        <v>0.50003333222229629</v>
      </c>
      <c r="D28" s="31">
        <f>STDEV(B7:B9)</f>
        <v>0.15821925715074464</v>
      </c>
      <c r="E28" s="31">
        <f>STDEV(C7:C9)</f>
        <v>0.27495454169735045</v>
      </c>
      <c r="F28" s="31">
        <f>STDEV(D7:D9)</f>
        <v>0.11372481406154651</v>
      </c>
      <c r="K28" s="34" t="s">
        <v>17</v>
      </c>
      <c r="L28" s="31">
        <v>100</v>
      </c>
      <c r="M28" s="31">
        <v>0</v>
      </c>
      <c r="N28" s="31">
        <v>0</v>
      </c>
      <c r="O28" s="31">
        <v>0</v>
      </c>
      <c r="U28" s="14" t="s">
        <v>28</v>
      </c>
      <c r="V28" s="15">
        <v>0</v>
      </c>
      <c r="W28" s="16">
        <v>0</v>
      </c>
      <c r="X28" s="16">
        <v>0</v>
      </c>
      <c r="Y28" s="17">
        <v>0</v>
      </c>
      <c r="AB28" s="14" t="s">
        <v>28</v>
      </c>
      <c r="AC28" s="15">
        <v>0</v>
      </c>
      <c r="AD28" s="16">
        <v>0</v>
      </c>
      <c r="AE28" s="16">
        <v>0</v>
      </c>
      <c r="AF28" s="17">
        <v>0</v>
      </c>
    </row>
    <row r="29" spans="1:32" ht="24" x14ac:dyDescent="0.25">
      <c r="B29" s="34" t="s">
        <v>19</v>
      </c>
      <c r="C29" s="31">
        <f>STDEV(A11:A13)</f>
        <v>7.7455815361619225</v>
      </c>
      <c r="D29" s="31">
        <f>STDEV(B11:B13)</f>
        <v>5.4947277760898521</v>
      </c>
      <c r="E29" s="31">
        <f>STDEV(C11:C13)</f>
        <v>5.5587498594558111</v>
      </c>
      <c r="F29" s="31">
        <f>STDEV(D11:D13)</f>
        <v>3.3131606259481976</v>
      </c>
      <c r="G29" s="10"/>
      <c r="H29" s="10"/>
      <c r="I29" s="10"/>
      <c r="K29" s="34" t="s">
        <v>18</v>
      </c>
      <c r="L29" s="31">
        <v>92.823333333333323</v>
      </c>
      <c r="M29" s="31">
        <v>0.76666666666666661</v>
      </c>
      <c r="N29" s="31">
        <v>4.4799999999999995</v>
      </c>
      <c r="O29" s="31">
        <v>1.9266666666666665</v>
      </c>
      <c r="U29" s="18" t="s">
        <v>29</v>
      </c>
      <c r="V29" s="19">
        <v>6</v>
      </c>
      <c r="W29" s="20">
        <v>6</v>
      </c>
      <c r="X29" s="20">
        <v>6</v>
      </c>
      <c r="Y29" s="21">
        <v>6</v>
      </c>
      <c r="AB29" s="18" t="s">
        <v>29</v>
      </c>
      <c r="AC29" s="19">
        <v>6</v>
      </c>
      <c r="AD29" s="20">
        <v>6</v>
      </c>
      <c r="AE29" s="20">
        <v>6</v>
      </c>
      <c r="AF29" s="21">
        <v>6</v>
      </c>
    </row>
    <row r="30" spans="1:32" x14ac:dyDescent="0.25">
      <c r="B30" s="34" t="s">
        <v>20</v>
      </c>
      <c r="C30" s="31">
        <f>STDEV(A15:A17)</f>
        <v>1.1905040949110568</v>
      </c>
      <c r="D30" s="31">
        <f>STDEV(B15:B17)</f>
        <v>0.14571661996262927</v>
      </c>
      <c r="E30" s="31">
        <f>STDEV(C15:C17)</f>
        <v>0.69255565360000682</v>
      </c>
      <c r="F30" s="31">
        <f>STDEV(D15:D17)</f>
        <v>0.66335008354060898</v>
      </c>
      <c r="K30" s="34" t="s">
        <v>19</v>
      </c>
      <c r="L30" s="31">
        <v>60.043333333333329</v>
      </c>
      <c r="M30" s="31">
        <v>6.753333333333333</v>
      </c>
      <c r="N30" s="31">
        <v>12.76</v>
      </c>
      <c r="O30" s="31">
        <v>20.443333333333332</v>
      </c>
      <c r="U30" s="18" t="s">
        <v>30</v>
      </c>
      <c r="V30" s="19">
        <v>-2.0868250309207572</v>
      </c>
      <c r="W30" s="20">
        <v>-2.0868250309207572</v>
      </c>
      <c r="X30" s="20">
        <v>-2.0868250309207572</v>
      </c>
      <c r="Y30" s="21">
        <v>-2.0868250309207572</v>
      </c>
      <c r="AB30" s="18" t="s">
        <v>30</v>
      </c>
      <c r="AC30" s="19">
        <v>-2.0868250309207572</v>
      </c>
      <c r="AD30" s="20">
        <v>-2.0868250309207572</v>
      </c>
      <c r="AE30" s="20">
        <v>-2.0868250309207572</v>
      </c>
      <c r="AF30" s="21">
        <v>-2.0868250309207572</v>
      </c>
    </row>
    <row r="31" spans="1:32" ht="36" x14ac:dyDescent="0.25">
      <c r="B31" s="34" t="s">
        <v>21</v>
      </c>
      <c r="C31" s="31">
        <f>STDEV(A19:A21)</f>
        <v>1.8580186579615687</v>
      </c>
      <c r="D31" s="31">
        <f>STDEV(B19:B21)</f>
        <v>0.1907878402833888</v>
      </c>
      <c r="E31" s="31">
        <f>STDEV(C19:C21)</f>
        <v>0.89584224801765933</v>
      </c>
      <c r="F31" s="31">
        <f>STDEV(D19:D21)</f>
        <v>0.82342779485109219</v>
      </c>
      <c r="K31" s="34" t="s">
        <v>20</v>
      </c>
      <c r="L31" s="45">
        <v>85.48</v>
      </c>
      <c r="M31" s="45">
        <v>0.65666666666666662</v>
      </c>
      <c r="N31" s="45">
        <v>7.4133333333333331</v>
      </c>
      <c r="O31" s="45">
        <v>6.4533333333333331</v>
      </c>
      <c r="U31" s="18" t="s">
        <v>31</v>
      </c>
      <c r="V31" s="22">
        <v>3.6903953613718191E-2</v>
      </c>
      <c r="W31" s="23">
        <v>3.6903953613718191E-2</v>
      </c>
      <c r="X31" s="23">
        <v>3.6903953613718191E-2</v>
      </c>
      <c r="Y31" s="24">
        <v>3.6903953613718191E-2</v>
      </c>
      <c r="AB31" s="18" t="s">
        <v>31</v>
      </c>
      <c r="AC31" s="22">
        <v>3.6903953613718191E-2</v>
      </c>
      <c r="AD31" s="23">
        <v>3.6903953613718191E-2</v>
      </c>
      <c r="AE31" s="23">
        <v>3.6903953613718191E-2</v>
      </c>
      <c r="AF31" s="24">
        <v>3.6903953613718191E-2</v>
      </c>
    </row>
    <row r="32" spans="1:32" ht="48.75" thickBot="1" x14ac:dyDescent="0.3">
      <c r="K32" s="34" t="s">
        <v>21</v>
      </c>
      <c r="L32" s="45">
        <v>80.933333333333323</v>
      </c>
      <c r="M32" s="45">
        <v>0.7400000000000001</v>
      </c>
      <c r="N32" s="45">
        <v>8.6566666666666663</v>
      </c>
      <c r="O32" s="45">
        <v>9.6733333333333338</v>
      </c>
      <c r="U32" s="25" t="s">
        <v>32</v>
      </c>
      <c r="V32" s="26" t="s">
        <v>33</v>
      </c>
      <c r="W32" s="27" t="s">
        <v>33</v>
      </c>
      <c r="X32" s="27" t="s">
        <v>33</v>
      </c>
      <c r="Y32" s="28" t="s">
        <v>33</v>
      </c>
      <c r="AB32" s="25" t="s">
        <v>32</v>
      </c>
      <c r="AC32" s="26" t="s">
        <v>33</v>
      </c>
      <c r="AD32" s="27" t="s">
        <v>33</v>
      </c>
      <c r="AE32" s="27" t="s">
        <v>33</v>
      </c>
      <c r="AF32" s="28" t="s">
        <v>33</v>
      </c>
    </row>
    <row r="33" spans="3:32" ht="15.75" thickTop="1" x14ac:dyDescent="0.25">
      <c r="C33" t="s">
        <v>49</v>
      </c>
      <c r="F33" s="10"/>
      <c r="G33" s="10"/>
      <c r="H33" s="32" t="s">
        <v>50</v>
      </c>
      <c r="I33" s="10"/>
      <c r="U33" s="42" t="s">
        <v>34</v>
      </c>
      <c r="V33" s="42"/>
      <c r="W33" s="42"/>
      <c r="X33" s="42"/>
      <c r="Y33" s="42"/>
      <c r="AB33" s="42" t="s">
        <v>34</v>
      </c>
      <c r="AC33" s="42"/>
      <c r="AD33" s="42"/>
      <c r="AE33" s="42"/>
      <c r="AF33" s="42"/>
    </row>
    <row r="34" spans="3:32" x14ac:dyDescent="0.25">
      <c r="U34" s="42" t="s">
        <v>35</v>
      </c>
      <c r="V34" s="42"/>
      <c r="W34" s="42"/>
      <c r="X34" s="42"/>
      <c r="Y34" s="42"/>
      <c r="AB34" s="42" t="s">
        <v>35</v>
      </c>
      <c r="AC34" s="42"/>
      <c r="AD34" s="42"/>
      <c r="AE34" s="42"/>
      <c r="AF34" s="42"/>
    </row>
    <row r="36" spans="3:32" x14ac:dyDescent="0.25">
      <c r="U36" t="s">
        <v>37</v>
      </c>
      <c r="AB36" t="s">
        <v>40</v>
      </c>
    </row>
    <row r="38" spans="3:32" ht="15.75" thickBot="1" x14ac:dyDescent="0.3">
      <c r="U38" s="43" t="s">
        <v>36</v>
      </c>
      <c r="V38" s="43"/>
      <c r="W38" s="43"/>
      <c r="X38" s="43"/>
      <c r="Y38" s="43"/>
      <c r="AB38" s="43" t="s">
        <v>36</v>
      </c>
      <c r="AC38" s="43"/>
      <c r="AD38" s="43"/>
      <c r="AE38" s="43"/>
      <c r="AF38" s="43"/>
    </row>
    <row r="39" spans="3:32" ht="16.5" thickTop="1" thickBot="1" x14ac:dyDescent="0.3">
      <c r="U39" s="44" t="s">
        <v>23</v>
      </c>
      <c r="V39" s="11" t="s">
        <v>24</v>
      </c>
      <c r="W39" s="12" t="s">
        <v>25</v>
      </c>
      <c r="X39" s="12" t="s">
        <v>26</v>
      </c>
      <c r="Y39" s="13" t="s">
        <v>27</v>
      </c>
      <c r="AB39" s="44" t="s">
        <v>23</v>
      </c>
      <c r="AC39" s="11" t="s">
        <v>24</v>
      </c>
      <c r="AD39" s="12" t="s">
        <v>25</v>
      </c>
      <c r="AE39" s="12" t="s">
        <v>26</v>
      </c>
      <c r="AF39" s="13" t="s">
        <v>27</v>
      </c>
    </row>
    <row r="40" spans="3:32" ht="24.75" thickTop="1" x14ac:dyDescent="0.25">
      <c r="U40" s="14" t="s">
        <v>28</v>
      </c>
      <c r="V40" s="15">
        <v>0</v>
      </c>
      <c r="W40" s="16">
        <v>0</v>
      </c>
      <c r="X40" s="16">
        <v>0</v>
      </c>
      <c r="Y40" s="17">
        <v>0</v>
      </c>
      <c r="AB40" s="14" t="s">
        <v>28</v>
      </c>
      <c r="AC40" s="15">
        <v>0</v>
      </c>
      <c r="AD40" s="16">
        <v>0</v>
      </c>
      <c r="AE40" s="16">
        <v>1</v>
      </c>
      <c r="AF40" s="17">
        <v>0</v>
      </c>
    </row>
    <row r="41" spans="3:32" ht="24" x14ac:dyDescent="0.25">
      <c r="U41" s="18" t="s">
        <v>29</v>
      </c>
      <c r="V41" s="19">
        <v>6</v>
      </c>
      <c r="W41" s="20">
        <v>6</v>
      </c>
      <c r="X41" s="20">
        <v>6</v>
      </c>
      <c r="Y41" s="21">
        <v>6</v>
      </c>
      <c r="AB41" s="18" t="s">
        <v>29</v>
      </c>
      <c r="AC41" s="19">
        <v>6</v>
      </c>
      <c r="AD41" s="20">
        <v>6</v>
      </c>
      <c r="AE41" s="20">
        <v>7</v>
      </c>
      <c r="AF41" s="21">
        <v>6</v>
      </c>
    </row>
    <row r="42" spans="3:32" x14ac:dyDescent="0.25">
      <c r="U42" s="18" t="s">
        <v>30</v>
      </c>
      <c r="V42" s="19">
        <v>-2.0868250309207572</v>
      </c>
      <c r="W42" s="20">
        <v>-2.0868250309207572</v>
      </c>
      <c r="X42" s="20">
        <v>-2.0868250309207572</v>
      </c>
      <c r="Y42" s="21">
        <v>-2.0868250309207572</v>
      </c>
      <c r="AB42" s="18" t="s">
        <v>30</v>
      </c>
      <c r="AC42" s="19">
        <v>-1.9639610121239315</v>
      </c>
      <c r="AD42" s="20">
        <v>-1.9639610121239315</v>
      </c>
      <c r="AE42" s="20">
        <v>-1.5275252316519468</v>
      </c>
      <c r="AF42" s="21">
        <v>-1.9639610121239315</v>
      </c>
    </row>
    <row r="43" spans="3:32" ht="36" x14ac:dyDescent="0.25">
      <c r="U43" s="18" t="s">
        <v>31</v>
      </c>
      <c r="V43" s="22">
        <v>3.6903953613718191E-2</v>
      </c>
      <c r="W43" s="23">
        <v>3.6903953613718191E-2</v>
      </c>
      <c r="X43" s="23">
        <v>3.6903953613718191E-2</v>
      </c>
      <c r="Y43" s="24">
        <v>3.6903953613718191E-2</v>
      </c>
      <c r="AB43" s="18" t="s">
        <v>31</v>
      </c>
      <c r="AC43" s="22">
        <v>4.9534613435626748E-2</v>
      </c>
      <c r="AD43" s="23">
        <v>4.9534613435626748E-2</v>
      </c>
      <c r="AE43" s="23">
        <v>0.12663045794761715</v>
      </c>
      <c r="AF43" s="24">
        <v>4.9534613435626748E-2</v>
      </c>
    </row>
    <row r="44" spans="3:32" ht="48.75" thickBot="1" x14ac:dyDescent="0.3">
      <c r="U44" s="25" t="s">
        <v>32</v>
      </c>
      <c r="V44" s="26" t="s">
        <v>33</v>
      </c>
      <c r="W44" s="27" t="s">
        <v>33</v>
      </c>
      <c r="X44" s="27" t="s">
        <v>33</v>
      </c>
      <c r="Y44" s="28" t="s">
        <v>33</v>
      </c>
      <c r="AB44" s="25" t="s">
        <v>32</v>
      </c>
      <c r="AC44" s="26" t="s">
        <v>33</v>
      </c>
      <c r="AD44" s="27" t="s">
        <v>33</v>
      </c>
      <c r="AE44" s="27" t="s">
        <v>41</v>
      </c>
      <c r="AF44" s="28" t="s">
        <v>33</v>
      </c>
    </row>
    <row r="45" spans="3:32" ht="15.75" thickTop="1" x14ac:dyDescent="0.25">
      <c r="U45" s="42" t="s">
        <v>34</v>
      </c>
      <c r="V45" s="42"/>
      <c r="W45" s="42"/>
      <c r="X45" s="42"/>
      <c r="Y45" s="42"/>
      <c r="AB45" s="42" t="s">
        <v>34</v>
      </c>
      <c r="AC45" s="42"/>
      <c r="AD45" s="42"/>
      <c r="AE45" s="42"/>
      <c r="AF45" s="42"/>
    </row>
    <row r="46" spans="3:32" x14ac:dyDescent="0.25">
      <c r="C46" t="s">
        <v>51</v>
      </c>
      <c r="I46" t="s">
        <v>52</v>
      </c>
      <c r="U46" s="42" t="s">
        <v>35</v>
      </c>
      <c r="V46" s="42"/>
      <c r="W46" s="42"/>
      <c r="X46" s="42"/>
      <c r="Y46" s="42"/>
      <c r="AB46" s="42" t="s">
        <v>35</v>
      </c>
      <c r="AC46" s="42"/>
      <c r="AD46" s="42"/>
      <c r="AE46" s="42"/>
      <c r="AF46" s="42"/>
    </row>
    <row r="48" spans="3:32" x14ac:dyDescent="0.25">
      <c r="U48" t="s">
        <v>38</v>
      </c>
      <c r="AB48" t="s">
        <v>42</v>
      </c>
    </row>
    <row r="50" spans="14:32" ht="15.75" thickBot="1" x14ac:dyDescent="0.3">
      <c r="N50" s="5"/>
      <c r="O50" s="5"/>
      <c r="P50" s="5"/>
      <c r="Q50" s="5"/>
      <c r="U50" s="43" t="s">
        <v>36</v>
      </c>
      <c r="V50" s="43"/>
      <c r="W50" s="43"/>
      <c r="X50" s="43"/>
      <c r="Y50" s="43"/>
      <c r="AB50" s="43" t="s">
        <v>36</v>
      </c>
      <c r="AC50" s="43"/>
      <c r="AD50" s="43"/>
      <c r="AE50" s="43"/>
      <c r="AF50" s="43"/>
    </row>
    <row r="51" spans="14:32" ht="16.5" thickTop="1" thickBot="1" x14ac:dyDescent="0.3">
      <c r="N51" s="5"/>
      <c r="O51" s="5"/>
      <c r="P51" s="5"/>
      <c r="Q51" s="5"/>
      <c r="U51" s="44" t="s">
        <v>23</v>
      </c>
      <c r="V51" s="11" t="s">
        <v>24</v>
      </c>
      <c r="W51" s="12" t="s">
        <v>25</v>
      </c>
      <c r="X51" s="12" t="s">
        <v>26</v>
      </c>
      <c r="Y51" s="13" t="s">
        <v>27</v>
      </c>
      <c r="AB51" s="44" t="s">
        <v>23</v>
      </c>
      <c r="AC51" s="11" t="s">
        <v>24</v>
      </c>
      <c r="AD51" s="12" t="s">
        <v>25</v>
      </c>
      <c r="AE51" s="12" t="s">
        <v>26</v>
      </c>
      <c r="AF51" s="13" t="s">
        <v>27</v>
      </c>
    </row>
    <row r="52" spans="14:32" ht="24.75" thickTop="1" x14ac:dyDescent="0.25">
      <c r="N52" s="5"/>
      <c r="O52" s="5"/>
      <c r="P52" s="5"/>
      <c r="Q52" s="5"/>
      <c r="U52" s="14" t="s">
        <v>28</v>
      </c>
      <c r="V52" s="15">
        <v>0</v>
      </c>
      <c r="W52" s="16">
        <v>0</v>
      </c>
      <c r="X52" s="16">
        <v>0</v>
      </c>
      <c r="Y52" s="17">
        <v>0</v>
      </c>
      <c r="AB52" s="14" t="s">
        <v>28</v>
      </c>
      <c r="AC52" s="15">
        <v>0</v>
      </c>
      <c r="AD52" s="16">
        <v>0</v>
      </c>
      <c r="AE52" s="16">
        <v>3</v>
      </c>
      <c r="AF52" s="17">
        <v>0</v>
      </c>
    </row>
    <row r="53" spans="14:32" ht="24" x14ac:dyDescent="0.25">
      <c r="N53" s="9"/>
      <c r="O53" s="9"/>
      <c r="P53" s="9"/>
      <c r="Q53" s="9"/>
      <c r="U53" s="18" t="s">
        <v>29</v>
      </c>
      <c r="V53" s="19">
        <v>6</v>
      </c>
      <c r="W53" s="20">
        <v>6</v>
      </c>
      <c r="X53" s="20">
        <v>6</v>
      </c>
      <c r="Y53" s="21">
        <v>6</v>
      </c>
      <c r="AB53" s="18" t="s">
        <v>29</v>
      </c>
      <c r="AC53" s="19">
        <v>6</v>
      </c>
      <c r="AD53" s="20">
        <v>6</v>
      </c>
      <c r="AE53" s="20">
        <v>9</v>
      </c>
      <c r="AF53" s="21">
        <v>6</v>
      </c>
    </row>
    <row r="54" spans="14:32" x14ac:dyDescent="0.25">
      <c r="N54" s="9"/>
      <c r="O54" s="9"/>
      <c r="P54" s="9"/>
      <c r="Q54" s="9"/>
      <c r="U54" s="18" t="s">
        <v>30</v>
      </c>
      <c r="V54" s="19">
        <v>-2.0868250309207572</v>
      </c>
      <c r="W54" s="20">
        <v>-2.0868250309207572</v>
      </c>
      <c r="X54" s="20">
        <v>-2.0868250309207572</v>
      </c>
      <c r="Y54" s="21">
        <v>-2.0868250309207572</v>
      </c>
      <c r="AB54" s="18" t="s">
        <v>30</v>
      </c>
      <c r="AC54" s="19">
        <v>-1.9639610121239315</v>
      </c>
      <c r="AD54" s="20">
        <v>-1.9639610121239315</v>
      </c>
      <c r="AE54" s="23">
        <v>-0.6546536707079772</v>
      </c>
      <c r="AF54" s="21">
        <v>-1.9639610121239315</v>
      </c>
    </row>
    <row r="55" spans="14:32" ht="36" x14ac:dyDescent="0.25">
      <c r="U55" s="18" t="s">
        <v>31</v>
      </c>
      <c r="V55" s="22">
        <v>3.6903953613718191E-2</v>
      </c>
      <c r="W55" s="23">
        <v>3.6903953613718191E-2</v>
      </c>
      <c r="X55" s="23">
        <v>3.6903953613718191E-2</v>
      </c>
      <c r="Y55" s="24">
        <v>3.6903953613718191E-2</v>
      </c>
      <c r="AB55" s="18" t="s">
        <v>31</v>
      </c>
      <c r="AC55" s="22">
        <v>4.9534613435626748E-2</v>
      </c>
      <c r="AD55" s="23">
        <v>4.9534613435626748E-2</v>
      </c>
      <c r="AE55" s="23">
        <v>0.5126907602619234</v>
      </c>
      <c r="AF55" s="24">
        <v>4.9534613435626748E-2</v>
      </c>
    </row>
    <row r="56" spans="14:32" ht="48.75" thickBot="1" x14ac:dyDescent="0.3">
      <c r="U56" s="25" t="s">
        <v>32</v>
      </c>
      <c r="V56" s="26" t="s">
        <v>33</v>
      </c>
      <c r="W56" s="27" t="s">
        <v>33</v>
      </c>
      <c r="X56" s="27" t="s">
        <v>33</v>
      </c>
      <c r="Y56" s="28" t="s">
        <v>33</v>
      </c>
      <c r="AB56" s="25" t="s">
        <v>32</v>
      </c>
      <c r="AC56" s="26" t="s">
        <v>33</v>
      </c>
      <c r="AD56" s="27" t="s">
        <v>33</v>
      </c>
      <c r="AE56" s="27" t="s">
        <v>43</v>
      </c>
      <c r="AF56" s="28" t="s">
        <v>33</v>
      </c>
    </row>
    <row r="57" spans="14:32" ht="15.75" thickTop="1" x14ac:dyDescent="0.25">
      <c r="U57" s="42" t="s">
        <v>34</v>
      </c>
      <c r="V57" s="42"/>
      <c r="W57" s="42"/>
      <c r="X57" s="42"/>
      <c r="Y57" s="42"/>
      <c r="AB57" s="42" t="s">
        <v>34</v>
      </c>
      <c r="AC57" s="42"/>
      <c r="AD57" s="42"/>
      <c r="AE57" s="42"/>
      <c r="AF57" s="42"/>
    </row>
    <row r="58" spans="14:32" x14ac:dyDescent="0.25">
      <c r="U58" s="42" t="s">
        <v>35</v>
      </c>
      <c r="V58" s="42"/>
      <c r="W58" s="42"/>
      <c r="X58" s="42"/>
      <c r="Y58" s="42"/>
      <c r="AB58" s="42" t="s">
        <v>35</v>
      </c>
      <c r="AC58" s="42"/>
      <c r="AD58" s="42"/>
      <c r="AE58" s="42"/>
      <c r="AF58" s="42"/>
    </row>
  </sheetData>
  <mergeCells count="33">
    <mergeCell ref="AB58:AF58"/>
    <mergeCell ref="AB26:AF26"/>
    <mergeCell ref="AB27"/>
    <mergeCell ref="AB33:AF33"/>
    <mergeCell ref="AB34:AF34"/>
    <mergeCell ref="AB38:AF38"/>
    <mergeCell ref="AB39"/>
    <mergeCell ref="AB45:AF45"/>
    <mergeCell ref="AB46:AF46"/>
    <mergeCell ref="AB50:AF50"/>
    <mergeCell ref="AB51"/>
    <mergeCell ref="AB57:AF57"/>
    <mergeCell ref="U58:Y58"/>
    <mergeCell ref="U26:Y26"/>
    <mergeCell ref="U27"/>
    <mergeCell ref="U33:Y33"/>
    <mergeCell ref="U34:Y34"/>
    <mergeCell ref="U38:Y38"/>
    <mergeCell ref="U39"/>
    <mergeCell ref="U45:Y45"/>
    <mergeCell ref="U46:Y46"/>
    <mergeCell ref="U50:Y50"/>
    <mergeCell ref="U51"/>
    <mergeCell ref="U57:Y57"/>
    <mergeCell ref="O3:Q3"/>
    <mergeCell ref="R3:R4"/>
    <mergeCell ref="S3:U3"/>
    <mergeCell ref="V3:V4"/>
    <mergeCell ref="F3:F4"/>
    <mergeCell ref="G3:I3"/>
    <mergeCell ref="J3:J4"/>
    <mergeCell ref="K3:M3"/>
    <mergeCell ref="N3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uv-CGA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ARETHA MEDIKA UTAMA</dc:creator>
  <cp:lastModifiedBy>USER</cp:lastModifiedBy>
  <dcterms:created xsi:type="dcterms:W3CDTF">2019-02-28T08:01:17Z</dcterms:created>
  <dcterms:modified xsi:type="dcterms:W3CDTF">2020-11-07T07:09:24Z</dcterms:modified>
</cp:coreProperties>
</file>