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PUBLIKASI JURNAL\SUBMISSION JOURNAL\UNDER REVIEW JOURNAL\JURNAL UNPRI\JURNAL DR ERMI\SUBMITTED JOURNAL\PeerJ (Jurnal Bu Ermi 4_kamila) 180920\Raw Data Paper 4\"/>
    </mc:Choice>
  </mc:AlternateContent>
  <xr:revisionPtr revIDLastSave="0" documentId="13_ncr:1_{965A17B6-A141-43E4-BA0E-EF0860AC460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UV-CGA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2" l="1"/>
  <c r="N4" i="2"/>
  <c r="N5" i="2"/>
  <c r="N6" i="2"/>
  <c r="N7" i="2"/>
  <c r="M7" i="2" l="1"/>
  <c r="I7" i="2"/>
  <c r="E7" i="2"/>
  <c r="M6" i="2"/>
  <c r="I6" i="2"/>
  <c r="E6" i="2"/>
  <c r="M5" i="2"/>
  <c r="I5" i="2"/>
  <c r="E5" i="2"/>
  <c r="M4" i="2"/>
  <c r="I4" i="2"/>
  <c r="E4" i="2"/>
  <c r="M3" i="2"/>
  <c r="I3" i="2"/>
  <c r="E3" i="2"/>
</calcChain>
</file>

<file path=xl/sharedStrings.xml><?xml version="1.0" encoding="utf-8"?>
<sst xmlns="http://schemas.openxmlformats.org/spreadsheetml/2006/main" count="113" uniqueCount="47">
  <si>
    <t>Average</t>
  </si>
  <si>
    <t>CA 25</t>
  </si>
  <si>
    <t>Mean</t>
  </si>
  <si>
    <t>Median</t>
  </si>
  <si>
    <t>%#</t>
  </si>
  <si>
    <t>Sig.</t>
  </si>
  <si>
    <t>I</t>
  </si>
  <si>
    <t>II</t>
  </si>
  <si>
    <t>III</t>
  </si>
  <si>
    <t>IV</t>
  </si>
  <si>
    <t>V</t>
  </si>
  <si>
    <t>Tests of Normality</t>
  </si>
  <si>
    <t>x</t>
  </si>
  <si>
    <t>Shapiro-Wilk</t>
  </si>
  <si>
    <t>Statistic</t>
  </si>
  <si>
    <t>df</t>
  </si>
  <si>
    <t>y</t>
  </si>
  <si>
    <t>controlnormal</t>
  </si>
  <si>
    <t>dmso</t>
  </si>
  <si>
    <t>uv</t>
  </si>
  <si>
    <t>CGA25</t>
  </si>
  <si>
    <t>CGA6,25</t>
  </si>
  <si>
    <t>a. Lilliefors Significance Correction</t>
  </si>
  <si>
    <r>
      <t>Kolmogorov-Smirnov</t>
    </r>
    <r>
      <rPr>
        <vertAlign val="superscript"/>
        <sz val="9"/>
        <color indexed="8"/>
        <rFont val="Arial"/>
        <family val="2"/>
      </rPr>
      <t>a</t>
    </r>
  </si>
  <si>
    <t>normal+dmso</t>
  </si>
  <si>
    <t/>
  </si>
  <si>
    <t>Mann-Whitney U</t>
  </si>
  <si>
    <t>Wilcoxon W</t>
  </si>
  <si>
    <t>Z</t>
  </si>
  <si>
    <t>Asymp. Sig. (2-tailed)</t>
  </si>
  <si>
    <t>Exact Sig. [2*(1-tailed Sig.)]</t>
  </si>
  <si>
    <t>a. Grouping Variable: x</t>
  </si>
  <si>
    <t>b. Not corrected for ties.</t>
  </si>
  <si>
    <r>
      <t>Test Statistics</t>
    </r>
    <r>
      <rPr>
        <b/>
        <vertAlign val="superscript"/>
        <sz val="9"/>
        <color indexed="8"/>
        <rFont val="Arial Bold"/>
      </rPr>
      <t>a</t>
    </r>
  </si>
  <si>
    <r>
      <t>,100</t>
    </r>
    <r>
      <rPr>
        <vertAlign val="superscript"/>
        <sz val="9"/>
        <color indexed="8"/>
        <rFont val="Arial"/>
        <family val="2"/>
      </rPr>
      <t>b</t>
    </r>
  </si>
  <si>
    <t>normal+uv</t>
  </si>
  <si>
    <t>normal+cga6,25</t>
  </si>
  <si>
    <t>nrmal+cga25</t>
  </si>
  <si>
    <t>uv+cga6,25</t>
  </si>
  <si>
    <t>uv+cga25</t>
  </si>
  <si>
    <t>STD</t>
  </si>
  <si>
    <t xml:space="preserve">KET </t>
  </si>
  <si>
    <t>Normal control</t>
  </si>
  <si>
    <t>dmso control</t>
  </si>
  <si>
    <t>positive control</t>
  </si>
  <si>
    <t>CA 6,25</t>
  </si>
  <si>
    <t>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</si>
</sst>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0"/>
    <numFmt numFmtId="165" formatCode="####.000"/>
    <numFmt numFmtId="166" formatCode="###0.000"/>
  </numFmts>
  <fonts count="9" x14ac:knownFonts="1">
    <font>
      <sz val="11"/>
      <color theme="1"/>
      <name val="Calibri"/>
      <family val="2"/>
      <charset val="1"/>
      <scheme val="minor"/>
    </font>
    <font>
      <sz val="10"/>
      <color theme="1"/>
      <name val="Calibri"/>
      <family val="2"/>
      <scheme val="minor"/>
    </font>
    <font>
      <b/>
      <sz val="9"/>
      <color indexed="8"/>
      <name val="Arial Bold"/>
    </font>
    <font>
      <sz val="10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b/>
      <vertAlign val="superscript"/>
      <sz val="9"/>
      <color indexed="8"/>
      <name val="Arial Bold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2">
    <xf numFmtId="0" fontId="0" fillId="0" borderId="0"/>
    <xf numFmtId="0" fontId="3" fillId="0" borderId="0"/>
  </cellStyleXfs>
  <cellXfs count="55"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3" fillId="0" borderId="0" xfId="1"/>
    <xf numFmtId="0" fontId="5" fillId="0" borderId="7" xfId="1" applyFont="1" applyBorder="1" applyAlignment="1">
      <alignment horizontal="center" wrapText="1"/>
    </xf>
    <xf numFmtId="0" fontId="5" fillId="0" borderId="8" xfId="1" applyFont="1" applyBorder="1" applyAlignment="1">
      <alignment horizontal="center" wrapText="1"/>
    </xf>
    <xf numFmtId="0" fontId="5" fillId="0" borderId="9" xfId="1" applyFont="1" applyBorder="1" applyAlignment="1">
      <alignment horizontal="center" wrapText="1"/>
    </xf>
    <xf numFmtId="0" fontId="5" fillId="0" borderId="21" xfId="1" applyFont="1" applyBorder="1" applyAlignment="1">
      <alignment horizontal="left" vertical="top" wrapText="1"/>
    </xf>
    <xf numFmtId="165" fontId="5" fillId="0" borderId="10" xfId="1" applyNumberFormat="1" applyFont="1" applyBorder="1" applyAlignment="1">
      <alignment horizontal="right" vertical="center"/>
    </xf>
    <xf numFmtId="164" fontId="5" fillId="0" borderId="11" xfId="1" applyNumberFormat="1" applyFont="1" applyBorder="1" applyAlignment="1">
      <alignment horizontal="right" vertical="center"/>
    </xf>
    <xf numFmtId="0" fontId="5" fillId="0" borderId="11" xfId="1" applyFont="1" applyBorder="1" applyAlignment="1">
      <alignment horizontal="right" vertical="center"/>
    </xf>
    <xf numFmtId="165" fontId="5" fillId="0" borderId="11" xfId="1" applyNumberFormat="1" applyFont="1" applyBorder="1" applyAlignment="1">
      <alignment horizontal="right" vertical="center"/>
    </xf>
    <xf numFmtId="165" fontId="5" fillId="0" borderId="12" xfId="1" applyNumberFormat="1" applyFont="1" applyBorder="1" applyAlignment="1">
      <alignment horizontal="right" vertical="center"/>
    </xf>
    <xf numFmtId="0" fontId="5" fillId="0" borderId="26" xfId="1" applyFont="1" applyBorder="1" applyAlignment="1">
      <alignment horizontal="left" vertical="top" wrapText="1"/>
    </xf>
    <xf numFmtId="165" fontId="5" fillId="0" borderId="14" xfId="1" applyNumberFormat="1" applyFont="1" applyBorder="1" applyAlignment="1">
      <alignment horizontal="right" vertical="center"/>
    </xf>
    <xf numFmtId="164" fontId="5" fillId="0" borderId="15" xfId="1" applyNumberFormat="1" applyFont="1" applyBorder="1" applyAlignment="1">
      <alignment horizontal="right" vertical="center"/>
    </xf>
    <xf numFmtId="0" fontId="5" fillId="0" borderId="15" xfId="1" applyFont="1" applyBorder="1" applyAlignment="1">
      <alignment horizontal="right" vertical="center"/>
    </xf>
    <xf numFmtId="165" fontId="5" fillId="0" borderId="15" xfId="1" applyNumberFormat="1" applyFont="1" applyBorder="1" applyAlignment="1">
      <alignment horizontal="right" vertical="center"/>
    </xf>
    <xf numFmtId="165" fontId="5" fillId="0" borderId="16" xfId="1" applyNumberFormat="1" applyFont="1" applyBorder="1" applyAlignment="1">
      <alignment horizontal="right" vertical="center"/>
    </xf>
    <xf numFmtId="0" fontId="5" fillId="0" borderId="23" xfId="1" applyFont="1" applyBorder="1" applyAlignment="1">
      <alignment horizontal="left" vertical="top" wrapText="1"/>
    </xf>
    <xf numFmtId="165" fontId="5" fillId="0" borderId="17" xfId="1" applyNumberFormat="1" applyFont="1" applyBorder="1" applyAlignment="1">
      <alignment horizontal="right" vertical="center"/>
    </xf>
    <xf numFmtId="164" fontId="5" fillId="0" borderId="18" xfId="1" applyNumberFormat="1" applyFont="1" applyBorder="1" applyAlignment="1">
      <alignment horizontal="right" vertical="center"/>
    </xf>
    <xf numFmtId="0" fontId="5" fillId="0" borderId="18" xfId="1" applyFont="1" applyBorder="1" applyAlignment="1">
      <alignment horizontal="right" vertical="center"/>
    </xf>
    <xf numFmtId="165" fontId="5" fillId="0" borderId="18" xfId="1" applyNumberFormat="1" applyFont="1" applyBorder="1" applyAlignment="1">
      <alignment horizontal="right" vertical="center"/>
    </xf>
    <xf numFmtId="165" fontId="5" fillId="0" borderId="19" xfId="1" applyNumberFormat="1" applyFont="1" applyBorder="1" applyAlignment="1">
      <alignment horizontal="right" vertical="center"/>
    </xf>
    <xf numFmtId="0" fontId="5" fillId="0" borderId="27" xfId="1" applyFont="1" applyBorder="1" applyAlignment="1">
      <alignment horizontal="center" wrapText="1"/>
    </xf>
    <xf numFmtId="0" fontId="5" fillId="0" borderId="2" xfId="1" applyFont="1" applyBorder="1" applyAlignment="1">
      <alignment horizontal="left" vertical="top" wrapText="1"/>
    </xf>
    <xf numFmtId="166" fontId="5" fillId="0" borderId="2" xfId="1" applyNumberFormat="1" applyFont="1" applyBorder="1" applyAlignment="1">
      <alignment horizontal="right" vertical="center"/>
    </xf>
    <xf numFmtId="0" fontId="5" fillId="0" borderId="13" xfId="1" applyFont="1" applyBorder="1" applyAlignment="1">
      <alignment horizontal="left" vertical="top" wrapText="1"/>
    </xf>
    <xf numFmtId="166" fontId="5" fillId="0" borderId="13" xfId="1" applyNumberFormat="1" applyFont="1" applyBorder="1" applyAlignment="1">
      <alignment horizontal="right" vertical="center"/>
    </xf>
    <xf numFmtId="165" fontId="5" fillId="0" borderId="13" xfId="1" applyNumberFormat="1" applyFont="1" applyBorder="1" applyAlignment="1">
      <alignment horizontal="right" vertical="center"/>
    </xf>
    <xf numFmtId="0" fontId="5" fillId="0" borderId="6" xfId="1" applyFont="1" applyBorder="1" applyAlignment="1">
      <alignment horizontal="left" vertical="top" wrapText="1"/>
    </xf>
    <xf numFmtId="0" fontId="5" fillId="0" borderId="6" xfId="1" applyFont="1" applyBorder="1" applyAlignment="1">
      <alignment horizontal="right" vertical="center"/>
    </xf>
    <xf numFmtId="2" fontId="1" fillId="3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left" wrapText="1"/>
    </xf>
    <xf numFmtId="0" fontId="5" fillId="0" borderId="0" xfId="1" applyFont="1" applyBorder="1" applyAlignment="1">
      <alignment horizontal="left" vertical="top" wrapText="1"/>
    </xf>
    <xf numFmtId="0" fontId="5" fillId="0" borderId="20" xfId="1" applyFont="1" applyBorder="1" applyAlignment="1">
      <alignment horizontal="left" wrapText="1"/>
    </xf>
    <xf numFmtId="0" fontId="5" fillId="0" borderId="21" xfId="1" applyFont="1" applyBorder="1" applyAlignment="1">
      <alignment horizontal="left" wrapText="1"/>
    </xf>
    <xf numFmtId="0" fontId="5" fillId="0" borderId="22" xfId="1" applyFont="1" applyBorder="1" applyAlignment="1">
      <alignment horizontal="left" wrapText="1"/>
    </xf>
    <xf numFmtId="0" fontId="5" fillId="0" borderId="23" xfId="1" applyFont="1" applyBorder="1" applyAlignment="1">
      <alignment horizontal="left" wrapText="1"/>
    </xf>
    <xf numFmtId="0" fontId="5" fillId="0" borderId="3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5" fillId="0" borderId="24" xfId="1" applyFont="1" applyBorder="1" applyAlignment="1">
      <alignment horizontal="left" vertical="top" wrapText="1"/>
    </xf>
    <xf numFmtId="0" fontId="5" fillId="0" borderId="25" xfId="1" applyFont="1" applyBorder="1" applyAlignment="1">
      <alignment horizontal="left" vertical="top" wrapText="1"/>
    </xf>
    <xf numFmtId="0" fontId="5" fillId="0" borderId="22" xfId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_Sheet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62729658792649"/>
          <c:y val="0.16666666666666666"/>
          <c:w val="0.7447060367454067"/>
          <c:h val="0.614297900262467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D122-4FE4-99B3-0531CE356D4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22-4FE4-99B3-0531CE356D46}"/>
                </c:ext>
              </c:extLst>
            </c:dLbl>
            <c:dLbl>
              <c:idx val="2"/>
              <c:layout>
                <c:manualLayout>
                  <c:x val="0"/>
                  <c:y val="-2.314814814814815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#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D122-4FE4-99B3-0531CE356D46}"/>
                </c:ext>
              </c:extLst>
            </c:dLbl>
            <c:dLbl>
              <c:idx val="3"/>
              <c:layout>
                <c:manualLayout>
                  <c:x val="-1.0185067526415994E-16"/>
                  <c:y val="-3.24074074074074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  <a:r>
                      <a:rPr lang="en-US" sz="8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#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122-4FE4-99B3-0531CE356D4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  <a:r>
                      <a:rPr lang="en-US" sz="8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#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D122-4FE4-99B3-0531CE356D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'UV-CGA'!$N$3:$N$7</c:f>
                <c:numCache>
                  <c:formatCode>General</c:formatCode>
                  <c:ptCount val="5"/>
                  <c:pt idx="0">
                    <c:v>0.54993939059984887</c:v>
                  </c:pt>
                  <c:pt idx="1">
                    <c:v>1.7320508075688822E-2</c:v>
                  </c:pt>
                  <c:pt idx="2">
                    <c:v>1.3301253073802228</c:v>
                  </c:pt>
                  <c:pt idx="3">
                    <c:v>1.1632282665066238</c:v>
                  </c:pt>
                  <c:pt idx="4">
                    <c:v>0.67678159943465765</c:v>
                  </c:pt>
                </c:numCache>
              </c:numRef>
            </c:plus>
            <c:minus>
              <c:numRef>
                <c:f>'UV-CGA'!$N$3:$N$7</c:f>
                <c:numCache>
                  <c:formatCode>General</c:formatCode>
                  <c:ptCount val="5"/>
                  <c:pt idx="0">
                    <c:v>0.54993939059984887</c:v>
                  </c:pt>
                  <c:pt idx="1">
                    <c:v>1.7320508075688822E-2</c:v>
                  </c:pt>
                  <c:pt idx="2">
                    <c:v>1.3301253073802228</c:v>
                  </c:pt>
                  <c:pt idx="3">
                    <c:v>1.1632282665066238</c:v>
                  </c:pt>
                  <c:pt idx="4">
                    <c:v>0.67678159943465765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'UV-CGA'!$A$3:$A$7</c:f>
              <c:strCache>
                <c:ptCount val="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</c:strCache>
            </c:strRef>
          </c:cat>
          <c:val>
            <c:numRef>
              <c:f>'UV-CGA'!$M$3:$M$7</c:f>
              <c:numCache>
                <c:formatCode>0.00</c:formatCode>
                <c:ptCount val="5"/>
                <c:pt idx="0">
                  <c:v>1.2133333333333332</c:v>
                </c:pt>
                <c:pt idx="1">
                  <c:v>0.06</c:v>
                </c:pt>
                <c:pt idx="2">
                  <c:v>15.063333333333333</c:v>
                </c:pt>
                <c:pt idx="3">
                  <c:v>5.31</c:v>
                </c:pt>
                <c:pt idx="4">
                  <c:v>5.5933333333333337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122-4FE4-99B3-0531CE356D4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4017480"/>
        <c:axId val="424016304"/>
      </c:barChart>
      <c:catAx>
        <c:axId val="424017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Treatment of CGA</a:t>
                </a:r>
                <a:endParaRPr lang="id-ID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24016304"/>
        <c:crosses val="autoZero"/>
        <c:auto val="1"/>
        <c:lblAlgn val="ctr"/>
        <c:lblOffset val="100"/>
        <c:noMultiLvlLbl val="0"/>
      </c:catAx>
      <c:valAx>
        <c:axId val="4240163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Percentage of Intracellular</a:t>
                </a:r>
                <a:r>
                  <a:rPr lang="en-GB" baseline="0"/>
                  <a:t> ROS Level</a:t>
                </a:r>
                <a:r>
                  <a:rPr lang="en-GB"/>
                  <a:t> </a:t>
                </a:r>
                <a:endParaRPr lang="id-ID"/>
              </a:p>
            </c:rich>
          </c:tx>
          <c:layout>
            <c:manualLayout>
              <c:xMode val="edge"/>
              <c:yMode val="edge"/>
              <c:x val="2.7777777777777776E-2"/>
              <c:y val="8.796296296296296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24017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8</xdr:row>
      <xdr:rowOff>180975</xdr:rowOff>
    </xdr:from>
    <xdr:to>
      <xdr:col>12</xdr:col>
      <xdr:colOff>161925</xdr:colOff>
      <xdr:row>23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7"/>
  <sheetViews>
    <sheetView tabSelected="1" workbookViewId="0">
      <selection activeCell="Q9" sqref="Q8:Q9"/>
    </sheetView>
  </sheetViews>
  <sheetFormatPr defaultRowHeight="15" x14ac:dyDescent="0.25"/>
  <sheetData>
    <row r="1" spans="1:14" x14ac:dyDescent="0.25">
      <c r="A1" s="54" t="s">
        <v>46</v>
      </c>
      <c r="B1" s="54" t="s">
        <v>2</v>
      </c>
      <c r="C1" s="54"/>
      <c r="D1" s="54"/>
      <c r="E1" s="54" t="s">
        <v>0</v>
      </c>
      <c r="F1" s="54" t="s">
        <v>3</v>
      </c>
      <c r="G1" s="54"/>
      <c r="H1" s="54"/>
      <c r="I1" s="54" t="s">
        <v>0</v>
      </c>
      <c r="J1" s="54" t="s">
        <v>4</v>
      </c>
      <c r="K1" s="54"/>
      <c r="L1" s="54"/>
      <c r="M1" s="54" t="s">
        <v>0</v>
      </c>
      <c r="N1" s="40" t="s">
        <v>40</v>
      </c>
    </row>
    <row r="2" spans="1:14" x14ac:dyDescent="0.25">
      <c r="A2" s="54"/>
      <c r="B2" s="2">
        <v>1</v>
      </c>
      <c r="C2" s="2">
        <v>2</v>
      </c>
      <c r="D2" s="2">
        <v>3</v>
      </c>
      <c r="E2" s="54"/>
      <c r="F2" s="2">
        <v>1</v>
      </c>
      <c r="G2" s="2">
        <v>2</v>
      </c>
      <c r="H2" s="2">
        <v>3</v>
      </c>
      <c r="I2" s="54"/>
      <c r="J2" s="2">
        <v>1</v>
      </c>
      <c r="K2" s="2">
        <v>2</v>
      </c>
      <c r="L2" s="2">
        <v>3</v>
      </c>
      <c r="M2" s="54"/>
      <c r="N2" s="40"/>
    </row>
    <row r="3" spans="1:14" x14ac:dyDescent="0.25">
      <c r="A3" s="35" t="s">
        <v>6</v>
      </c>
      <c r="B3" s="36">
        <v>2.5099999999999998</v>
      </c>
      <c r="C3" s="36">
        <v>2.58</v>
      </c>
      <c r="D3" s="36">
        <v>2.2999999999999998</v>
      </c>
      <c r="E3" s="37">
        <f>AVERAGE(B3:D3)</f>
        <v>2.4633333333333334</v>
      </c>
      <c r="F3" s="36">
        <v>2.13</v>
      </c>
      <c r="G3" s="36">
        <v>2.2000000000000002</v>
      </c>
      <c r="H3" s="36">
        <v>2.0499999999999998</v>
      </c>
      <c r="I3" s="37">
        <f>AVERAGE(F3:H3)</f>
        <v>2.1266666666666665</v>
      </c>
      <c r="J3" s="36">
        <v>1.42</v>
      </c>
      <c r="K3" s="36">
        <v>1.63</v>
      </c>
      <c r="L3" s="36">
        <v>0.59</v>
      </c>
      <c r="M3" s="37">
        <f>AVERAGE(J3:L3)</f>
        <v>1.2133333333333332</v>
      </c>
      <c r="N3" s="39">
        <f>STDEV(J3:L3)</f>
        <v>0.54993939059984887</v>
      </c>
    </row>
    <row r="4" spans="1:14" x14ac:dyDescent="0.25">
      <c r="A4" s="35" t="s">
        <v>7</v>
      </c>
      <c r="B4" s="36">
        <v>1.1200000000000001</v>
      </c>
      <c r="C4" s="36">
        <v>1.08</v>
      </c>
      <c r="D4" s="36">
        <v>1.07</v>
      </c>
      <c r="E4" s="37">
        <f t="shared" ref="E4:E7" si="0">AVERAGE(B4:D4)</f>
        <v>1.0900000000000001</v>
      </c>
      <c r="F4" s="36">
        <v>0.78</v>
      </c>
      <c r="G4" s="36">
        <v>0.78</v>
      </c>
      <c r="H4" s="36">
        <v>0.76</v>
      </c>
      <c r="I4" s="37">
        <f t="shared" ref="I4:I7" si="1">AVERAGE(F4:H4)</f>
        <v>0.77333333333333343</v>
      </c>
      <c r="J4" s="36">
        <v>0.08</v>
      </c>
      <c r="K4" s="36">
        <v>0.05</v>
      </c>
      <c r="L4" s="36">
        <v>0.05</v>
      </c>
      <c r="M4" s="37">
        <f t="shared" ref="M4:M7" si="2">AVERAGE(J4:L4)</f>
        <v>0.06</v>
      </c>
      <c r="N4" s="39">
        <f>STDEV(J4:L4)</f>
        <v>1.7320508075688822E-2</v>
      </c>
    </row>
    <row r="5" spans="1:14" x14ac:dyDescent="0.25">
      <c r="A5" s="35" t="s">
        <v>8</v>
      </c>
      <c r="B5" s="36">
        <v>5.74</v>
      </c>
      <c r="C5" s="36">
        <v>5.54</v>
      </c>
      <c r="D5" s="36">
        <v>5.3</v>
      </c>
      <c r="E5" s="37">
        <f t="shared" si="0"/>
        <v>5.5266666666666673</v>
      </c>
      <c r="F5" s="36">
        <v>5.13</v>
      </c>
      <c r="G5" s="36">
        <v>4.8600000000000003</v>
      </c>
      <c r="H5" s="36">
        <v>4.76</v>
      </c>
      <c r="I5" s="37">
        <f t="shared" si="1"/>
        <v>4.916666666666667</v>
      </c>
      <c r="J5" s="36">
        <v>16.149999999999999</v>
      </c>
      <c r="K5" s="36">
        <v>15.46</v>
      </c>
      <c r="L5" s="36">
        <v>13.58</v>
      </c>
      <c r="M5" s="37">
        <f t="shared" si="2"/>
        <v>15.063333333333333</v>
      </c>
      <c r="N5" s="39">
        <f>STDEV(J5:L5)</f>
        <v>1.3301253073802228</v>
      </c>
    </row>
    <row r="6" spans="1:14" x14ac:dyDescent="0.25">
      <c r="A6" s="38" t="s">
        <v>9</v>
      </c>
      <c r="B6" s="36">
        <v>3.43</v>
      </c>
      <c r="C6" s="36">
        <v>3.46</v>
      </c>
      <c r="D6" s="36">
        <v>3.42</v>
      </c>
      <c r="E6" s="37">
        <f t="shared" si="0"/>
        <v>3.436666666666667</v>
      </c>
      <c r="F6" s="36">
        <v>2.4300000000000002</v>
      </c>
      <c r="G6" s="36">
        <v>2.4</v>
      </c>
      <c r="H6" s="36">
        <v>2.4500000000000002</v>
      </c>
      <c r="I6" s="37">
        <f t="shared" si="1"/>
        <v>2.4266666666666667</v>
      </c>
      <c r="J6" s="36">
        <v>6.65</v>
      </c>
      <c r="K6" s="36">
        <v>4.5599999999999996</v>
      </c>
      <c r="L6" s="36">
        <v>4.72</v>
      </c>
      <c r="M6" s="37">
        <f t="shared" si="2"/>
        <v>5.31</v>
      </c>
      <c r="N6" s="39">
        <f>STDEV(J6:L6)</f>
        <v>1.1632282665066238</v>
      </c>
    </row>
    <row r="7" spans="1:14" x14ac:dyDescent="0.25">
      <c r="A7" s="35" t="s">
        <v>10</v>
      </c>
      <c r="B7" s="36">
        <v>3.89</v>
      </c>
      <c r="C7" s="36">
        <v>3.86</v>
      </c>
      <c r="D7" s="36">
        <v>3.95</v>
      </c>
      <c r="E7" s="37">
        <f t="shared" si="0"/>
        <v>3.9</v>
      </c>
      <c r="F7" s="36">
        <v>2.8</v>
      </c>
      <c r="G7" s="36">
        <v>2.84</v>
      </c>
      <c r="H7" s="36">
        <v>2.89</v>
      </c>
      <c r="I7" s="37">
        <f t="shared" si="1"/>
        <v>2.8433333333333333</v>
      </c>
      <c r="J7" s="36">
        <v>4.83</v>
      </c>
      <c r="K7" s="36">
        <v>6.12</v>
      </c>
      <c r="L7" s="36">
        <v>5.83</v>
      </c>
      <c r="M7" s="37">
        <f t="shared" si="2"/>
        <v>5.5933333333333337</v>
      </c>
      <c r="N7" s="39">
        <f>STDEV(J7:L7)</f>
        <v>0.67678159943465765</v>
      </c>
    </row>
    <row r="9" spans="1:14" x14ac:dyDescent="0.25">
      <c r="A9" t="s">
        <v>41</v>
      </c>
    </row>
    <row r="10" spans="1:14" x14ac:dyDescent="0.25">
      <c r="A10" s="34" t="s">
        <v>6</v>
      </c>
      <c r="B10" s="34" t="s">
        <v>42</v>
      </c>
    </row>
    <row r="11" spans="1:14" x14ac:dyDescent="0.25">
      <c r="A11" s="34" t="s">
        <v>7</v>
      </c>
      <c r="B11" s="34" t="s">
        <v>43</v>
      </c>
    </row>
    <row r="12" spans="1:14" x14ac:dyDescent="0.25">
      <c r="A12" s="34" t="s">
        <v>8</v>
      </c>
      <c r="B12" s="34" t="s">
        <v>44</v>
      </c>
    </row>
    <row r="13" spans="1:14" x14ac:dyDescent="0.25">
      <c r="A13" s="34" t="s">
        <v>9</v>
      </c>
      <c r="B13" s="34" t="s">
        <v>45</v>
      </c>
    </row>
    <row r="14" spans="1:14" x14ac:dyDescent="0.25">
      <c r="A14" s="34" t="s">
        <v>10</v>
      </c>
      <c r="B14" s="34" t="s">
        <v>1</v>
      </c>
    </row>
    <row r="15" spans="1:14" x14ac:dyDescent="0.25">
      <c r="E15" s="1"/>
    </row>
    <row r="16" spans="1:14" x14ac:dyDescent="0.25">
      <c r="C16" s="33"/>
    </row>
    <row r="17" spans="3:15" x14ac:dyDescent="0.25">
      <c r="C17" s="33"/>
    </row>
    <row r="18" spans="3:15" x14ac:dyDescent="0.25">
      <c r="C18" s="33"/>
    </row>
    <row r="19" spans="3:15" x14ac:dyDescent="0.25">
      <c r="C19" s="33"/>
    </row>
    <row r="20" spans="3:15" x14ac:dyDescent="0.25">
      <c r="C20" s="33"/>
    </row>
    <row r="21" spans="3:15" x14ac:dyDescent="0.25">
      <c r="C21" s="33"/>
    </row>
    <row r="22" spans="3:15" x14ac:dyDescent="0.25">
      <c r="C22" s="33"/>
    </row>
    <row r="23" spans="3:15" x14ac:dyDescent="0.25">
      <c r="C23" s="33"/>
    </row>
    <row r="24" spans="3:15" x14ac:dyDescent="0.25">
      <c r="C24" s="33"/>
    </row>
    <row r="25" spans="3:15" ht="15.75" thickBot="1" x14ac:dyDescent="0.3">
      <c r="C25" s="33"/>
      <c r="G25" s="41" t="s">
        <v>11</v>
      </c>
      <c r="H25" s="41"/>
      <c r="I25" s="41"/>
      <c r="J25" s="41"/>
      <c r="K25" s="41"/>
      <c r="L25" s="41"/>
      <c r="M25" s="41"/>
      <c r="N25" s="41"/>
      <c r="O25" s="3"/>
    </row>
    <row r="26" spans="3:15" ht="15.75" thickTop="1" x14ac:dyDescent="0.25">
      <c r="C26" s="33"/>
      <c r="G26" s="44" t="s">
        <v>12</v>
      </c>
      <c r="H26" s="45"/>
      <c r="I26" s="48" t="s">
        <v>23</v>
      </c>
      <c r="J26" s="49"/>
      <c r="K26" s="49"/>
      <c r="L26" s="49" t="s">
        <v>13</v>
      </c>
      <c r="M26" s="49"/>
      <c r="N26" s="50"/>
      <c r="O26" s="3"/>
    </row>
    <row r="27" spans="3:15" ht="15.75" thickBot="1" x14ac:dyDescent="0.3">
      <c r="C27" s="33"/>
      <c r="G27" s="46"/>
      <c r="H27" s="47"/>
      <c r="I27" s="4" t="s">
        <v>14</v>
      </c>
      <c r="J27" s="5" t="s">
        <v>15</v>
      </c>
      <c r="K27" s="5" t="s">
        <v>5</v>
      </c>
      <c r="L27" s="5" t="s">
        <v>14</v>
      </c>
      <c r="M27" s="5" t="s">
        <v>15</v>
      </c>
      <c r="N27" s="6" t="s">
        <v>5</v>
      </c>
      <c r="O27" s="3"/>
    </row>
    <row r="28" spans="3:15" ht="24.75" thickTop="1" x14ac:dyDescent="0.25">
      <c r="C28" s="33"/>
      <c r="G28" s="51" t="s">
        <v>16</v>
      </c>
      <c r="H28" s="7" t="s">
        <v>17</v>
      </c>
      <c r="I28" s="8">
        <v>0.31313349670748325</v>
      </c>
      <c r="J28" s="9">
        <v>3</v>
      </c>
      <c r="K28" s="10"/>
      <c r="L28" s="11">
        <v>0.8940813402402733</v>
      </c>
      <c r="M28" s="9">
        <v>3</v>
      </c>
      <c r="N28" s="12">
        <v>0.36690235202956734</v>
      </c>
      <c r="O28" s="3"/>
    </row>
    <row r="29" spans="3:15" x14ac:dyDescent="0.25">
      <c r="C29" s="33"/>
      <c r="G29" s="52"/>
      <c r="H29" s="13" t="s">
        <v>18</v>
      </c>
      <c r="I29" s="14">
        <v>0.38481523584128019</v>
      </c>
      <c r="J29" s="15">
        <v>3</v>
      </c>
      <c r="K29" s="16"/>
      <c r="L29" s="17">
        <v>0.75</v>
      </c>
      <c r="M29" s="15">
        <v>3</v>
      </c>
      <c r="N29" s="18">
        <v>-8.4814791505693778E-16</v>
      </c>
      <c r="O29" s="3"/>
    </row>
    <row r="30" spans="3:15" x14ac:dyDescent="0.25">
      <c r="C30" s="33"/>
      <c r="G30" s="52"/>
      <c r="H30" s="13" t="s">
        <v>19</v>
      </c>
      <c r="I30" s="14">
        <v>0.28389809017909734</v>
      </c>
      <c r="J30" s="15">
        <v>3</v>
      </c>
      <c r="K30" s="16"/>
      <c r="L30" s="17">
        <v>0.93329973434821067</v>
      </c>
      <c r="M30" s="15">
        <v>3</v>
      </c>
      <c r="N30" s="18">
        <v>0.50109747578037067</v>
      </c>
      <c r="O30" s="3"/>
    </row>
    <row r="31" spans="3:15" x14ac:dyDescent="0.25">
      <c r="G31" s="52"/>
      <c r="H31" s="13" t="s">
        <v>20</v>
      </c>
      <c r="I31" s="14">
        <v>0.36066262276095934</v>
      </c>
      <c r="J31" s="15">
        <v>3</v>
      </c>
      <c r="K31" s="16"/>
      <c r="L31" s="17">
        <v>0.80705417190155937</v>
      </c>
      <c r="M31" s="15">
        <v>3</v>
      </c>
      <c r="N31" s="18">
        <v>0.13145265830442202</v>
      </c>
      <c r="O31" s="3"/>
    </row>
    <row r="32" spans="3:15" ht="15.75" thickBot="1" x14ac:dyDescent="0.3">
      <c r="G32" s="53"/>
      <c r="H32" s="19" t="s">
        <v>21</v>
      </c>
      <c r="I32" s="20">
        <v>0.3033826001782568</v>
      </c>
      <c r="J32" s="21">
        <v>3</v>
      </c>
      <c r="K32" s="22"/>
      <c r="L32" s="23">
        <v>0.90828542318608541</v>
      </c>
      <c r="M32" s="21">
        <v>3</v>
      </c>
      <c r="N32" s="24">
        <v>0.41238301718534337</v>
      </c>
      <c r="O32" s="3"/>
    </row>
    <row r="33" spans="7:18" ht="15.75" thickTop="1" x14ac:dyDescent="0.25">
      <c r="G33" s="43" t="s">
        <v>22</v>
      </c>
      <c r="H33" s="43"/>
      <c r="I33" s="43"/>
      <c r="J33" s="43"/>
      <c r="K33" s="43"/>
      <c r="L33" s="43"/>
      <c r="M33" s="43"/>
      <c r="N33" s="43"/>
      <c r="O33" s="3"/>
    </row>
    <row r="35" spans="7:18" x14ac:dyDescent="0.25">
      <c r="G35" t="s">
        <v>24</v>
      </c>
      <c r="J35" t="s">
        <v>35</v>
      </c>
      <c r="M35" t="s">
        <v>36</v>
      </c>
      <c r="P35" t="s">
        <v>37</v>
      </c>
    </row>
    <row r="37" spans="7:18" ht="15.75" thickBot="1" x14ac:dyDescent="0.3">
      <c r="G37" s="41" t="s">
        <v>33</v>
      </c>
      <c r="H37" s="41"/>
      <c r="I37" s="3"/>
      <c r="J37" s="41" t="s">
        <v>33</v>
      </c>
      <c r="K37" s="41"/>
      <c r="L37" s="3"/>
      <c r="M37" s="41" t="s">
        <v>33</v>
      </c>
      <c r="N37" s="41"/>
      <c r="O37" s="3"/>
      <c r="P37" s="41" t="s">
        <v>33</v>
      </c>
      <c r="Q37" s="41"/>
      <c r="R37" s="3"/>
    </row>
    <row r="38" spans="7:18" ht="16.5" thickTop="1" thickBot="1" x14ac:dyDescent="0.3">
      <c r="G38" s="42" t="s">
        <v>25</v>
      </c>
      <c r="H38" s="25" t="s">
        <v>16</v>
      </c>
      <c r="I38" s="3"/>
      <c r="J38" s="42" t="s">
        <v>25</v>
      </c>
      <c r="K38" s="25" t="s">
        <v>16</v>
      </c>
      <c r="L38" s="3"/>
      <c r="M38" s="42" t="s">
        <v>25</v>
      </c>
      <c r="N38" s="25" t="s">
        <v>16</v>
      </c>
      <c r="O38" s="3"/>
      <c r="P38" s="42" t="s">
        <v>25</v>
      </c>
      <c r="Q38" s="25" t="s">
        <v>16</v>
      </c>
      <c r="R38" s="3"/>
    </row>
    <row r="39" spans="7:18" ht="24.75" thickTop="1" x14ac:dyDescent="0.25">
      <c r="G39" s="26" t="s">
        <v>26</v>
      </c>
      <c r="H39" s="27">
        <v>0</v>
      </c>
      <c r="I39" s="3"/>
      <c r="J39" s="26" t="s">
        <v>26</v>
      </c>
      <c r="K39" s="27">
        <v>0</v>
      </c>
      <c r="L39" s="3"/>
      <c r="M39" s="26" t="s">
        <v>26</v>
      </c>
      <c r="N39" s="27">
        <v>0</v>
      </c>
      <c r="O39" s="3"/>
      <c r="P39" s="26" t="s">
        <v>26</v>
      </c>
      <c r="Q39" s="27">
        <v>0</v>
      </c>
      <c r="R39" s="3"/>
    </row>
    <row r="40" spans="7:18" ht="24" x14ac:dyDescent="0.25">
      <c r="G40" s="28" t="s">
        <v>27</v>
      </c>
      <c r="H40" s="29">
        <v>6</v>
      </c>
      <c r="I40" s="3"/>
      <c r="J40" s="28" t="s">
        <v>27</v>
      </c>
      <c r="K40" s="29">
        <v>6</v>
      </c>
      <c r="L40" s="3"/>
      <c r="M40" s="28" t="s">
        <v>27</v>
      </c>
      <c r="N40" s="29">
        <v>6</v>
      </c>
      <c r="O40" s="3"/>
      <c r="P40" s="28" t="s">
        <v>27</v>
      </c>
      <c r="Q40" s="29">
        <v>6</v>
      </c>
      <c r="R40" s="3"/>
    </row>
    <row r="41" spans="7:18" x14ac:dyDescent="0.25">
      <c r="G41" s="28" t="s">
        <v>28</v>
      </c>
      <c r="H41" s="29">
        <v>-1.9926334924652145</v>
      </c>
      <c r="I41" s="3"/>
      <c r="J41" s="28" t="s">
        <v>28</v>
      </c>
      <c r="K41" s="29">
        <v>-1.9639610121239315</v>
      </c>
      <c r="L41" s="3"/>
      <c r="M41" s="28" t="s">
        <v>28</v>
      </c>
      <c r="N41" s="29">
        <v>-1.9639610121239315</v>
      </c>
      <c r="O41" s="3"/>
      <c r="P41" s="28" t="s">
        <v>28</v>
      </c>
      <c r="Q41" s="29">
        <v>-1.9639610121239315</v>
      </c>
      <c r="R41" s="3"/>
    </row>
    <row r="42" spans="7:18" ht="36" x14ac:dyDescent="0.25">
      <c r="G42" s="28" t="s">
        <v>29</v>
      </c>
      <c r="H42" s="30">
        <v>4.6301594915109989E-2</v>
      </c>
      <c r="I42" s="3"/>
      <c r="J42" s="28" t="s">
        <v>29</v>
      </c>
      <c r="K42" s="30">
        <v>4.9534613435626748E-2</v>
      </c>
      <c r="L42" s="3"/>
      <c r="M42" s="28" t="s">
        <v>29</v>
      </c>
      <c r="N42" s="30">
        <v>4.9534613435626748E-2</v>
      </c>
      <c r="O42" s="3"/>
      <c r="P42" s="28" t="s">
        <v>29</v>
      </c>
      <c r="Q42" s="30">
        <v>4.9534613435626748E-2</v>
      </c>
      <c r="R42" s="3"/>
    </row>
    <row r="43" spans="7:18" ht="48.75" thickBot="1" x14ac:dyDescent="0.3">
      <c r="G43" s="31" t="s">
        <v>30</v>
      </c>
      <c r="H43" s="32" t="s">
        <v>34</v>
      </c>
      <c r="I43" s="3"/>
      <c r="J43" s="31" t="s">
        <v>30</v>
      </c>
      <c r="K43" s="32" t="s">
        <v>34</v>
      </c>
      <c r="L43" s="3"/>
      <c r="M43" s="31" t="s">
        <v>30</v>
      </c>
      <c r="N43" s="32" t="s">
        <v>34</v>
      </c>
      <c r="O43" s="3"/>
      <c r="P43" s="31" t="s">
        <v>30</v>
      </c>
      <c r="Q43" s="32" t="s">
        <v>34</v>
      </c>
      <c r="R43" s="3"/>
    </row>
    <row r="44" spans="7:18" ht="15.75" thickTop="1" x14ac:dyDescent="0.25">
      <c r="G44" s="43" t="s">
        <v>31</v>
      </c>
      <c r="H44" s="43"/>
      <c r="I44" s="3"/>
      <c r="J44" s="43" t="s">
        <v>31</v>
      </c>
      <c r="K44" s="43"/>
      <c r="L44" s="3"/>
      <c r="M44" s="43" t="s">
        <v>31</v>
      </c>
      <c r="N44" s="43"/>
      <c r="O44" s="3"/>
      <c r="P44" s="43" t="s">
        <v>31</v>
      </c>
      <c r="Q44" s="43"/>
      <c r="R44" s="3"/>
    </row>
    <row r="45" spans="7:18" x14ac:dyDescent="0.25">
      <c r="G45" s="43" t="s">
        <v>32</v>
      </c>
      <c r="H45" s="43"/>
      <c r="I45" s="3"/>
      <c r="J45" s="43" t="s">
        <v>32</v>
      </c>
      <c r="K45" s="43"/>
      <c r="L45" s="3"/>
      <c r="M45" s="43" t="s">
        <v>32</v>
      </c>
      <c r="N45" s="43"/>
      <c r="O45" s="3"/>
      <c r="P45" s="43" t="s">
        <v>32</v>
      </c>
      <c r="Q45" s="43"/>
      <c r="R45" s="3"/>
    </row>
    <row r="47" spans="7:18" x14ac:dyDescent="0.25">
      <c r="G47" t="s">
        <v>38</v>
      </c>
      <c r="J47" t="s">
        <v>39</v>
      </c>
    </row>
    <row r="49" spans="7:12" ht="15.75" thickBot="1" x14ac:dyDescent="0.3">
      <c r="G49" s="41" t="s">
        <v>33</v>
      </c>
      <c r="H49" s="41"/>
      <c r="I49" s="3"/>
      <c r="J49" s="41" t="s">
        <v>33</v>
      </c>
      <c r="K49" s="41"/>
      <c r="L49" s="3"/>
    </row>
    <row r="50" spans="7:12" ht="16.5" thickTop="1" thickBot="1" x14ac:dyDescent="0.3">
      <c r="G50" s="42" t="s">
        <v>25</v>
      </c>
      <c r="H50" s="25" t="s">
        <v>16</v>
      </c>
      <c r="I50" s="3"/>
      <c r="J50" s="42" t="s">
        <v>25</v>
      </c>
      <c r="K50" s="25" t="s">
        <v>16</v>
      </c>
      <c r="L50" s="3"/>
    </row>
    <row r="51" spans="7:12" ht="24.75" thickTop="1" x14ac:dyDescent="0.25">
      <c r="G51" s="26" t="s">
        <v>26</v>
      </c>
      <c r="H51" s="27">
        <v>0</v>
      </c>
      <c r="I51" s="3"/>
      <c r="J51" s="26" t="s">
        <v>26</v>
      </c>
      <c r="K51" s="27">
        <v>0</v>
      </c>
      <c r="L51" s="3"/>
    </row>
    <row r="52" spans="7:12" ht="24" x14ac:dyDescent="0.25">
      <c r="G52" s="28" t="s">
        <v>27</v>
      </c>
      <c r="H52" s="29">
        <v>6</v>
      </c>
      <c r="I52" s="3"/>
      <c r="J52" s="28" t="s">
        <v>27</v>
      </c>
      <c r="K52" s="29">
        <v>6</v>
      </c>
      <c r="L52" s="3"/>
    </row>
    <row r="53" spans="7:12" x14ac:dyDescent="0.25">
      <c r="G53" s="28" t="s">
        <v>28</v>
      </c>
      <c r="H53" s="29">
        <v>-1.9639610121239315</v>
      </c>
      <c r="I53" s="3"/>
      <c r="J53" s="28" t="s">
        <v>28</v>
      </c>
      <c r="K53" s="29">
        <v>-1.9639610121239315</v>
      </c>
      <c r="L53" s="3"/>
    </row>
    <row r="54" spans="7:12" ht="36" x14ac:dyDescent="0.25">
      <c r="G54" s="28" t="s">
        <v>29</v>
      </c>
      <c r="H54" s="30">
        <v>4.9534613435626748E-2</v>
      </c>
      <c r="I54" s="3"/>
      <c r="J54" s="28" t="s">
        <v>29</v>
      </c>
      <c r="K54" s="30">
        <v>4.9534613435626748E-2</v>
      </c>
      <c r="L54" s="3"/>
    </row>
    <row r="55" spans="7:12" ht="48.75" thickBot="1" x14ac:dyDescent="0.3">
      <c r="G55" s="31" t="s">
        <v>30</v>
      </c>
      <c r="H55" s="32" t="s">
        <v>34</v>
      </c>
      <c r="I55" s="3"/>
      <c r="J55" s="31" t="s">
        <v>30</v>
      </c>
      <c r="K55" s="32" t="s">
        <v>34</v>
      </c>
      <c r="L55" s="3"/>
    </row>
    <row r="56" spans="7:12" ht="15.75" thickTop="1" x14ac:dyDescent="0.25">
      <c r="G56" s="43" t="s">
        <v>31</v>
      </c>
      <c r="H56" s="43"/>
      <c r="I56" s="3"/>
      <c r="J56" s="43" t="s">
        <v>31</v>
      </c>
      <c r="K56" s="43"/>
      <c r="L56" s="3"/>
    </row>
    <row r="57" spans="7:12" x14ac:dyDescent="0.25">
      <c r="G57" s="43" t="s">
        <v>32</v>
      </c>
      <c r="H57" s="43"/>
      <c r="I57" s="3"/>
      <c r="J57" s="43" t="s">
        <v>32</v>
      </c>
      <c r="K57" s="43"/>
      <c r="L57" s="3"/>
    </row>
  </sheetData>
  <mergeCells count="38">
    <mergeCell ref="A1:A2"/>
    <mergeCell ref="B1:D1"/>
    <mergeCell ref="E1:E2"/>
    <mergeCell ref="F1:H1"/>
    <mergeCell ref="I1:I2"/>
    <mergeCell ref="I26:K26"/>
    <mergeCell ref="L26:N26"/>
    <mergeCell ref="G28:G32"/>
    <mergeCell ref="J1:L1"/>
    <mergeCell ref="M1:M2"/>
    <mergeCell ref="P37:Q37"/>
    <mergeCell ref="P38"/>
    <mergeCell ref="P44:Q44"/>
    <mergeCell ref="P45:Q45"/>
    <mergeCell ref="G37:H37"/>
    <mergeCell ref="G38"/>
    <mergeCell ref="G44:H44"/>
    <mergeCell ref="G45:H45"/>
    <mergeCell ref="J37:K37"/>
    <mergeCell ref="J38"/>
    <mergeCell ref="J44:K44"/>
    <mergeCell ref="J45:K45"/>
    <mergeCell ref="N1:N2"/>
    <mergeCell ref="G49:H49"/>
    <mergeCell ref="G50"/>
    <mergeCell ref="G56:H56"/>
    <mergeCell ref="G57:H57"/>
    <mergeCell ref="J49:K49"/>
    <mergeCell ref="J50"/>
    <mergeCell ref="J56:K56"/>
    <mergeCell ref="J57:K57"/>
    <mergeCell ref="M37:N37"/>
    <mergeCell ref="M38"/>
    <mergeCell ref="M44:N44"/>
    <mergeCell ref="M45:N45"/>
    <mergeCell ref="G33:N33"/>
    <mergeCell ref="G25:N25"/>
    <mergeCell ref="G26:H2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UV-CGA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ARETHA MEDIKA UTAMA</dc:creator>
  <cp:lastModifiedBy>USER</cp:lastModifiedBy>
  <dcterms:created xsi:type="dcterms:W3CDTF">2019-02-28T08:01:17Z</dcterms:created>
  <dcterms:modified xsi:type="dcterms:W3CDTF">2020-11-09T02:14:07Z</dcterms:modified>
</cp:coreProperties>
</file>