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80" windowHeight="12460" activeTab="3"/>
  </bookViews>
  <sheets>
    <sheet name="Leaf" sheetId="1" r:id="rId1"/>
    <sheet name="Root" sheetId="2" r:id="rId2"/>
    <sheet name="Soil" sheetId="3" r:id="rId3"/>
    <sheet name="Biomass" sheetId="4" r:id="rId4"/>
    <sheet name="Envi" sheetId="5" r:id="rId5"/>
  </sheets>
  <calcPr calcId="144525"/>
</workbook>
</file>

<file path=xl/sharedStrings.xml><?xml version="1.0" encoding="utf-8"?>
<sst xmlns="http://schemas.openxmlformats.org/spreadsheetml/2006/main" count="44">
  <si>
    <t>ELE(m)</t>
  </si>
  <si>
    <t xml:space="preserve">N </t>
  </si>
  <si>
    <t>P</t>
  </si>
  <si>
    <t>K</t>
  </si>
  <si>
    <t>Ca</t>
  </si>
  <si>
    <t>Mg</t>
  </si>
  <si>
    <t>N:P</t>
  </si>
  <si>
    <t>K:Ca</t>
  </si>
  <si>
    <t>Ca:Mg</t>
  </si>
  <si>
    <t>K:Mg</t>
  </si>
  <si>
    <t>N：K</t>
  </si>
  <si>
    <t>N:Ca</t>
  </si>
  <si>
    <t>N:Mg</t>
  </si>
  <si>
    <t>P:K</t>
  </si>
  <si>
    <t>P：Ca</t>
  </si>
  <si>
    <t>P:Mg</t>
  </si>
  <si>
    <t>ELE</t>
  </si>
  <si>
    <t>N</t>
  </si>
  <si>
    <t>Root N:P</t>
  </si>
  <si>
    <t>Root N:K</t>
  </si>
  <si>
    <t>Root N:Ca</t>
  </si>
  <si>
    <t>Root N:Mg</t>
  </si>
  <si>
    <t>Root P:K</t>
  </si>
  <si>
    <t>Root P:Ca</t>
  </si>
  <si>
    <t>Root P:Mg</t>
  </si>
  <si>
    <t>Root K:Ca</t>
  </si>
  <si>
    <t>Root K:Mg</t>
  </si>
  <si>
    <t>Root Ca:Mg</t>
  </si>
  <si>
    <t>soil A (0-20cm)</t>
  </si>
  <si>
    <t>elevation</t>
  </si>
  <si>
    <t>N:K</t>
  </si>
  <si>
    <t>P:Ca</t>
  </si>
  <si>
    <t>Soil B (20-40cm)</t>
  </si>
  <si>
    <t>Soil C (40-60cm)</t>
  </si>
  <si>
    <t>Elevation</t>
  </si>
  <si>
    <t>TH</t>
  </si>
  <si>
    <t>DBH</t>
  </si>
  <si>
    <t>Area</t>
  </si>
  <si>
    <t>volume（m³）</t>
  </si>
  <si>
    <t>volume per ha</t>
  </si>
  <si>
    <t>biomass（ton/ha.）</t>
  </si>
  <si>
    <t>Soil Temperature</t>
  </si>
  <si>
    <t>Soil Moisture</t>
  </si>
  <si>
    <t>Soil pH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</si>
</sst>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3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6" borderId="4" applyNumberFormat="0" applyFon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0" fillId="2" borderId="0" xfId="0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176" fontId="0" fillId="0" borderId="0" xfId="0" applyNumberFormat="1" applyAlignment="1">
      <alignment vertical="center"/>
    </xf>
    <xf numFmtId="0" fontId="0" fillId="0" borderId="0" xfId="0" applyAlignment="1"/>
    <xf numFmtId="0" fontId="1" fillId="3" borderId="0" xfId="0" applyFont="1" applyFill="1" applyAlignment="1"/>
    <xf numFmtId="0" fontId="0" fillId="0" borderId="0" xfId="0" applyAlignment="1">
      <alignment wrapText="1"/>
    </xf>
    <xf numFmtId="0" fontId="4" fillId="0" borderId="0" xfId="0" applyFont="1" applyAlignment="1"/>
    <xf numFmtId="0" fontId="0" fillId="0" borderId="0" xfId="0" applyFont="1" applyFill="1" applyAlignment="1"/>
    <xf numFmtId="0" fontId="1" fillId="0" borderId="0" xfId="0" applyFont="1" applyFill="1" applyAlignment="1" quotePrefix="1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4"/>
  <sheetViews>
    <sheetView workbookViewId="0">
      <selection activeCell="B1" sqref="B1"/>
    </sheetView>
  </sheetViews>
  <sheetFormatPr defaultColWidth="9" defaultRowHeight="16.8"/>
  <sheetData>
    <row r="1" spans="1:16">
      <c r="A1" s="1" t="s">
        <v>0</v>
      </c>
      <c r="B1" s="1" t="s">
        <v>1</v>
      </c>
      <c r="C1" s="1" t="s">
        <v>2</v>
      </c>
      <c r="D1" s="14" t="s">
        <v>3</v>
      </c>
      <c r="E1" s="14" t="s">
        <v>4</v>
      </c>
      <c r="F1" s="14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A2" s="15">
        <v>500</v>
      </c>
      <c r="B2" s="16">
        <v>18.5</v>
      </c>
      <c r="C2" s="14">
        <v>2.3377985485</v>
      </c>
      <c r="D2" s="17">
        <v>70.14600849</v>
      </c>
      <c r="E2" s="17">
        <v>52.76072084</v>
      </c>
      <c r="F2" s="17">
        <v>21.83866474</v>
      </c>
      <c r="G2">
        <f>B2/C2</f>
        <v>7.91342778952025</v>
      </c>
      <c r="H2">
        <f>D2/E2</f>
        <v>1.32951194322613</v>
      </c>
      <c r="I2">
        <f>E2/F2</f>
        <v>2.41593162714581</v>
      </c>
      <c r="J2">
        <f>D2/F2</f>
        <v>3.2120099523081</v>
      </c>
      <c r="K2">
        <f>B2/D2</f>
        <v>0.26373560517898</v>
      </c>
      <c r="L2">
        <f>B2/E2</f>
        <v>0.350639636939426</v>
      </c>
      <c r="M2">
        <f>B2/F2</f>
        <v>0.847121388612883</v>
      </c>
      <c r="N2">
        <f>C2/D2</f>
        <v>0.033327606214875</v>
      </c>
      <c r="O2">
        <f>C2/E2</f>
        <v>0.0443094505018139</v>
      </c>
      <c r="P2">
        <f>C2/F2</f>
        <v>0.107048602848784</v>
      </c>
    </row>
    <row r="3" spans="1:16">
      <c r="A3" s="15">
        <v>500</v>
      </c>
      <c r="B3" s="16">
        <v>18.7</v>
      </c>
      <c r="C3" s="14">
        <v>2.2234440175</v>
      </c>
      <c r="D3" s="17">
        <v>65.90895446</v>
      </c>
      <c r="E3" s="17">
        <v>47.95237853</v>
      </c>
      <c r="F3" s="17">
        <v>24.60688323</v>
      </c>
      <c r="G3">
        <f t="shared" ref="G3:G24" si="0">B3/C3</f>
        <v>8.41037590909347</v>
      </c>
      <c r="H3">
        <f t="shared" ref="H3:H24" si="1">D3/E3</f>
        <v>1.37446684565951</v>
      </c>
      <c r="I3">
        <f t="shared" ref="I3:I24" si="2">E3/F3</f>
        <v>1.9487384111913</v>
      </c>
      <c r="J3">
        <f t="shared" ref="J3:J24" si="3">D3/F3</f>
        <v>2.67847633704563</v>
      </c>
      <c r="K3">
        <f t="shared" ref="K3:K24" si="4">B3/D3</f>
        <v>0.283724725315571</v>
      </c>
      <c r="L3">
        <f t="shared" ref="L3:L24" si="5">B3/E3</f>
        <v>0.389970228240105</v>
      </c>
      <c r="M3">
        <f t="shared" ref="M3:M24" si="6">B3/F3</f>
        <v>0.75994996299253</v>
      </c>
      <c r="N3">
        <f t="shared" ref="N3:N24" si="7">C3/D3</f>
        <v>0.0337350825197721</v>
      </c>
      <c r="O3">
        <f t="shared" ref="O3:O24" si="8">C3/E3</f>
        <v>0.0463677524590145</v>
      </c>
      <c r="P3">
        <f t="shared" ref="P3:P24" si="9">C3/F3</f>
        <v>0.0903586202574913</v>
      </c>
    </row>
    <row r="4" spans="1:16">
      <c r="A4" s="15">
        <v>500</v>
      </c>
      <c r="B4" s="16">
        <v>17.6</v>
      </c>
      <c r="C4" s="14">
        <v>2.281413595</v>
      </c>
      <c r="D4" s="17">
        <v>70.90008526</v>
      </c>
      <c r="E4" s="17">
        <v>55.10832721</v>
      </c>
      <c r="F4" s="17">
        <v>19.21450366</v>
      </c>
      <c r="G4">
        <f t="shared" si="0"/>
        <v>7.71451526306873</v>
      </c>
      <c r="H4">
        <f t="shared" si="1"/>
        <v>1.28655847218557</v>
      </c>
      <c r="I4">
        <f t="shared" si="2"/>
        <v>2.86805884685548</v>
      </c>
      <c r="J4">
        <f t="shared" si="3"/>
        <v>3.68992540814869</v>
      </c>
      <c r="K4">
        <f t="shared" si="4"/>
        <v>0.248236654941365</v>
      </c>
      <c r="L4">
        <f t="shared" si="5"/>
        <v>0.319370971521819</v>
      </c>
      <c r="M4">
        <f t="shared" si="6"/>
        <v>0.915974740301983</v>
      </c>
      <c r="N4">
        <f t="shared" si="7"/>
        <v>0.0321778681454861</v>
      </c>
      <c r="O4">
        <f t="shared" si="8"/>
        <v>0.0413987088794452</v>
      </c>
      <c r="P4">
        <f t="shared" si="9"/>
        <v>0.118733933250087</v>
      </c>
    </row>
    <row r="5" spans="1:16">
      <c r="A5" s="18">
        <v>600</v>
      </c>
      <c r="B5" s="16">
        <v>14.4</v>
      </c>
      <c r="C5" s="14">
        <v>2.028541992</v>
      </c>
      <c r="D5" s="17">
        <v>77.33500654</v>
      </c>
      <c r="E5" s="17">
        <v>36.14638435</v>
      </c>
      <c r="F5" s="17">
        <v>16.71507699</v>
      </c>
      <c r="G5">
        <f t="shared" si="0"/>
        <v>7.09869455835253</v>
      </c>
      <c r="H5">
        <f t="shared" si="1"/>
        <v>2.13949494342717</v>
      </c>
      <c r="I5">
        <f t="shared" si="2"/>
        <v>2.16250181627192</v>
      </c>
      <c r="J5">
        <f t="shared" si="3"/>
        <v>4.62666170106585</v>
      </c>
      <c r="K5">
        <f t="shared" si="4"/>
        <v>0.186202867811899</v>
      </c>
      <c r="L5">
        <f t="shared" si="5"/>
        <v>0.398380094135197</v>
      </c>
      <c r="M5">
        <f t="shared" si="6"/>
        <v>0.861497677133942</v>
      </c>
      <c r="N5">
        <f t="shared" si="7"/>
        <v>0.0262305789157822</v>
      </c>
      <c r="O5">
        <f t="shared" si="8"/>
        <v>0.0561201909534833</v>
      </c>
      <c r="P5">
        <f t="shared" si="9"/>
        <v>0.121360014866435</v>
      </c>
    </row>
    <row r="6" spans="1:16">
      <c r="A6" s="18">
        <v>600</v>
      </c>
      <c r="B6" s="16">
        <v>13.6</v>
      </c>
      <c r="C6" s="14">
        <v>1.8402222435</v>
      </c>
      <c r="D6" s="17">
        <v>67.93259832</v>
      </c>
      <c r="E6" s="17">
        <v>25.73128508</v>
      </c>
      <c r="F6" s="17">
        <v>13.2289334</v>
      </c>
      <c r="G6">
        <f t="shared" si="0"/>
        <v>7.39041170056371</v>
      </c>
      <c r="H6">
        <f t="shared" si="1"/>
        <v>2.64007794825613</v>
      </c>
      <c r="I6">
        <f t="shared" si="2"/>
        <v>1.94507631885122</v>
      </c>
      <c r="J6">
        <f t="shared" si="3"/>
        <v>5.13515309707433</v>
      </c>
      <c r="K6">
        <f t="shared" si="4"/>
        <v>0.200198436926209</v>
      </c>
      <c r="L6">
        <f t="shared" si="5"/>
        <v>0.52853947860423</v>
      </c>
      <c r="M6">
        <f t="shared" si="6"/>
        <v>1.02804962341106</v>
      </c>
      <c r="N6">
        <f t="shared" si="7"/>
        <v>0.0270889424077604</v>
      </c>
      <c r="O6">
        <f t="shared" si="8"/>
        <v>0.0715169194923085</v>
      </c>
      <c r="P6">
        <f t="shared" si="9"/>
        <v>0.139105866501679</v>
      </c>
    </row>
    <row r="7" spans="1:16">
      <c r="A7" s="18">
        <v>600</v>
      </c>
      <c r="B7" s="16">
        <v>13.6</v>
      </c>
      <c r="C7" s="14">
        <v>1.9631304005</v>
      </c>
      <c r="D7" s="17">
        <v>78.6740213</v>
      </c>
      <c r="E7" s="17">
        <v>28.86895001</v>
      </c>
      <c r="F7" s="17">
        <v>14.8857663</v>
      </c>
      <c r="G7">
        <f t="shared" si="0"/>
        <v>6.92771096435374</v>
      </c>
      <c r="H7">
        <f t="shared" si="1"/>
        <v>2.72521242624854</v>
      </c>
      <c r="I7">
        <f t="shared" si="2"/>
        <v>1.93936606474871</v>
      </c>
      <c r="J7">
        <f t="shared" si="3"/>
        <v>5.28518449869793</v>
      </c>
      <c r="K7">
        <f t="shared" si="4"/>
        <v>0.172865194574718</v>
      </c>
      <c r="L7">
        <f t="shared" si="5"/>
        <v>0.471094376320893</v>
      </c>
      <c r="M7">
        <f t="shared" si="6"/>
        <v>0.9136244467307</v>
      </c>
      <c r="N7">
        <f t="shared" si="7"/>
        <v>0.0249527146072041</v>
      </c>
      <c r="O7">
        <f t="shared" si="8"/>
        <v>0.0680014479161863</v>
      </c>
      <c r="P7">
        <f t="shared" si="9"/>
        <v>0.131879700442429</v>
      </c>
    </row>
    <row r="8" spans="1:16">
      <c r="A8" s="18">
        <v>600</v>
      </c>
      <c r="B8" s="16">
        <v>13.7</v>
      </c>
      <c r="C8" s="14">
        <v>2.036727322</v>
      </c>
      <c r="D8" s="17">
        <v>75.51036403</v>
      </c>
      <c r="E8" s="17">
        <v>21.30494192</v>
      </c>
      <c r="F8" s="17">
        <v>16.90928158</v>
      </c>
      <c r="G8">
        <f t="shared" si="0"/>
        <v>6.7264772520197</v>
      </c>
      <c r="H8">
        <f t="shared" si="1"/>
        <v>3.5442651903742</v>
      </c>
      <c r="I8">
        <f t="shared" si="2"/>
        <v>1.25995547588486</v>
      </c>
      <c r="J8">
        <f t="shared" si="3"/>
        <v>4.46561633460007</v>
      </c>
      <c r="K8">
        <f t="shared" si="4"/>
        <v>0.181432048116693</v>
      </c>
      <c r="L8">
        <f t="shared" si="5"/>
        <v>0.643043292558293</v>
      </c>
      <c r="M8">
        <f t="shared" si="6"/>
        <v>0.810205917689851</v>
      </c>
      <c r="N8">
        <f t="shared" si="7"/>
        <v>0.0269728182106342</v>
      </c>
      <c r="O8">
        <f t="shared" si="8"/>
        <v>0.0955988206702419</v>
      </c>
      <c r="P8">
        <f t="shared" si="9"/>
        <v>0.120450257591606</v>
      </c>
    </row>
    <row r="9" spans="1:16">
      <c r="A9" s="18">
        <v>600</v>
      </c>
      <c r="B9" s="16">
        <v>13.66</v>
      </c>
      <c r="C9" s="14">
        <v>1.7539649925</v>
      </c>
      <c r="D9" s="17">
        <v>54.13665143</v>
      </c>
      <c r="E9" s="17">
        <v>28.89506141</v>
      </c>
      <c r="F9" s="17">
        <v>15.7188876</v>
      </c>
      <c r="G9">
        <f t="shared" si="0"/>
        <v>7.78806878039785</v>
      </c>
      <c r="H9">
        <f t="shared" si="1"/>
        <v>1.87356069820514</v>
      </c>
      <c r="I9">
        <f t="shared" si="2"/>
        <v>1.8382383121055</v>
      </c>
      <c r="J9">
        <f t="shared" si="3"/>
        <v>3.44405105549581</v>
      </c>
      <c r="K9">
        <f t="shared" si="4"/>
        <v>0.252324435279539</v>
      </c>
      <c r="L9">
        <f t="shared" si="5"/>
        <v>0.472745145136551</v>
      </c>
      <c r="M9">
        <f t="shared" si="6"/>
        <v>0.869018237651881</v>
      </c>
      <c r="N9">
        <f t="shared" si="7"/>
        <v>0.0323988452586123</v>
      </c>
      <c r="O9">
        <f t="shared" si="8"/>
        <v>0.0607012031437659</v>
      </c>
      <c r="P9">
        <f t="shared" si="9"/>
        <v>0.111583277209769</v>
      </c>
    </row>
    <row r="10" spans="1:16">
      <c r="A10" s="15">
        <v>700</v>
      </c>
      <c r="B10" s="16">
        <v>14.7</v>
      </c>
      <c r="C10" s="14">
        <v>2.0175834315</v>
      </c>
      <c r="D10" s="17">
        <v>73.7628024</v>
      </c>
      <c r="E10" s="17">
        <v>39.05459228</v>
      </c>
      <c r="F10" s="17">
        <v>21.38110317</v>
      </c>
      <c r="G10">
        <f t="shared" si="0"/>
        <v>7.28594405093379</v>
      </c>
      <c r="H10">
        <f t="shared" si="1"/>
        <v>1.88871008743764</v>
      </c>
      <c r="I10">
        <f t="shared" si="2"/>
        <v>1.82659388383654</v>
      </c>
      <c r="J10">
        <f t="shared" si="3"/>
        <v>3.44990629405396</v>
      </c>
      <c r="K10">
        <f t="shared" si="4"/>
        <v>0.199287439220178</v>
      </c>
      <c r="L10">
        <f t="shared" si="5"/>
        <v>0.376396196754765</v>
      </c>
      <c r="M10">
        <f t="shared" si="6"/>
        <v>0.687522990891587</v>
      </c>
      <c r="N10">
        <f t="shared" si="7"/>
        <v>0.0273523153385506</v>
      </c>
      <c r="O10">
        <f t="shared" si="8"/>
        <v>0.0516605938946958</v>
      </c>
      <c r="P10">
        <f t="shared" si="9"/>
        <v>0.0943629248434144</v>
      </c>
    </row>
    <row r="11" spans="1:16">
      <c r="A11" s="15">
        <v>700</v>
      </c>
      <c r="B11" s="16">
        <v>15.4</v>
      </c>
      <c r="C11" s="14">
        <v>2.091668411</v>
      </c>
      <c r="D11" s="17">
        <v>96.20205657</v>
      </c>
      <c r="E11" s="17">
        <v>23.26214514</v>
      </c>
      <c r="F11" s="17">
        <v>18.90583283</v>
      </c>
      <c r="G11">
        <f t="shared" si="0"/>
        <v>7.36254366084606</v>
      </c>
      <c r="H11">
        <f t="shared" si="1"/>
        <v>4.13556256273965</v>
      </c>
      <c r="I11">
        <f t="shared" si="2"/>
        <v>1.23042160317251</v>
      </c>
      <c r="J11">
        <f t="shared" si="3"/>
        <v>5.08848551846631</v>
      </c>
      <c r="K11">
        <f t="shared" si="4"/>
        <v>0.160079737887874</v>
      </c>
      <c r="L11">
        <f t="shared" si="5"/>
        <v>0.662019771062266</v>
      </c>
      <c r="M11">
        <f t="shared" si="6"/>
        <v>0.814563428042329</v>
      </c>
      <c r="N11">
        <f t="shared" si="7"/>
        <v>0.0217424500637159</v>
      </c>
      <c r="O11">
        <f t="shared" si="8"/>
        <v>0.0899172625057398</v>
      </c>
      <c r="P11">
        <f t="shared" si="9"/>
        <v>0.110636142285195</v>
      </c>
    </row>
    <row r="12" spans="1:16">
      <c r="A12" s="15">
        <v>700</v>
      </c>
      <c r="B12" s="16">
        <v>15.9</v>
      </c>
      <c r="C12" s="14">
        <v>1.809944268</v>
      </c>
      <c r="D12" s="17">
        <v>73.5653789</v>
      </c>
      <c r="E12" s="17">
        <v>41.31862392</v>
      </c>
      <c r="F12" s="17">
        <v>25.06372986</v>
      </c>
      <c r="G12">
        <f t="shared" si="0"/>
        <v>8.78480088095177</v>
      </c>
      <c r="H12">
        <f t="shared" si="1"/>
        <v>1.7804411647986</v>
      </c>
      <c r="I12">
        <f t="shared" si="2"/>
        <v>1.64854250148705</v>
      </c>
      <c r="J12">
        <f t="shared" si="3"/>
        <v>2.93513293156759</v>
      </c>
      <c r="K12">
        <f t="shared" si="4"/>
        <v>0.216134277261229</v>
      </c>
      <c r="L12">
        <f t="shared" si="5"/>
        <v>0.384814364359886</v>
      </c>
      <c r="M12">
        <f t="shared" si="6"/>
        <v>0.634382834829995</v>
      </c>
      <c r="N12">
        <f t="shared" si="7"/>
        <v>0.02460320731115</v>
      </c>
      <c r="O12">
        <f t="shared" si="8"/>
        <v>0.0438045630828453</v>
      </c>
      <c r="P12">
        <f t="shared" si="9"/>
        <v>0.0722136840011409</v>
      </c>
    </row>
    <row r="13" spans="1:16">
      <c r="A13" s="15">
        <v>700</v>
      </c>
      <c r="B13" s="16">
        <v>14.82</v>
      </c>
      <c r="C13" s="14">
        <v>1.708867198</v>
      </c>
      <c r="D13" s="17">
        <v>66.47365061</v>
      </c>
      <c r="E13" s="17">
        <v>30.74359299</v>
      </c>
      <c r="F13" s="17">
        <v>18.83969831</v>
      </c>
      <c r="G13">
        <f t="shared" si="0"/>
        <v>8.67241176923802</v>
      </c>
      <c r="H13">
        <f t="shared" si="1"/>
        <v>2.16219524606711</v>
      </c>
      <c r="I13">
        <f t="shared" si="2"/>
        <v>1.63185166153544</v>
      </c>
      <c r="J13">
        <f t="shared" si="3"/>
        <v>3.52838190485865</v>
      </c>
      <c r="K13">
        <f t="shared" si="4"/>
        <v>0.222945480863519</v>
      </c>
      <c r="L13">
        <f t="shared" si="5"/>
        <v>0.482051658855246</v>
      </c>
      <c r="M13">
        <f t="shared" si="6"/>
        <v>0.78663680044885</v>
      </c>
      <c r="N13">
        <f t="shared" si="7"/>
        <v>0.025707437192308</v>
      </c>
      <c r="O13">
        <f t="shared" si="8"/>
        <v>0.055584498485777</v>
      </c>
      <c r="P13">
        <f t="shared" si="9"/>
        <v>0.0907056562096296</v>
      </c>
    </row>
    <row r="14" spans="1:16">
      <c r="A14" s="15">
        <v>700</v>
      </c>
      <c r="B14" s="16">
        <v>15</v>
      </c>
      <c r="C14" s="14">
        <v>1.9077721185</v>
      </c>
      <c r="D14" s="17">
        <v>82.89962807</v>
      </c>
      <c r="E14" s="17">
        <v>22.84695383</v>
      </c>
      <c r="F14" s="17">
        <v>14.73791836</v>
      </c>
      <c r="G14">
        <f t="shared" si="0"/>
        <v>7.86257428470747</v>
      </c>
      <c r="H14">
        <f t="shared" si="1"/>
        <v>3.62847619366857</v>
      </c>
      <c r="I14">
        <f t="shared" si="2"/>
        <v>1.55021579519728</v>
      </c>
      <c r="J14">
        <f t="shared" si="3"/>
        <v>5.62492110792233</v>
      </c>
      <c r="K14">
        <f t="shared" si="4"/>
        <v>0.180941704434839</v>
      </c>
      <c r="L14">
        <f t="shared" si="5"/>
        <v>0.656542666983627</v>
      </c>
      <c r="M14">
        <f t="shared" si="6"/>
        <v>1.01778281257897</v>
      </c>
      <c r="N14">
        <f t="shared" si="7"/>
        <v>0.0230130359196435</v>
      </c>
      <c r="O14">
        <f t="shared" si="8"/>
        <v>0.0835022529784663</v>
      </c>
      <c r="P14">
        <f t="shared" si="9"/>
        <v>0.129446511501778</v>
      </c>
    </row>
    <row r="15" spans="1:16">
      <c r="A15" s="10">
        <v>800</v>
      </c>
      <c r="B15" s="16">
        <v>14.875</v>
      </c>
      <c r="C15" s="14">
        <v>2.0135475385</v>
      </c>
      <c r="D15" s="17">
        <v>101.7929049</v>
      </c>
      <c r="E15" s="17">
        <v>40.32168886</v>
      </c>
      <c r="F15" s="17">
        <v>14.41753565</v>
      </c>
      <c r="G15">
        <f t="shared" si="0"/>
        <v>7.38745905700403</v>
      </c>
      <c r="H15">
        <f t="shared" si="1"/>
        <v>2.52451987448821</v>
      </c>
      <c r="I15">
        <f t="shared" si="2"/>
        <v>2.7967115767111</v>
      </c>
      <c r="J15">
        <f t="shared" si="3"/>
        <v>7.06035395861844</v>
      </c>
      <c r="K15">
        <f t="shared" si="4"/>
        <v>0.146130027575232</v>
      </c>
      <c r="L15">
        <f t="shared" si="5"/>
        <v>0.368908158873185</v>
      </c>
      <c r="M15">
        <f t="shared" si="6"/>
        <v>1.03172971866381</v>
      </c>
      <c r="N15">
        <f t="shared" si="7"/>
        <v>0.0197808240218518</v>
      </c>
      <c r="O15">
        <f t="shared" si="8"/>
        <v>0.0499370833769189</v>
      </c>
      <c r="P15">
        <f t="shared" si="9"/>
        <v>0.139659619187416</v>
      </c>
    </row>
    <row r="16" spans="1:16">
      <c r="A16" s="18">
        <v>800</v>
      </c>
      <c r="B16" s="16">
        <v>14.1</v>
      </c>
      <c r="C16" s="14">
        <v>1.9583915555</v>
      </c>
      <c r="D16" s="17">
        <v>87.17631449</v>
      </c>
      <c r="E16" s="17">
        <v>36.02385956</v>
      </c>
      <c r="F16" s="17">
        <v>11.74560311</v>
      </c>
      <c r="G16">
        <f t="shared" si="0"/>
        <v>7.19978594699368</v>
      </c>
      <c r="H16">
        <f t="shared" si="1"/>
        <v>2.41996042497341</v>
      </c>
      <c r="I16">
        <f t="shared" si="2"/>
        <v>3.06700807294688</v>
      </c>
      <c r="J16">
        <f t="shared" si="3"/>
        <v>7.42203815960541</v>
      </c>
      <c r="K16">
        <f t="shared" si="4"/>
        <v>0.161741180302104</v>
      </c>
      <c r="L16">
        <f t="shared" si="5"/>
        <v>0.39140725541958</v>
      </c>
      <c r="M16">
        <f t="shared" si="6"/>
        <v>1.20044921218183</v>
      </c>
      <c r="N16">
        <f t="shared" si="7"/>
        <v>0.0224647206865421</v>
      </c>
      <c r="O16">
        <f t="shared" si="8"/>
        <v>0.0543637350195133</v>
      </c>
      <c r="P16">
        <f t="shared" si="9"/>
        <v>0.166734014180392</v>
      </c>
    </row>
    <row r="17" spans="1:16">
      <c r="A17" s="18">
        <v>800</v>
      </c>
      <c r="B17" s="16">
        <v>14.7</v>
      </c>
      <c r="C17" s="14">
        <v>2.0135475385</v>
      </c>
      <c r="D17" s="17">
        <v>101.7929049</v>
      </c>
      <c r="E17" s="17">
        <v>42.19468255</v>
      </c>
      <c r="F17" s="17">
        <v>14.51747624</v>
      </c>
      <c r="G17">
        <f t="shared" si="0"/>
        <v>7.30054777398045</v>
      </c>
      <c r="H17">
        <f t="shared" si="1"/>
        <v>2.41245812856578</v>
      </c>
      <c r="I17">
        <f t="shared" si="2"/>
        <v>2.90647505478542</v>
      </c>
      <c r="J17">
        <f t="shared" si="3"/>
        <v>7.01174937139074</v>
      </c>
      <c r="K17">
        <f t="shared" si="4"/>
        <v>0.14441085078023</v>
      </c>
      <c r="L17">
        <f t="shared" si="5"/>
        <v>0.348385130817864</v>
      </c>
      <c r="M17">
        <f t="shared" si="6"/>
        <v>1.01257269218028</v>
      </c>
      <c r="N17">
        <f t="shared" si="7"/>
        <v>0.0197808240218518</v>
      </c>
      <c r="O17">
        <f t="shared" si="8"/>
        <v>0.0477204097012456</v>
      </c>
      <c r="P17">
        <f t="shared" si="9"/>
        <v>0.138698180400811</v>
      </c>
    </row>
    <row r="18" spans="1:16">
      <c r="A18" s="18">
        <v>800</v>
      </c>
      <c r="B18" s="16">
        <v>14.875</v>
      </c>
      <c r="C18" s="14">
        <v>2.0915254515</v>
      </c>
      <c r="D18" s="17">
        <v>122.2805421</v>
      </c>
      <c r="E18" s="17">
        <v>46.45134958</v>
      </c>
      <c r="F18" s="17">
        <v>16.42863</v>
      </c>
      <c r="G18">
        <f t="shared" si="0"/>
        <v>7.11203394122312</v>
      </c>
      <c r="H18">
        <f t="shared" si="1"/>
        <v>2.63244325957429</v>
      </c>
      <c r="I18">
        <f t="shared" si="2"/>
        <v>2.82746337217406</v>
      </c>
      <c r="J18">
        <f t="shared" si="3"/>
        <v>7.44313689577281</v>
      </c>
      <c r="K18">
        <f t="shared" si="4"/>
        <v>0.121646500289763</v>
      </c>
      <c r="L18">
        <f t="shared" si="5"/>
        <v>0.320227509738588</v>
      </c>
      <c r="M18">
        <f t="shared" si="6"/>
        <v>0.905431554548371</v>
      </c>
      <c r="N18">
        <f t="shared" si="7"/>
        <v>0.0171043194246683</v>
      </c>
      <c r="O18">
        <f t="shared" si="8"/>
        <v>0.0450261503790737</v>
      </c>
      <c r="P18">
        <f t="shared" si="9"/>
        <v>0.127309790986832</v>
      </c>
    </row>
    <row r="19" spans="1:16">
      <c r="A19" s="18">
        <v>800</v>
      </c>
      <c r="B19" s="16">
        <v>14.6</v>
      </c>
      <c r="C19" s="14">
        <v>2.169503365</v>
      </c>
      <c r="D19" s="17">
        <v>129.0093555</v>
      </c>
      <c r="E19" s="17">
        <v>36.61686374</v>
      </c>
      <c r="F19" s="17">
        <v>14.97843323</v>
      </c>
      <c r="G19">
        <f t="shared" si="0"/>
        <v>6.72965077424528</v>
      </c>
      <c r="H19">
        <f t="shared" si="1"/>
        <v>3.52322242603948</v>
      </c>
      <c r="I19">
        <f t="shared" si="2"/>
        <v>2.44463911396693</v>
      </c>
      <c r="J19">
        <f t="shared" si="3"/>
        <v>8.61300734990158</v>
      </c>
      <c r="K19">
        <f t="shared" si="4"/>
        <v>0.113170087110465</v>
      </c>
      <c r="L19">
        <f t="shared" si="5"/>
        <v>0.398723388864434</v>
      </c>
      <c r="M19">
        <f t="shared" si="6"/>
        <v>0.97473479207144</v>
      </c>
      <c r="N19">
        <f t="shared" si="7"/>
        <v>0.0168166359454451</v>
      </c>
      <c r="O19">
        <f t="shared" si="8"/>
        <v>0.0592487488935337</v>
      </c>
      <c r="P19">
        <f t="shared" si="9"/>
        <v>0.144841808998737</v>
      </c>
    </row>
    <row r="20" spans="1:16">
      <c r="A20" s="15">
        <v>900</v>
      </c>
      <c r="B20" s="16">
        <v>13.98</v>
      </c>
      <c r="C20" s="14">
        <v>1.928220415</v>
      </c>
      <c r="D20" s="17">
        <v>79.36535653</v>
      </c>
      <c r="E20" s="17">
        <v>72.33045158</v>
      </c>
      <c r="F20" s="17">
        <v>21.10778067</v>
      </c>
      <c r="G20">
        <f t="shared" si="0"/>
        <v>7.25020847785184</v>
      </c>
      <c r="H20">
        <f t="shared" si="1"/>
        <v>1.09726062531518</v>
      </c>
      <c r="I20">
        <f t="shared" si="2"/>
        <v>3.426719876941</v>
      </c>
      <c r="J20">
        <f t="shared" si="3"/>
        <v>3.76000479495223</v>
      </c>
      <c r="K20">
        <f t="shared" si="4"/>
        <v>0.176147384844363</v>
      </c>
      <c r="L20">
        <f t="shared" si="5"/>
        <v>0.193279589641959</v>
      </c>
      <c r="M20">
        <f t="shared" si="6"/>
        <v>0.662315011633101</v>
      </c>
      <c r="N20">
        <f t="shared" si="7"/>
        <v>0.0242954923823865</v>
      </c>
      <c r="O20">
        <f t="shared" si="8"/>
        <v>0.0266584871638375</v>
      </c>
      <c r="P20">
        <f t="shared" si="9"/>
        <v>0.0913511678534984</v>
      </c>
    </row>
    <row r="21" spans="1:16">
      <c r="A21" s="15">
        <v>900</v>
      </c>
      <c r="B21" s="16">
        <v>13.4</v>
      </c>
      <c r="C21" s="14">
        <v>1.845220952</v>
      </c>
      <c r="D21" s="17">
        <v>77.19595908</v>
      </c>
      <c r="E21" s="17">
        <v>63.7097489</v>
      </c>
      <c r="F21" s="17">
        <v>17.18406787</v>
      </c>
      <c r="G21">
        <f t="shared" si="0"/>
        <v>7.26200295172022</v>
      </c>
      <c r="H21">
        <f t="shared" si="1"/>
        <v>1.21168204886772</v>
      </c>
      <c r="I21">
        <f t="shared" si="2"/>
        <v>3.70748936642788</v>
      </c>
      <c r="J21">
        <f t="shared" si="3"/>
        <v>4.49229831166862</v>
      </c>
      <c r="K21">
        <f t="shared" si="4"/>
        <v>0.173584215543112</v>
      </c>
      <c r="L21">
        <f t="shared" si="5"/>
        <v>0.210328877940374</v>
      </c>
      <c r="M21">
        <f t="shared" si="6"/>
        <v>0.779792078416646</v>
      </c>
      <c r="N21">
        <f t="shared" si="7"/>
        <v>0.0239030769743757</v>
      </c>
      <c r="O21">
        <f t="shared" si="8"/>
        <v>0.0289629292825544</v>
      </c>
      <c r="P21">
        <f t="shared" si="9"/>
        <v>0.107379752335673</v>
      </c>
    </row>
    <row r="22" spans="1:16">
      <c r="A22" s="15">
        <v>900</v>
      </c>
      <c r="B22" s="16">
        <v>12.8</v>
      </c>
      <c r="C22" s="14">
        <v>2.08982855</v>
      </c>
      <c r="D22" s="17">
        <v>91.65260955</v>
      </c>
      <c r="E22" s="17">
        <v>63.18238102</v>
      </c>
      <c r="F22" s="17">
        <v>14.80611555</v>
      </c>
      <c r="G22">
        <f t="shared" si="0"/>
        <v>6.12490436117355</v>
      </c>
      <c r="H22">
        <f t="shared" si="1"/>
        <v>1.45060391948489</v>
      </c>
      <c r="I22">
        <f t="shared" si="2"/>
        <v>4.2673164886924</v>
      </c>
      <c r="J22">
        <f t="shared" si="3"/>
        <v>6.19018602417972</v>
      </c>
      <c r="K22">
        <f t="shared" si="4"/>
        <v>0.139657780207743</v>
      </c>
      <c r="L22">
        <f t="shared" si="5"/>
        <v>0.202588123355912</v>
      </c>
      <c r="M22">
        <f t="shared" si="6"/>
        <v>0.864507639209935</v>
      </c>
      <c r="N22">
        <f t="shared" si="7"/>
        <v>0.0228016262740443</v>
      </c>
      <c r="O22">
        <f t="shared" si="8"/>
        <v>0.0330761284437584</v>
      </c>
      <c r="P22">
        <f t="shared" si="9"/>
        <v>0.141146308290158</v>
      </c>
    </row>
    <row r="23" spans="1:16">
      <c r="A23" s="15">
        <v>900</v>
      </c>
      <c r="B23" s="16">
        <v>12.6</v>
      </c>
      <c r="C23" s="14">
        <v>1.8781743725</v>
      </c>
      <c r="D23" s="17">
        <v>80.72641932</v>
      </c>
      <c r="E23" s="17">
        <v>53.53326743</v>
      </c>
      <c r="F23" s="17">
        <v>16.63570167</v>
      </c>
      <c r="G23">
        <f t="shared" si="0"/>
        <v>6.70864227756893</v>
      </c>
      <c r="H23">
        <f t="shared" si="1"/>
        <v>1.50796734807114</v>
      </c>
      <c r="I23">
        <f t="shared" si="2"/>
        <v>3.21797472038942</v>
      </c>
      <c r="J23">
        <f t="shared" si="3"/>
        <v>4.85260080526558</v>
      </c>
      <c r="K23">
        <f t="shared" si="4"/>
        <v>0.156082731107564</v>
      </c>
      <c r="L23">
        <f t="shared" si="5"/>
        <v>0.235367662107973</v>
      </c>
      <c r="M23">
        <f t="shared" si="6"/>
        <v>0.757407186660615</v>
      </c>
      <c r="N23">
        <f t="shared" si="7"/>
        <v>0.0232659194885742</v>
      </c>
      <c r="O23">
        <f t="shared" si="8"/>
        <v>0.0350842469116218</v>
      </c>
      <c r="P23">
        <f t="shared" si="9"/>
        <v>0.112900219645499</v>
      </c>
    </row>
    <row r="24" spans="1:16">
      <c r="A24" s="15">
        <v>900</v>
      </c>
      <c r="B24" s="16">
        <v>13.98</v>
      </c>
      <c r="C24" s="14">
        <v>1.9387087105</v>
      </c>
      <c r="D24" s="17">
        <v>78.60072998</v>
      </c>
      <c r="E24" s="17">
        <v>51.49467064</v>
      </c>
      <c r="F24" s="17">
        <v>20.10238739</v>
      </c>
      <c r="G24">
        <f t="shared" si="0"/>
        <v>7.2109852936053</v>
      </c>
      <c r="H24">
        <f t="shared" si="1"/>
        <v>1.52638572114576</v>
      </c>
      <c r="I24">
        <f t="shared" si="2"/>
        <v>2.5616196544703</v>
      </c>
      <c r="J24">
        <f t="shared" si="3"/>
        <v>3.91001966358982</v>
      </c>
      <c r="K24">
        <f t="shared" si="4"/>
        <v>0.177860943575934</v>
      </c>
      <c r="L24">
        <f t="shared" si="5"/>
        <v>0.271484404623818</v>
      </c>
      <c r="M24">
        <f t="shared" si="6"/>
        <v>0.695439786766541</v>
      </c>
      <c r="N24">
        <f t="shared" si="7"/>
        <v>0.0246652761493857</v>
      </c>
      <c r="O24">
        <f t="shared" si="8"/>
        <v>0.0376487253225395</v>
      </c>
      <c r="P24">
        <f t="shared" si="9"/>
        <v>0.0964417147519711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5"/>
  <sheetViews>
    <sheetView workbookViewId="0">
      <selection activeCell="D2" sqref="D2"/>
    </sheetView>
  </sheetViews>
  <sheetFormatPr defaultColWidth="9" defaultRowHeight="16.8"/>
  <sheetData>
    <row r="1" spans="1:16">
      <c r="A1" s="9" t="s">
        <v>16</v>
      </c>
      <c r="B1" s="10" t="s">
        <v>17</v>
      </c>
      <c r="C1" s="10" t="s">
        <v>2</v>
      </c>
      <c r="D1" s="10" t="s">
        <v>3</v>
      </c>
      <c r="E1" s="19" t="s">
        <v>4</v>
      </c>
      <c r="F1" s="10" t="s">
        <v>5</v>
      </c>
      <c r="G1" s="1" t="s">
        <v>18</v>
      </c>
      <c r="H1" s="1" t="s">
        <v>19</v>
      </c>
      <c r="I1" s="1" t="s">
        <v>20</v>
      </c>
      <c r="J1" s="1" t="s">
        <v>21</v>
      </c>
      <c r="K1" s="1" t="s">
        <v>22</v>
      </c>
      <c r="L1" s="1" t="s">
        <v>23</v>
      </c>
      <c r="M1" s="1" t="s">
        <v>24</v>
      </c>
      <c r="N1" s="1" t="s">
        <v>25</v>
      </c>
      <c r="O1" s="1" t="s">
        <v>26</v>
      </c>
      <c r="P1" s="1" t="s">
        <v>27</v>
      </c>
    </row>
    <row r="2" spans="1:16">
      <c r="A2" s="10">
        <v>500</v>
      </c>
      <c r="B2" s="11">
        <v>11.624870300293</v>
      </c>
      <c r="C2" s="11">
        <v>1.692774199</v>
      </c>
      <c r="D2" s="11">
        <v>22.82958766</v>
      </c>
      <c r="E2" s="11">
        <v>5.385864664</v>
      </c>
      <c r="F2" s="11">
        <v>5.241779438</v>
      </c>
      <c r="G2" s="13">
        <f>B2/C2</f>
        <v>6.86734846688963</v>
      </c>
      <c r="H2" s="13">
        <f>B2/D2</f>
        <v>0.509201938879564</v>
      </c>
      <c r="I2" s="13">
        <f>B2/E2</f>
        <v>2.1584037151909</v>
      </c>
      <c r="J2" s="13">
        <f>B2/F2</f>
        <v>2.21773358413731</v>
      </c>
      <c r="K2" s="13">
        <f>C2/D2</f>
        <v>0.0741482598902095</v>
      </c>
      <c r="L2" s="13">
        <f>C2/E2</f>
        <v>0.314299430937205</v>
      </c>
      <c r="M2" s="13">
        <f>C2/F2</f>
        <v>0.32293884529523</v>
      </c>
      <c r="N2" s="13">
        <f>D2/E2</f>
        <v>4.23879712622501</v>
      </c>
      <c r="O2" s="13">
        <f>D2/F2</f>
        <v>4.35531252889012</v>
      </c>
      <c r="P2" s="13">
        <f>E2/F2</f>
        <v>1.02748784600807</v>
      </c>
    </row>
    <row r="3" spans="1:16">
      <c r="A3" s="10">
        <v>500</v>
      </c>
      <c r="B3" s="11">
        <v>12.7553820610046</v>
      </c>
      <c r="C3" s="11">
        <v>2.026107967</v>
      </c>
      <c r="D3" s="11">
        <v>21.74385087</v>
      </c>
      <c r="E3" s="11">
        <v>7.383987457</v>
      </c>
      <c r="F3" s="11">
        <v>5.594867444</v>
      </c>
      <c r="G3" s="13">
        <f t="shared" ref="G3:G24" si="0">B3/C3</f>
        <v>6.29550955267757</v>
      </c>
      <c r="H3" s="13">
        <f t="shared" ref="H3:H24" si="1">B3/D3</f>
        <v>0.586620196085103</v>
      </c>
      <c r="I3" s="13">
        <f t="shared" ref="I3:I24" si="2">B3/E3</f>
        <v>1.72743820805283</v>
      </c>
      <c r="J3" s="13">
        <f t="shared" ref="J3:J24" si="3">B3/F3</f>
        <v>2.27983633011425</v>
      </c>
      <c r="K3" s="13">
        <f t="shared" ref="K3:K24" si="4">C3/D3</f>
        <v>0.0931807332157259</v>
      </c>
      <c r="L3" s="13">
        <f t="shared" ref="L3:L24" si="5">C3/E3</f>
        <v>0.274392119271445</v>
      </c>
      <c r="M3" s="13">
        <f t="shared" ref="M3:M24" si="6">C3/F3</f>
        <v>0.362136902666536</v>
      </c>
      <c r="N3" s="13">
        <f t="shared" ref="N3:N24" si="7">D3/E3</f>
        <v>2.9447302012122</v>
      </c>
      <c r="O3" s="13">
        <f t="shared" ref="O3:O24" si="8">D3/F3</f>
        <v>3.88639249948957</v>
      </c>
      <c r="P3" s="13">
        <f t="shared" ref="P3:P24" si="9">E3/F3</f>
        <v>1.31977880278802</v>
      </c>
    </row>
    <row r="4" spans="1:16">
      <c r="A4" s="10">
        <v>500</v>
      </c>
      <c r="B4" s="11">
        <v>13.2988727092743</v>
      </c>
      <c r="C4" s="11">
        <v>2.027948736</v>
      </c>
      <c r="D4" s="11">
        <v>21.98121358</v>
      </c>
      <c r="E4" s="11">
        <v>7.094576558</v>
      </c>
      <c r="F4" s="11">
        <v>3.937465646</v>
      </c>
      <c r="G4" s="13">
        <f t="shared" si="0"/>
        <v>6.55779530971058</v>
      </c>
      <c r="H4" s="13">
        <f t="shared" si="1"/>
        <v>0.605010849872935</v>
      </c>
      <c r="I4" s="13">
        <f t="shared" si="2"/>
        <v>1.87451253792986</v>
      </c>
      <c r="J4" s="13">
        <f t="shared" si="3"/>
        <v>3.37752095000102</v>
      </c>
      <c r="K4" s="13">
        <f t="shared" si="4"/>
        <v>0.0922582699367047</v>
      </c>
      <c r="L4" s="13">
        <f t="shared" si="5"/>
        <v>0.285844929492408</v>
      </c>
      <c r="M4" s="13">
        <f t="shared" si="6"/>
        <v>0.515039093245209</v>
      </c>
      <c r="N4" s="13">
        <f t="shared" si="7"/>
        <v>3.09831226716604</v>
      </c>
      <c r="O4" s="13">
        <f t="shared" si="8"/>
        <v>5.58257914004413</v>
      </c>
      <c r="P4" s="13">
        <f t="shared" si="9"/>
        <v>1.80181294158268</v>
      </c>
    </row>
    <row r="5" spans="1:16">
      <c r="A5" s="10">
        <v>600</v>
      </c>
      <c r="B5" s="9">
        <v>11.9072699546814</v>
      </c>
      <c r="C5" s="9">
        <v>2.856383295</v>
      </c>
      <c r="D5" s="9">
        <v>19.18317255</v>
      </c>
      <c r="E5" s="9">
        <v>4.059623716</v>
      </c>
      <c r="F5" s="9">
        <v>5.542286041</v>
      </c>
      <c r="G5" s="13">
        <f t="shared" si="0"/>
        <v>4.1686527069125</v>
      </c>
      <c r="H5" s="13">
        <f t="shared" si="1"/>
        <v>0.620714322599439</v>
      </c>
      <c r="I5" s="13">
        <f t="shared" si="2"/>
        <v>2.93309695372796</v>
      </c>
      <c r="J5" s="13">
        <f t="shared" si="3"/>
        <v>2.14844016829795</v>
      </c>
      <c r="K5" s="13">
        <f t="shared" si="4"/>
        <v>0.148900464068442</v>
      </c>
      <c r="L5" s="13">
        <f t="shared" si="5"/>
        <v>0.703607894431761</v>
      </c>
      <c r="M5" s="13">
        <f t="shared" si="6"/>
        <v>0.515379984697546</v>
      </c>
      <c r="N5" s="13">
        <f t="shared" si="7"/>
        <v>4.72535729712936</v>
      </c>
      <c r="O5" s="13">
        <f t="shared" si="8"/>
        <v>3.46123827028941</v>
      </c>
      <c r="P5" s="13">
        <f t="shared" si="9"/>
        <v>0.732481810929325</v>
      </c>
    </row>
    <row r="6" spans="1:16">
      <c r="A6" s="10">
        <v>600</v>
      </c>
      <c r="B6" s="9">
        <v>11.624870300293</v>
      </c>
      <c r="C6" s="9">
        <v>2.317848671</v>
      </c>
      <c r="D6" s="9">
        <v>19.28930542</v>
      </c>
      <c r="E6" s="9">
        <v>5.516032823</v>
      </c>
      <c r="F6" s="9">
        <v>5.296852057</v>
      </c>
      <c r="G6" s="13">
        <f t="shared" si="0"/>
        <v>5.01537069513585</v>
      </c>
      <c r="H6" s="13">
        <f t="shared" si="1"/>
        <v>0.602658833336725</v>
      </c>
      <c r="I6" s="13">
        <f t="shared" si="2"/>
        <v>2.10746938484869</v>
      </c>
      <c r="J6" s="13">
        <f t="shared" si="3"/>
        <v>2.19467528547078</v>
      </c>
      <c r="K6" s="13">
        <f t="shared" si="4"/>
        <v>0.120162370833568</v>
      </c>
      <c r="L6" s="13">
        <f t="shared" si="5"/>
        <v>0.420202117241825</v>
      </c>
      <c r="M6" s="13">
        <f t="shared" si="6"/>
        <v>0.437589845073523</v>
      </c>
      <c r="N6" s="13">
        <f t="shared" si="7"/>
        <v>3.49695261775276</v>
      </c>
      <c r="O6" s="13">
        <f t="shared" si="8"/>
        <v>3.64165455489896</v>
      </c>
      <c r="P6" s="13">
        <f t="shared" si="9"/>
        <v>1.04137943888962</v>
      </c>
    </row>
    <row r="7" spans="1:16">
      <c r="A7" s="10">
        <v>600</v>
      </c>
      <c r="B7" s="9">
        <v>12.7553820610046</v>
      </c>
      <c r="C7" s="9">
        <v>2.863421526</v>
      </c>
      <c r="D7" s="9">
        <v>21.05541882</v>
      </c>
      <c r="E7" s="9">
        <v>5.153797748</v>
      </c>
      <c r="F7" s="9">
        <v>5.741279709</v>
      </c>
      <c r="G7" s="13">
        <f t="shared" si="0"/>
        <v>4.45459459782124</v>
      </c>
      <c r="H7" s="13">
        <f t="shared" si="1"/>
        <v>0.605800443584082</v>
      </c>
      <c r="I7" s="13">
        <f t="shared" si="2"/>
        <v>2.47494812266441</v>
      </c>
      <c r="J7" s="13">
        <f t="shared" si="3"/>
        <v>2.22169667870551</v>
      </c>
      <c r="K7" s="13">
        <f t="shared" si="4"/>
        <v>0.135994517633632</v>
      </c>
      <c r="L7" s="13">
        <f t="shared" si="5"/>
        <v>0.5555944695562</v>
      </c>
      <c r="M7" s="13">
        <f t="shared" si="6"/>
        <v>0.498742731783528</v>
      </c>
      <c r="N7" s="13">
        <f t="shared" si="7"/>
        <v>4.08541814202368</v>
      </c>
      <c r="O7" s="13">
        <f t="shared" si="8"/>
        <v>3.66737380639958</v>
      </c>
      <c r="P7" s="13">
        <f t="shared" si="9"/>
        <v>0.897674039451681</v>
      </c>
    </row>
    <row r="8" spans="1:16">
      <c r="A8" s="10">
        <v>600</v>
      </c>
      <c r="B8" s="9">
        <v>13.2988727092743</v>
      </c>
      <c r="C8" s="9">
        <v>2.57902896</v>
      </c>
      <c r="D8" s="9">
        <v>20.23259316</v>
      </c>
      <c r="E8" s="9">
        <v>5.862051069</v>
      </c>
      <c r="F8" s="9">
        <v>4.261036626</v>
      </c>
      <c r="G8" s="13">
        <f t="shared" si="0"/>
        <v>5.15654260403276</v>
      </c>
      <c r="H8" s="13">
        <f t="shared" si="1"/>
        <v>0.657299467453647</v>
      </c>
      <c r="I8" s="13">
        <f t="shared" si="2"/>
        <v>2.26863815288169</v>
      </c>
      <c r="J8" s="13">
        <f t="shared" si="3"/>
        <v>3.12104163295082</v>
      </c>
      <c r="K8" s="13">
        <f t="shared" si="4"/>
        <v>0.127469026812577</v>
      </c>
      <c r="L8" s="13">
        <f t="shared" si="5"/>
        <v>0.43995334220791</v>
      </c>
      <c r="M8" s="13">
        <f t="shared" si="6"/>
        <v>0.605258575874067</v>
      </c>
      <c r="N8" s="13">
        <f t="shared" si="7"/>
        <v>3.45145289965061</v>
      </c>
      <c r="O8" s="13">
        <f t="shared" si="8"/>
        <v>4.74827957040893</v>
      </c>
      <c r="P8" s="13">
        <f t="shared" si="9"/>
        <v>1.37573355582792</v>
      </c>
    </row>
    <row r="9" spans="1:16">
      <c r="A9" s="10">
        <v>600</v>
      </c>
      <c r="B9" s="9">
        <v>12.0091760158539</v>
      </c>
      <c r="C9" s="9">
        <v>2.278051261</v>
      </c>
      <c r="D9" s="9">
        <v>22.20071057</v>
      </c>
      <c r="E9" s="9">
        <v>5.549468931</v>
      </c>
      <c r="F9" s="9">
        <v>4.24684502</v>
      </c>
      <c r="G9" s="13">
        <f t="shared" si="0"/>
        <v>5.27168822820176</v>
      </c>
      <c r="H9" s="13">
        <f t="shared" si="1"/>
        <v>0.540936560475771</v>
      </c>
      <c r="I9" s="13">
        <f t="shared" si="2"/>
        <v>2.16402256957764</v>
      </c>
      <c r="J9" s="13">
        <f t="shared" si="3"/>
        <v>2.82778767751075</v>
      </c>
      <c r="K9" s="13">
        <f t="shared" si="4"/>
        <v>0.102611637308508</v>
      </c>
      <c r="L9" s="13">
        <f t="shared" si="5"/>
        <v>0.410498966536155</v>
      </c>
      <c r="M9" s="13">
        <f t="shared" si="6"/>
        <v>0.536410264625103</v>
      </c>
      <c r="N9" s="13">
        <f t="shared" si="7"/>
        <v>4.0005108319436</v>
      </c>
      <c r="O9" s="13">
        <f t="shared" si="8"/>
        <v>5.22757728748011</v>
      </c>
      <c r="P9" s="13">
        <f t="shared" si="9"/>
        <v>1.30672744234024</v>
      </c>
    </row>
    <row r="10" spans="1:16">
      <c r="A10" s="10">
        <v>700</v>
      </c>
      <c r="B10" s="11">
        <v>14.8062109947205</v>
      </c>
      <c r="C10" s="11">
        <v>2.240833305</v>
      </c>
      <c r="D10" s="11">
        <v>27.62637279</v>
      </c>
      <c r="E10" s="11">
        <v>10.7973098</v>
      </c>
      <c r="F10" s="11">
        <v>5.277381924</v>
      </c>
      <c r="G10" s="13">
        <f t="shared" si="0"/>
        <v>6.60745757468133</v>
      </c>
      <c r="H10" s="13">
        <f t="shared" si="1"/>
        <v>0.535944805612697</v>
      </c>
      <c r="I10" s="13">
        <f t="shared" si="2"/>
        <v>1.37128703991808</v>
      </c>
      <c r="J10" s="13">
        <f t="shared" si="3"/>
        <v>2.80559777706937</v>
      </c>
      <c r="K10" s="13">
        <f t="shared" si="4"/>
        <v>0.0811121069723319</v>
      </c>
      <c r="L10" s="13">
        <f t="shared" si="5"/>
        <v>0.207536261023093</v>
      </c>
      <c r="M10" s="13">
        <f t="shared" si="6"/>
        <v>0.424610789454017</v>
      </c>
      <c r="N10" s="13">
        <f t="shared" si="7"/>
        <v>2.55863481753575</v>
      </c>
      <c r="O10" s="13">
        <f t="shared" si="8"/>
        <v>5.23486326891811</v>
      </c>
      <c r="P10" s="13">
        <f t="shared" si="9"/>
        <v>2.04595952225799</v>
      </c>
    </row>
    <row r="11" spans="1:16">
      <c r="A11" s="10">
        <v>700</v>
      </c>
      <c r="B11" s="11">
        <v>14.9373743534088</v>
      </c>
      <c r="C11" s="11">
        <v>2.260573956</v>
      </c>
      <c r="D11" s="11">
        <v>18.90209578</v>
      </c>
      <c r="E11" s="11">
        <v>10.71382049</v>
      </c>
      <c r="F11" s="11">
        <v>5.900384608</v>
      </c>
      <c r="G11" s="13">
        <f t="shared" si="0"/>
        <v>6.60777954809314</v>
      </c>
      <c r="H11" s="13">
        <f t="shared" si="1"/>
        <v>0.790249638308033</v>
      </c>
      <c r="I11" s="13">
        <f t="shared" si="2"/>
        <v>1.3942154777888</v>
      </c>
      <c r="J11" s="13">
        <f t="shared" si="3"/>
        <v>2.53159333599306</v>
      </c>
      <c r="K11" s="13">
        <f t="shared" si="4"/>
        <v>0.119593826119106</v>
      </c>
      <c r="L11" s="13">
        <f t="shared" si="5"/>
        <v>0.210996064206037</v>
      </c>
      <c r="M11" s="13">
        <f t="shared" si="6"/>
        <v>0.383123153181407</v>
      </c>
      <c r="N11" s="13">
        <f t="shared" si="7"/>
        <v>1.76427221247945</v>
      </c>
      <c r="O11" s="13">
        <f t="shared" si="8"/>
        <v>3.20353621599035</v>
      </c>
      <c r="P11" s="13">
        <f t="shared" si="9"/>
        <v>1.81578341104641</v>
      </c>
    </row>
    <row r="12" spans="1:16">
      <c r="A12" s="10">
        <v>700</v>
      </c>
      <c r="B12" s="11">
        <v>14.9476552009583</v>
      </c>
      <c r="C12" s="11">
        <v>1.860170282</v>
      </c>
      <c r="D12" s="11">
        <v>16.01222567</v>
      </c>
      <c r="E12" s="11">
        <v>8.28384751</v>
      </c>
      <c r="F12" s="11">
        <v>4.065073552</v>
      </c>
      <c r="G12" s="13">
        <f t="shared" si="0"/>
        <v>8.03563810560772</v>
      </c>
      <c r="H12" s="13">
        <f t="shared" si="1"/>
        <v>0.9335151470519</v>
      </c>
      <c r="I12" s="13">
        <f t="shared" si="2"/>
        <v>1.80443389172892</v>
      </c>
      <c r="J12" s="13">
        <f t="shared" si="3"/>
        <v>3.67709341780644</v>
      </c>
      <c r="K12" s="13">
        <f t="shared" si="4"/>
        <v>0.116171875186918</v>
      </c>
      <c r="L12" s="13">
        <f t="shared" si="5"/>
        <v>0.224553902006822</v>
      </c>
      <c r="M12" s="13">
        <f t="shared" si="6"/>
        <v>0.457598185667466</v>
      </c>
      <c r="N12" s="13">
        <f t="shared" si="7"/>
        <v>1.93294548827348</v>
      </c>
      <c r="O12" s="13">
        <f t="shared" si="8"/>
        <v>3.93897563357053</v>
      </c>
      <c r="P12" s="13">
        <f t="shared" si="9"/>
        <v>2.03780999384977</v>
      </c>
    </row>
    <row r="13" spans="1:16">
      <c r="A13" s="10">
        <v>700</v>
      </c>
      <c r="B13" s="11">
        <v>14.9326193332672</v>
      </c>
      <c r="C13" s="11">
        <v>1.423034039</v>
      </c>
      <c r="D13" s="11">
        <v>15.27532002</v>
      </c>
      <c r="E13" s="11">
        <v>11.21800051</v>
      </c>
      <c r="F13" s="11">
        <v>5.449841067</v>
      </c>
      <c r="G13" s="13">
        <f t="shared" si="0"/>
        <v>10.4935081832341</v>
      </c>
      <c r="H13" s="13">
        <f t="shared" si="1"/>
        <v>0.977565073184451</v>
      </c>
      <c r="I13" s="13">
        <f t="shared" si="2"/>
        <v>1.33113020631047</v>
      </c>
      <c r="J13" s="13">
        <f t="shared" si="3"/>
        <v>2.74001005711663</v>
      </c>
      <c r="K13" s="13">
        <f t="shared" si="4"/>
        <v>0.0931590328148163</v>
      </c>
      <c r="L13" s="13">
        <f t="shared" si="5"/>
        <v>0.126852734382698</v>
      </c>
      <c r="M13" s="13">
        <f t="shared" si="6"/>
        <v>0.261114777753206</v>
      </c>
      <c r="N13" s="13">
        <f t="shared" si="7"/>
        <v>1.36167938362841</v>
      </c>
      <c r="O13" s="13">
        <f t="shared" si="8"/>
        <v>2.80289275085387</v>
      </c>
      <c r="P13" s="13">
        <f t="shared" si="9"/>
        <v>2.05840874478478</v>
      </c>
    </row>
    <row r="14" spans="1:16">
      <c r="A14" s="10">
        <v>700</v>
      </c>
      <c r="B14" s="11">
        <v>14.5324242115021</v>
      </c>
      <c r="C14" s="11">
        <v>1.153568724</v>
      </c>
      <c r="D14" s="11">
        <v>11.68140503</v>
      </c>
      <c r="E14" s="11">
        <v>17.98970953</v>
      </c>
      <c r="F14" s="11">
        <v>4.165455994</v>
      </c>
      <c r="G14" s="13">
        <f t="shared" si="0"/>
        <v>12.5977966541177</v>
      </c>
      <c r="H14" s="13">
        <f t="shared" si="1"/>
        <v>1.24406474856236</v>
      </c>
      <c r="I14" s="13">
        <f t="shared" si="2"/>
        <v>0.807818724769709</v>
      </c>
      <c r="J14" s="13">
        <f t="shared" si="3"/>
        <v>3.48879552021072</v>
      </c>
      <c r="K14" s="13">
        <f t="shared" si="4"/>
        <v>0.0987525662398849</v>
      </c>
      <c r="L14" s="13">
        <f t="shared" si="5"/>
        <v>0.0641238104526527</v>
      </c>
      <c r="M14" s="13">
        <f t="shared" si="6"/>
        <v>0.276936960962166</v>
      </c>
      <c r="N14" s="13">
        <f t="shared" si="7"/>
        <v>0.649338168052122</v>
      </c>
      <c r="O14" s="13">
        <f t="shared" si="8"/>
        <v>2.8043520437681</v>
      </c>
      <c r="P14" s="13">
        <f t="shared" si="9"/>
        <v>4.31878515963503</v>
      </c>
    </row>
    <row r="15" spans="1:16">
      <c r="A15" s="10">
        <v>800</v>
      </c>
      <c r="B15" s="11">
        <v>11.8474948406219</v>
      </c>
      <c r="C15" s="11">
        <v>1.640127132</v>
      </c>
      <c r="D15" s="11">
        <v>20.02765443</v>
      </c>
      <c r="E15" s="11">
        <v>12.39600212</v>
      </c>
      <c r="F15" s="11">
        <v>2.752782408</v>
      </c>
      <c r="G15" s="13">
        <f t="shared" si="0"/>
        <v>7.22352225596982</v>
      </c>
      <c r="H15" s="13">
        <f t="shared" si="1"/>
        <v>0.591556783747739</v>
      </c>
      <c r="I15" s="13">
        <f t="shared" si="2"/>
        <v>0.955751275768735</v>
      </c>
      <c r="J15" s="13">
        <f t="shared" si="3"/>
        <v>4.30382539723857</v>
      </c>
      <c r="K15" s="13">
        <f t="shared" si="4"/>
        <v>0.0818931212205862</v>
      </c>
      <c r="L15" s="13">
        <f t="shared" si="5"/>
        <v>0.132310975435683</v>
      </c>
      <c r="M15" s="13">
        <f t="shared" si="6"/>
        <v>0.595807037720651</v>
      </c>
      <c r="N15" s="13">
        <f t="shared" si="7"/>
        <v>1.61565432436373</v>
      </c>
      <c r="O15" s="13">
        <f t="shared" si="8"/>
        <v>7.27542226795573</v>
      </c>
      <c r="P15" s="13">
        <f t="shared" si="9"/>
        <v>4.50308098597817</v>
      </c>
    </row>
    <row r="16" spans="1:16">
      <c r="A16" s="10">
        <v>800</v>
      </c>
      <c r="B16" s="11">
        <v>9.01326239109039</v>
      </c>
      <c r="C16" s="11">
        <v>1.858956739</v>
      </c>
      <c r="D16" s="11">
        <v>11.14169829</v>
      </c>
      <c r="E16" s="11">
        <v>15.890980285</v>
      </c>
      <c r="F16" s="11">
        <v>3.970952791</v>
      </c>
      <c r="G16" s="13">
        <f t="shared" si="0"/>
        <v>4.84855951835595</v>
      </c>
      <c r="H16" s="13">
        <f t="shared" si="1"/>
        <v>0.80896665449827</v>
      </c>
      <c r="I16" s="13">
        <f t="shared" si="2"/>
        <v>0.567193604764477</v>
      </c>
      <c r="J16" s="13">
        <f t="shared" si="3"/>
        <v>2.26979842508291</v>
      </c>
      <c r="K16" s="13">
        <f t="shared" si="4"/>
        <v>0.166846802939231</v>
      </c>
      <c r="L16" s="13">
        <f t="shared" si="5"/>
        <v>0.116981879384416</v>
      </c>
      <c r="M16" s="13">
        <f t="shared" si="6"/>
        <v>0.468138715527731</v>
      </c>
      <c r="N16" s="13">
        <f t="shared" si="7"/>
        <v>0.701133478877763</v>
      </c>
      <c r="O16" s="13">
        <f t="shared" si="8"/>
        <v>2.80579973533108</v>
      </c>
      <c r="P16" s="13">
        <f t="shared" si="9"/>
        <v>4.00180539063981</v>
      </c>
    </row>
    <row r="17" spans="1:16">
      <c r="A17" s="10">
        <v>800</v>
      </c>
      <c r="B17" s="11">
        <v>13.6633062362671</v>
      </c>
      <c r="C17" s="11">
        <v>1.350484665</v>
      </c>
      <c r="D17" s="11">
        <v>12.49351499</v>
      </c>
      <c r="E17" s="11">
        <v>15.37519345</v>
      </c>
      <c r="F17" s="11">
        <v>3.992032437</v>
      </c>
      <c r="G17" s="13">
        <f t="shared" si="0"/>
        <v>10.1173353466158</v>
      </c>
      <c r="H17" s="13">
        <f t="shared" si="1"/>
        <v>1.09363187599354</v>
      </c>
      <c r="I17" s="13">
        <f t="shared" si="2"/>
        <v>0.888659143099568</v>
      </c>
      <c r="J17" s="13">
        <f t="shared" si="3"/>
        <v>3.42264409217452</v>
      </c>
      <c r="K17" s="13">
        <f t="shared" si="4"/>
        <v>0.108094852896158</v>
      </c>
      <c r="L17" s="13">
        <f t="shared" si="5"/>
        <v>0.0878352958219202</v>
      </c>
      <c r="M17" s="13">
        <f t="shared" si="6"/>
        <v>0.33829501295708</v>
      </c>
      <c r="N17" s="13">
        <f t="shared" si="7"/>
        <v>0.812576116887817</v>
      </c>
      <c r="O17" s="13">
        <f t="shared" si="8"/>
        <v>3.12961259387683</v>
      </c>
      <c r="P17" s="13">
        <f t="shared" si="9"/>
        <v>3.85147007010655</v>
      </c>
    </row>
    <row r="18" spans="1:16">
      <c r="A18" s="10">
        <v>800</v>
      </c>
      <c r="B18" s="11">
        <v>12.1777701377869</v>
      </c>
      <c r="C18" s="11">
        <v>1.795880593</v>
      </c>
      <c r="D18" s="11">
        <v>12.55912394</v>
      </c>
      <c r="E18" s="11">
        <v>14.51464</v>
      </c>
      <c r="F18" s="11">
        <v>5.31368155</v>
      </c>
      <c r="G18" s="13">
        <f t="shared" si="0"/>
        <v>6.78094645337418</v>
      </c>
      <c r="H18" s="13">
        <f t="shared" si="1"/>
        <v>0.969635318192972</v>
      </c>
      <c r="I18" s="13">
        <f t="shared" si="2"/>
        <v>0.838999116601367</v>
      </c>
      <c r="J18" s="13">
        <f t="shared" si="3"/>
        <v>2.29177643093551</v>
      </c>
      <c r="K18" s="13">
        <f t="shared" si="4"/>
        <v>0.142994097484796</v>
      </c>
      <c r="L18" s="13">
        <f t="shared" si="5"/>
        <v>0.123728910465571</v>
      </c>
      <c r="M18" s="13">
        <f t="shared" si="6"/>
        <v>0.337972943260027</v>
      </c>
      <c r="N18" s="13">
        <f t="shared" si="7"/>
        <v>0.865272851410714</v>
      </c>
      <c r="O18" s="13">
        <f t="shared" si="8"/>
        <v>2.36354471411634</v>
      </c>
      <c r="P18" s="13">
        <f t="shared" si="9"/>
        <v>2.73156000475791</v>
      </c>
    </row>
    <row r="19" spans="1:16">
      <c r="A19" s="10">
        <v>800</v>
      </c>
      <c r="B19" s="11">
        <v>7.0119446516037</v>
      </c>
      <c r="C19" s="11">
        <v>1.628915733</v>
      </c>
      <c r="D19" s="11">
        <v>12.08523979</v>
      </c>
      <c r="E19" s="11">
        <v>14.396387504</v>
      </c>
      <c r="F19" s="11">
        <v>10.53895876</v>
      </c>
      <c r="G19" s="13">
        <f t="shared" si="0"/>
        <v>4.30466997742706</v>
      </c>
      <c r="H19" s="13">
        <f t="shared" si="1"/>
        <v>0.580207325088061</v>
      </c>
      <c r="I19" s="13">
        <f t="shared" si="2"/>
        <v>0.487062789165369</v>
      </c>
      <c r="J19" s="13">
        <f t="shared" si="3"/>
        <v>0.665335619133185</v>
      </c>
      <c r="K19" s="13">
        <f t="shared" si="4"/>
        <v>0.134785553394468</v>
      </c>
      <c r="L19" s="13">
        <f t="shared" si="5"/>
        <v>0.113147533195214</v>
      </c>
      <c r="M19" s="13">
        <f t="shared" si="6"/>
        <v>0.15456135374421</v>
      </c>
      <c r="N19" s="13">
        <f t="shared" si="7"/>
        <v>0.839463357501467</v>
      </c>
      <c r="O19" s="13">
        <f t="shared" si="8"/>
        <v>1.1467204744997</v>
      </c>
      <c r="P19" s="13">
        <f t="shared" si="9"/>
        <v>1.36601611523907</v>
      </c>
    </row>
    <row r="20" spans="1:16">
      <c r="A20" s="10">
        <v>900</v>
      </c>
      <c r="B20" s="9">
        <v>12.2873044013977</v>
      </c>
      <c r="C20" s="11">
        <v>1.844043354</v>
      </c>
      <c r="D20" s="11">
        <v>20.78605055</v>
      </c>
      <c r="E20" s="11">
        <v>14.06498512</v>
      </c>
      <c r="F20" s="11">
        <v>7.238651379</v>
      </c>
      <c r="G20" s="13">
        <f t="shared" si="0"/>
        <v>6.66324052237966</v>
      </c>
      <c r="H20" s="13">
        <f t="shared" si="1"/>
        <v>0.591132229368975</v>
      </c>
      <c r="I20" s="13">
        <f t="shared" si="2"/>
        <v>0.873609484586337</v>
      </c>
      <c r="J20" s="13">
        <f t="shared" si="3"/>
        <v>1.6974576834912</v>
      </c>
      <c r="K20" s="13">
        <f t="shared" si="4"/>
        <v>0.0887154271834483</v>
      </c>
      <c r="L20" s="13">
        <f t="shared" si="5"/>
        <v>0.131108802339067</v>
      </c>
      <c r="M20" s="13">
        <f t="shared" si="6"/>
        <v>0.254749573843236</v>
      </c>
      <c r="N20" s="13">
        <f t="shared" si="7"/>
        <v>1.47785798368481</v>
      </c>
      <c r="O20" s="13">
        <f t="shared" si="8"/>
        <v>2.87153634864945</v>
      </c>
      <c r="P20" s="13">
        <f t="shared" si="9"/>
        <v>1.94303943975031</v>
      </c>
    </row>
    <row r="21" spans="1:16">
      <c r="A21" s="10">
        <v>900</v>
      </c>
      <c r="B21" s="9">
        <v>10.8542346954346</v>
      </c>
      <c r="C21" s="11">
        <v>1.54315</v>
      </c>
      <c r="D21" s="11">
        <v>21.61527381</v>
      </c>
      <c r="E21" s="11">
        <v>16.69098417</v>
      </c>
      <c r="F21" s="11">
        <v>5.579820264</v>
      </c>
      <c r="G21" s="13">
        <f t="shared" si="0"/>
        <v>7.033816994741</v>
      </c>
      <c r="H21" s="13">
        <f t="shared" si="1"/>
        <v>0.502155780715256</v>
      </c>
      <c r="I21" s="13">
        <f t="shared" si="2"/>
        <v>0.650305253715579</v>
      </c>
      <c r="J21" s="13">
        <f t="shared" si="3"/>
        <v>1.94526600891863</v>
      </c>
      <c r="K21" s="13">
        <f t="shared" si="4"/>
        <v>0.0713916471086331</v>
      </c>
      <c r="L21" s="13">
        <f t="shared" si="5"/>
        <v>0.0924541048198717</v>
      </c>
      <c r="M21" s="13">
        <f t="shared" si="6"/>
        <v>0.276559087387837</v>
      </c>
      <c r="N21" s="13">
        <f t="shared" si="7"/>
        <v>1.29502691931437</v>
      </c>
      <c r="O21" s="13">
        <f t="shared" si="8"/>
        <v>3.87382976284341</v>
      </c>
      <c r="P21" s="13">
        <f t="shared" si="9"/>
        <v>2.99131215349126</v>
      </c>
    </row>
    <row r="22" spans="1:16">
      <c r="A22" s="10">
        <v>900</v>
      </c>
      <c r="B22" s="9">
        <v>12.8559045791625</v>
      </c>
      <c r="C22" s="11">
        <v>1.817617913</v>
      </c>
      <c r="D22" s="11">
        <v>15.79466142</v>
      </c>
      <c r="E22" s="11">
        <v>13.93894475</v>
      </c>
      <c r="F22" s="11">
        <v>5.297576385</v>
      </c>
      <c r="G22" s="13">
        <f t="shared" si="0"/>
        <v>7.0729411760383</v>
      </c>
      <c r="H22" s="13">
        <f t="shared" si="1"/>
        <v>0.813939864699075</v>
      </c>
      <c r="I22" s="13">
        <f t="shared" si="2"/>
        <v>0.922301136114518</v>
      </c>
      <c r="J22" s="13">
        <f t="shared" si="3"/>
        <v>2.4267520928181</v>
      </c>
      <c r="K22" s="13">
        <f t="shared" si="4"/>
        <v>0.115077991523037</v>
      </c>
      <c r="L22" s="13">
        <f t="shared" si="5"/>
        <v>0.130398530563083</v>
      </c>
      <c r="M22" s="13">
        <f t="shared" si="6"/>
        <v>0.343103672491926</v>
      </c>
      <c r="N22" s="13">
        <f t="shared" si="7"/>
        <v>1.13313179033872</v>
      </c>
      <c r="O22" s="13">
        <f t="shared" si="8"/>
        <v>2.98148818858418</v>
      </c>
      <c r="P22" s="13">
        <f t="shared" si="9"/>
        <v>2.63119278269736</v>
      </c>
    </row>
    <row r="23" spans="1:16">
      <c r="A23" s="10">
        <v>900</v>
      </c>
      <c r="B23" s="9">
        <v>14.1895401477814</v>
      </c>
      <c r="C23" s="11">
        <v>2.227541528</v>
      </c>
      <c r="D23" s="11">
        <v>22.7667201</v>
      </c>
      <c r="E23" s="11">
        <v>14.54902105</v>
      </c>
      <c r="F23" s="11">
        <v>7.915342469</v>
      </c>
      <c r="G23" s="13">
        <f t="shared" si="0"/>
        <v>6.37004516837065</v>
      </c>
      <c r="H23" s="13">
        <f t="shared" si="1"/>
        <v>0.623257987336585</v>
      </c>
      <c r="I23" s="13">
        <f t="shared" si="2"/>
        <v>0.975291746366768</v>
      </c>
      <c r="J23" s="13">
        <f t="shared" si="3"/>
        <v>1.79266281949946</v>
      </c>
      <c r="K23" s="13">
        <f t="shared" si="4"/>
        <v>0.0978420043913133</v>
      </c>
      <c r="L23" s="13">
        <f t="shared" si="5"/>
        <v>0.153105938904391</v>
      </c>
      <c r="M23" s="13">
        <f t="shared" si="6"/>
        <v>0.281420739118243</v>
      </c>
      <c r="N23" s="13">
        <f t="shared" si="7"/>
        <v>1.56482831537315</v>
      </c>
      <c r="O23" s="13">
        <f t="shared" si="8"/>
        <v>2.87627732964993</v>
      </c>
      <c r="P23" s="13">
        <f t="shared" si="9"/>
        <v>1.83807853001692</v>
      </c>
    </row>
    <row r="24" spans="1:16">
      <c r="A24" s="10">
        <v>900</v>
      </c>
      <c r="B24" s="9">
        <v>10.7905721664429</v>
      </c>
      <c r="C24" s="11">
        <v>1.846511</v>
      </c>
      <c r="D24" s="11">
        <v>19.49075022</v>
      </c>
      <c r="E24" s="11">
        <v>13.63235738</v>
      </c>
      <c r="F24" s="11">
        <v>4.530285257</v>
      </c>
      <c r="G24" s="13">
        <f t="shared" si="0"/>
        <v>5.84376273222465</v>
      </c>
      <c r="H24" s="13">
        <f t="shared" si="1"/>
        <v>0.553625286079053</v>
      </c>
      <c r="I24" s="13">
        <f t="shared" si="2"/>
        <v>0.791541174109307</v>
      </c>
      <c r="J24" s="13">
        <f t="shared" si="3"/>
        <v>2.38187477262491</v>
      </c>
      <c r="K24" s="13">
        <f t="shared" si="4"/>
        <v>0.0947378104566362</v>
      </c>
      <c r="L24" s="13">
        <f t="shared" si="5"/>
        <v>0.135450600987692</v>
      </c>
      <c r="M24" s="13">
        <f t="shared" si="6"/>
        <v>0.407592655925331</v>
      </c>
      <c r="N24" s="13">
        <f t="shared" si="7"/>
        <v>1.42974172967288</v>
      </c>
      <c r="O24" s="13">
        <f t="shared" si="8"/>
        <v>4.30232294751942</v>
      </c>
      <c r="P24" s="13">
        <f t="shared" si="9"/>
        <v>3.00916092622112</v>
      </c>
    </row>
    <row r="25" spans="1:6">
      <c r="A25" s="12"/>
      <c r="B25" s="12"/>
      <c r="C25" s="12"/>
      <c r="D25" s="12"/>
      <c r="E25" s="12"/>
      <c r="F25" s="12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79"/>
  <sheetViews>
    <sheetView topLeftCell="A39" workbookViewId="0">
      <selection activeCell="F20" sqref="F20"/>
    </sheetView>
  </sheetViews>
  <sheetFormatPr defaultColWidth="9" defaultRowHeight="16.8"/>
  <cols>
    <col min="1" max="1" width="15" customWidth="1"/>
  </cols>
  <sheetData>
    <row r="1" spans="1:16">
      <c r="A1" s="4" t="s">
        <v>28</v>
      </c>
      <c r="B1" s="5"/>
      <c r="C1" s="6"/>
      <c r="D1" s="6"/>
      <c r="E1" s="6"/>
      <c r="F1" s="6"/>
      <c r="G1" s="6"/>
      <c r="H1" s="6"/>
      <c r="I1" s="6"/>
      <c r="J1" s="6"/>
      <c r="K1" s="8"/>
      <c r="L1" s="8"/>
      <c r="M1" s="8"/>
      <c r="N1" s="6"/>
      <c r="O1" s="6"/>
      <c r="P1" s="6"/>
    </row>
    <row r="2" spans="1:16">
      <c r="A2" s="1" t="s">
        <v>29</v>
      </c>
      <c r="B2" s="1" t="s">
        <v>17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30</v>
      </c>
      <c r="I2" s="1" t="s">
        <v>11</v>
      </c>
      <c r="J2" s="1" t="s">
        <v>12</v>
      </c>
      <c r="K2" s="1" t="s">
        <v>13</v>
      </c>
      <c r="L2" s="1" t="s">
        <v>31</v>
      </c>
      <c r="M2" s="1" t="s">
        <v>15</v>
      </c>
      <c r="N2" s="1" t="s">
        <v>7</v>
      </c>
      <c r="O2" s="1" t="s">
        <v>9</v>
      </c>
      <c r="P2" s="1" t="s">
        <v>8</v>
      </c>
    </row>
    <row r="3" spans="1:16">
      <c r="A3" s="1">
        <v>500</v>
      </c>
      <c r="B3" s="1">
        <v>2.3</v>
      </c>
      <c r="C3" s="1">
        <v>0.248177423</v>
      </c>
      <c r="D3" s="1">
        <v>18.09531565</v>
      </c>
      <c r="E3" s="1">
        <v>1.633374657</v>
      </c>
      <c r="F3" s="1">
        <v>2.413662149</v>
      </c>
      <c r="G3" s="1">
        <v>9.26756341</v>
      </c>
      <c r="H3" s="1">
        <v>0.127104718</v>
      </c>
      <c r="I3" s="1">
        <v>1.40812764</v>
      </c>
      <c r="J3" s="1">
        <v>0.952908841</v>
      </c>
      <c r="K3" s="1">
        <v>0.013715009</v>
      </c>
      <c r="L3" s="1">
        <v>0.151941517</v>
      </c>
      <c r="M3" s="1">
        <v>0.102821939</v>
      </c>
      <c r="N3" s="1">
        <v>11.0784844</v>
      </c>
      <c r="O3" s="1">
        <v>7.497037502</v>
      </c>
      <c r="P3" s="1">
        <v>0.6767205</v>
      </c>
    </row>
    <row r="4" spans="1:16">
      <c r="A4" s="1">
        <v>500</v>
      </c>
      <c r="B4" s="1">
        <v>2.1</v>
      </c>
      <c r="C4" s="1">
        <v>0.626898645</v>
      </c>
      <c r="D4" s="1">
        <v>51.2011012</v>
      </c>
      <c r="E4" s="1">
        <v>2.578366335</v>
      </c>
      <c r="F4" s="1">
        <v>5.91388901</v>
      </c>
      <c r="G4" s="1">
        <v>3.349823801</v>
      </c>
      <c r="H4" s="1">
        <v>0.041014743</v>
      </c>
      <c r="I4" s="1">
        <v>0.814469213</v>
      </c>
      <c r="J4" s="1">
        <v>0.355096282</v>
      </c>
      <c r="K4" s="1">
        <v>0.012243851</v>
      </c>
      <c r="L4" s="1">
        <v>0.243137927</v>
      </c>
      <c r="M4" s="1">
        <v>0.106004466</v>
      </c>
      <c r="N4" s="1">
        <v>19.85796219</v>
      </c>
      <c r="O4" s="1">
        <v>8.657771749</v>
      </c>
      <c r="P4" s="1">
        <v>0.435984904</v>
      </c>
    </row>
    <row r="5" spans="1:16">
      <c r="A5" s="1">
        <v>500</v>
      </c>
      <c r="B5" s="1">
        <v>1.2</v>
      </c>
      <c r="C5" s="1">
        <v>0.709232757</v>
      </c>
      <c r="D5" s="1">
        <v>56.0696714</v>
      </c>
      <c r="E5" s="1">
        <v>0.941251703</v>
      </c>
      <c r="F5" s="1">
        <v>9.34529043</v>
      </c>
      <c r="G5" s="1">
        <v>1.691969229</v>
      </c>
      <c r="H5" s="1">
        <v>0.021401945</v>
      </c>
      <c r="I5" s="1">
        <v>1.274898092</v>
      </c>
      <c r="J5" s="1">
        <v>0.128406924</v>
      </c>
      <c r="K5" s="1">
        <v>0.012649133</v>
      </c>
      <c r="L5" s="1">
        <v>0.753499574</v>
      </c>
      <c r="M5" s="1">
        <v>0.075891997</v>
      </c>
      <c r="N5" s="1">
        <v>59.56926426</v>
      </c>
      <c r="O5" s="1">
        <v>5.999778372</v>
      </c>
      <c r="P5" s="1">
        <v>0.100719363</v>
      </c>
    </row>
    <row r="6" spans="1:16">
      <c r="A6" s="1">
        <v>600</v>
      </c>
      <c r="B6" s="1">
        <v>2.8</v>
      </c>
      <c r="C6" s="1">
        <v>0.429479133</v>
      </c>
      <c r="D6" s="1">
        <v>85.8346984</v>
      </c>
      <c r="E6" s="1">
        <v>1.80287518</v>
      </c>
      <c r="F6" s="1">
        <v>7.044412005</v>
      </c>
      <c r="G6" s="1">
        <v>6.519525129</v>
      </c>
      <c r="H6" s="1">
        <v>0.03262084</v>
      </c>
      <c r="I6" s="1">
        <v>1.553074795</v>
      </c>
      <c r="J6" s="1">
        <v>0.397478171</v>
      </c>
      <c r="K6" s="1">
        <v>0.005003561</v>
      </c>
      <c r="L6" s="1">
        <v>0.238219006</v>
      </c>
      <c r="M6" s="1">
        <v>0.06096735</v>
      </c>
      <c r="N6" s="1">
        <v>47.60989523</v>
      </c>
      <c r="O6" s="1">
        <v>12.18479248</v>
      </c>
      <c r="P6" s="1">
        <v>0.255929832</v>
      </c>
    </row>
    <row r="7" spans="1:16">
      <c r="A7" s="1">
        <v>600</v>
      </c>
      <c r="B7" s="1">
        <v>2.4</v>
      </c>
      <c r="C7" s="1">
        <v>0.728611624</v>
      </c>
      <c r="D7" s="1">
        <v>89.92468135</v>
      </c>
      <c r="E7" s="1">
        <v>2.283698271</v>
      </c>
      <c r="F7" s="1">
        <v>9.181472905</v>
      </c>
      <c r="G7" s="1">
        <v>3.293935922</v>
      </c>
      <c r="H7" s="1">
        <v>0.026689002</v>
      </c>
      <c r="I7" s="1">
        <v>1.050926925</v>
      </c>
      <c r="J7" s="1">
        <v>0.261395968</v>
      </c>
      <c r="K7" s="1">
        <v>0.008102465</v>
      </c>
      <c r="L7" s="1">
        <v>0.319048989</v>
      </c>
      <c r="M7" s="1">
        <v>0.079356725</v>
      </c>
      <c r="N7" s="1">
        <v>39.37677867</v>
      </c>
      <c r="O7" s="1">
        <v>9.79414548</v>
      </c>
      <c r="P7" s="1">
        <v>0.248728967</v>
      </c>
    </row>
    <row r="8" spans="1:16">
      <c r="A8" s="1">
        <v>600</v>
      </c>
      <c r="B8" s="1">
        <v>1.7</v>
      </c>
      <c r="C8" s="1">
        <v>0.55416752</v>
      </c>
      <c r="D8" s="1">
        <v>84.78239325</v>
      </c>
      <c r="E8" s="1">
        <v>2.129853428</v>
      </c>
      <c r="F8" s="1">
        <v>8.84806875</v>
      </c>
      <c r="G8" s="1">
        <v>3.067664449</v>
      </c>
      <c r="H8" s="1">
        <v>0.020051333</v>
      </c>
      <c r="I8" s="1">
        <v>0.798176991</v>
      </c>
      <c r="J8" s="1">
        <v>0.192132323</v>
      </c>
      <c r="K8" s="1">
        <v>0.006536351</v>
      </c>
      <c r="L8" s="1">
        <v>0.260190449</v>
      </c>
      <c r="M8" s="1">
        <v>0.062631466</v>
      </c>
      <c r="N8" s="1">
        <v>39.80667972</v>
      </c>
      <c r="O8" s="1">
        <v>9.582022433</v>
      </c>
      <c r="P8" s="1">
        <v>0.240713933</v>
      </c>
    </row>
    <row r="9" spans="1:16">
      <c r="A9" s="1">
        <v>600</v>
      </c>
      <c r="B9" s="1">
        <v>3</v>
      </c>
      <c r="C9" s="1">
        <v>0.427937978</v>
      </c>
      <c r="D9" s="1">
        <v>73.8966299</v>
      </c>
      <c r="E9" s="1">
        <v>0.781976696</v>
      </c>
      <c r="F9" s="1">
        <v>7.72658051</v>
      </c>
      <c r="G9" s="1">
        <v>7.010361674</v>
      </c>
      <c r="H9" s="1">
        <v>0.040597251</v>
      </c>
      <c r="I9" s="1">
        <v>3.836431463</v>
      </c>
      <c r="J9" s="1">
        <v>0.388270076</v>
      </c>
      <c r="K9" s="1">
        <v>0.005791035</v>
      </c>
      <c r="L9" s="1">
        <v>0.547251574</v>
      </c>
      <c r="M9" s="1">
        <v>0.05538517</v>
      </c>
      <c r="N9" s="1">
        <v>94.49978532</v>
      </c>
      <c r="O9" s="1">
        <v>9.56395003</v>
      </c>
      <c r="P9" s="1">
        <v>0.10120605</v>
      </c>
    </row>
    <row r="10" spans="1:16">
      <c r="A10" s="1">
        <v>600</v>
      </c>
      <c r="B10" s="1">
        <v>2.1</v>
      </c>
      <c r="C10" s="1">
        <v>0.51652866</v>
      </c>
      <c r="D10" s="1">
        <v>70.5424646</v>
      </c>
      <c r="E10" s="1">
        <v>1.296851592</v>
      </c>
      <c r="F10" s="1">
        <v>7.2267051</v>
      </c>
      <c r="G10" s="1">
        <v>4.065602091</v>
      </c>
      <c r="H10" s="1">
        <v>0.029769303</v>
      </c>
      <c r="I10" s="1">
        <v>1.619306336</v>
      </c>
      <c r="J10" s="1">
        <v>0.29058886</v>
      </c>
      <c r="K10" s="1">
        <v>0.007322237</v>
      </c>
      <c r="L10" s="1">
        <v>0.398294349</v>
      </c>
      <c r="M10" s="1">
        <v>0.071474988</v>
      </c>
      <c r="N10" s="1">
        <v>54.39517138</v>
      </c>
      <c r="O10" s="1">
        <v>9.76135924</v>
      </c>
      <c r="P10" s="1">
        <v>0.179452679</v>
      </c>
    </row>
    <row r="11" spans="1:16">
      <c r="A11" s="1">
        <v>700</v>
      </c>
      <c r="B11" s="1">
        <v>3.4</v>
      </c>
      <c r="C11" s="1">
        <v>0.312082502</v>
      </c>
      <c r="D11" s="1">
        <v>57.79112475</v>
      </c>
      <c r="E11" s="1">
        <v>0.871764431</v>
      </c>
      <c r="F11" s="1">
        <v>4.638989324</v>
      </c>
      <c r="G11" s="1">
        <v>10.89455504</v>
      </c>
      <c r="H11" s="1">
        <v>0.058832563</v>
      </c>
      <c r="I11" s="1">
        <v>3.900136185</v>
      </c>
      <c r="J11" s="1">
        <v>0.732918264</v>
      </c>
      <c r="K11" s="1">
        <v>0.00540018</v>
      </c>
      <c r="L11" s="1">
        <v>0.357989488</v>
      </c>
      <c r="M11" s="1">
        <v>0.067273813</v>
      </c>
      <c r="N11" s="1">
        <v>66.29213435</v>
      </c>
      <c r="O11" s="1">
        <v>12.4576973</v>
      </c>
      <c r="P11" s="1">
        <v>0.187921198</v>
      </c>
    </row>
    <row r="12" spans="1:16">
      <c r="A12" s="1">
        <v>700</v>
      </c>
      <c r="B12" s="1">
        <v>2.5</v>
      </c>
      <c r="C12" s="1">
        <v>0.270670044</v>
      </c>
      <c r="D12" s="1">
        <v>46.83173836</v>
      </c>
      <c r="E12" s="1">
        <v>0.788007898</v>
      </c>
      <c r="F12" s="1">
        <v>4.052811719</v>
      </c>
      <c r="G12" s="1">
        <v>9.236337951</v>
      </c>
      <c r="H12" s="1">
        <v>0.053382601</v>
      </c>
      <c r="I12" s="1">
        <v>3.172557036</v>
      </c>
      <c r="J12" s="1">
        <v>0.616855698</v>
      </c>
      <c r="K12" s="1">
        <v>0.005779628</v>
      </c>
      <c r="L12" s="1">
        <v>0.343486461</v>
      </c>
      <c r="M12" s="1">
        <v>0.066785744</v>
      </c>
      <c r="N12" s="1">
        <v>59.43054442</v>
      </c>
      <c r="O12" s="1">
        <v>11.55536985</v>
      </c>
      <c r="P12" s="1">
        <v>0.194434865</v>
      </c>
    </row>
    <row r="13" spans="1:16">
      <c r="A13" s="1">
        <v>700</v>
      </c>
      <c r="B13" s="1">
        <v>2.4</v>
      </c>
      <c r="C13" s="1">
        <v>0.393663928</v>
      </c>
      <c r="D13" s="1">
        <v>66.75234755</v>
      </c>
      <c r="E13" s="1">
        <v>0.988185141</v>
      </c>
      <c r="F13" s="1">
        <v>5.07179341</v>
      </c>
      <c r="G13" s="1">
        <v>6.096570779</v>
      </c>
      <c r="H13" s="1">
        <v>0.035953792</v>
      </c>
      <c r="I13" s="1">
        <v>2.428694685</v>
      </c>
      <c r="J13" s="1">
        <v>0.473205394</v>
      </c>
      <c r="K13" s="1">
        <v>0.00589738</v>
      </c>
      <c r="L13" s="1">
        <v>0.398370621</v>
      </c>
      <c r="M13" s="1">
        <v>0.077618289</v>
      </c>
      <c r="N13" s="1">
        <v>67.55044655</v>
      </c>
      <c r="O13" s="1">
        <v>13.16148789</v>
      </c>
      <c r="P13" s="1">
        <v>0.194839391</v>
      </c>
    </row>
    <row r="14" spans="1:16">
      <c r="A14" s="1">
        <v>700</v>
      </c>
      <c r="B14" s="1">
        <v>2.1</v>
      </c>
      <c r="C14" s="1">
        <v>0.338227699</v>
      </c>
      <c r="D14" s="1">
        <v>26.23644057</v>
      </c>
      <c r="E14" s="1">
        <v>0.630864088</v>
      </c>
      <c r="F14" s="1">
        <v>3.195012299</v>
      </c>
      <c r="G14" s="1">
        <v>6.208835068</v>
      </c>
      <c r="H14" s="1">
        <v>0.080041345</v>
      </c>
      <c r="I14" s="1">
        <v>3.328767704</v>
      </c>
      <c r="J14" s="1">
        <v>0.657274465</v>
      </c>
      <c r="K14" s="1">
        <v>0.012891524</v>
      </c>
      <c r="L14" s="1">
        <v>0.53613402</v>
      </c>
      <c r="M14" s="1">
        <v>0.105861157</v>
      </c>
      <c r="N14" s="1">
        <v>41.58810287</v>
      </c>
      <c r="O14" s="1">
        <v>8.211686879</v>
      </c>
      <c r="P14" s="1">
        <v>0.197452788</v>
      </c>
    </row>
    <row r="15" spans="1:16">
      <c r="A15" s="1">
        <v>700</v>
      </c>
      <c r="B15" s="1">
        <v>2.1</v>
      </c>
      <c r="C15" s="1">
        <v>0.335195492</v>
      </c>
      <c r="D15" s="1">
        <v>45.20546875</v>
      </c>
      <c r="E15" s="1">
        <v>0.889296067</v>
      </c>
      <c r="F15" s="1">
        <v>3.709870276</v>
      </c>
      <c r="G15" s="1">
        <v>6.265000733</v>
      </c>
      <c r="H15" s="1">
        <v>0.046454556</v>
      </c>
      <c r="I15" s="1">
        <v>2.361418292</v>
      </c>
      <c r="J15" s="1">
        <v>0.566057529</v>
      </c>
      <c r="K15" s="1">
        <v>0.007414932</v>
      </c>
      <c r="L15" s="1">
        <v>0.376922269</v>
      </c>
      <c r="M15" s="1">
        <v>0.090352348</v>
      </c>
      <c r="N15" s="1">
        <v>50.83286705</v>
      </c>
      <c r="O15" s="1">
        <v>12.18518853</v>
      </c>
      <c r="P15" s="1">
        <v>0.239710826</v>
      </c>
    </row>
    <row r="16" spans="1:16">
      <c r="A16" s="1">
        <v>800</v>
      </c>
      <c r="B16" s="1">
        <v>3.3</v>
      </c>
      <c r="C16" s="1">
        <v>0.405152854</v>
      </c>
      <c r="D16" s="1">
        <v>63.4619304</v>
      </c>
      <c r="E16" s="1">
        <v>0.947087137</v>
      </c>
      <c r="F16" s="1">
        <v>4.370944401</v>
      </c>
      <c r="G16" s="1">
        <v>8.145074062</v>
      </c>
      <c r="H16" s="1">
        <v>0.051999679</v>
      </c>
      <c r="I16" s="1">
        <v>3.48436788</v>
      </c>
      <c r="J16" s="1">
        <v>0.754985581</v>
      </c>
      <c r="K16" s="1">
        <v>0.006384187</v>
      </c>
      <c r="L16" s="1">
        <v>0.427788361</v>
      </c>
      <c r="M16" s="1">
        <v>0.092692292</v>
      </c>
      <c r="N16" s="1">
        <v>67.00748846</v>
      </c>
      <c r="O16" s="1">
        <v>14.51904316</v>
      </c>
      <c r="P16" s="1">
        <v>0.216677919</v>
      </c>
    </row>
    <row r="17" spans="1:16">
      <c r="A17" s="1">
        <v>800</v>
      </c>
      <c r="B17" s="1">
        <v>5.2</v>
      </c>
      <c r="C17" s="1">
        <v>0.527068917</v>
      </c>
      <c r="D17" s="1">
        <v>55.07688515</v>
      </c>
      <c r="E17" s="1">
        <v>2.309379941</v>
      </c>
      <c r="F17" s="1">
        <v>8.19633481</v>
      </c>
      <c r="G17" s="1">
        <v>9.865882501</v>
      </c>
      <c r="H17" s="1">
        <v>0.094413473</v>
      </c>
      <c r="I17" s="1">
        <v>2.251686657</v>
      </c>
      <c r="J17" s="1">
        <v>0.634429915</v>
      </c>
      <c r="K17" s="1">
        <v>0.009569694</v>
      </c>
      <c r="L17" s="1">
        <v>0.228229624</v>
      </c>
      <c r="M17" s="1">
        <v>0.06430544</v>
      </c>
      <c r="N17" s="1">
        <v>23.84920912</v>
      </c>
      <c r="O17" s="1">
        <v>6.719696843</v>
      </c>
      <c r="P17" s="1">
        <v>0.281757639</v>
      </c>
    </row>
    <row r="18" spans="1:16">
      <c r="A18" s="1">
        <v>800</v>
      </c>
      <c r="B18" s="1">
        <v>2.3</v>
      </c>
      <c r="C18" s="1">
        <v>0.497231204</v>
      </c>
      <c r="D18" s="1">
        <v>59.183415</v>
      </c>
      <c r="E18" s="1">
        <v>1.383661846</v>
      </c>
      <c r="F18" s="1">
        <v>9.50398636</v>
      </c>
      <c r="G18" s="1">
        <v>4.625614763</v>
      </c>
      <c r="H18" s="1">
        <v>0.038862239</v>
      </c>
      <c r="I18" s="1">
        <v>1.662255852</v>
      </c>
      <c r="J18" s="1">
        <v>0.242003714</v>
      </c>
      <c r="K18" s="1">
        <v>0.008401529</v>
      </c>
      <c r="L18" s="1">
        <v>0.359358904</v>
      </c>
      <c r="M18" s="1">
        <v>0.052318173</v>
      </c>
      <c r="N18" s="1">
        <v>42.77303388</v>
      </c>
      <c r="O18" s="1">
        <v>6.227220111</v>
      </c>
      <c r="P18" s="1">
        <v>0.145587524</v>
      </c>
    </row>
    <row r="19" spans="1:16">
      <c r="A19" s="1">
        <v>800</v>
      </c>
      <c r="B19" s="1">
        <v>4.3</v>
      </c>
      <c r="C19" s="1">
        <v>0.711774785</v>
      </c>
      <c r="D19" s="1">
        <v>64.76863325</v>
      </c>
      <c r="E19" s="1">
        <v>1.499212486</v>
      </c>
      <c r="F19" s="1">
        <v>9.198142125</v>
      </c>
      <c r="G19" s="1">
        <v>6.041236763</v>
      </c>
      <c r="H19" s="1">
        <v>0.066390161</v>
      </c>
      <c r="I19" s="1">
        <v>2.868172484</v>
      </c>
      <c r="J19" s="1">
        <v>0.46748571</v>
      </c>
      <c r="K19" s="1">
        <v>0.010989498</v>
      </c>
      <c r="L19" s="1">
        <v>0.47476578</v>
      </c>
      <c r="M19" s="1">
        <v>0.077382451</v>
      </c>
      <c r="N19" s="1">
        <v>43.20177017</v>
      </c>
      <c r="O19" s="1">
        <v>7.041490811</v>
      </c>
      <c r="P19" s="1">
        <v>0.162990794</v>
      </c>
    </row>
    <row r="20" spans="1:16">
      <c r="A20" s="1">
        <v>800</v>
      </c>
      <c r="B20" s="1">
        <v>2.2</v>
      </c>
      <c r="C20" s="1">
        <v>0.381817869</v>
      </c>
      <c r="D20" s="1">
        <v>70.9852151</v>
      </c>
      <c r="E20" s="1">
        <v>0.819974227</v>
      </c>
      <c r="F20" s="1">
        <v>5.36614708</v>
      </c>
      <c r="G20" s="1">
        <v>5.630956994</v>
      </c>
      <c r="H20" s="1">
        <v>0.030287997</v>
      </c>
      <c r="I20" s="1">
        <v>2.622033633</v>
      </c>
      <c r="J20" s="1">
        <v>0.400659909</v>
      </c>
      <c r="K20" s="1">
        <v>0.005378837</v>
      </c>
      <c r="L20" s="1">
        <v>0.465646183</v>
      </c>
      <c r="M20" s="1">
        <v>0.071153076</v>
      </c>
      <c r="N20" s="1">
        <v>86.57005648</v>
      </c>
      <c r="O20" s="1">
        <v>13.22833945</v>
      </c>
      <c r="P20" s="1">
        <v>0.152805023</v>
      </c>
    </row>
    <row r="21" spans="1:16">
      <c r="A21" s="1">
        <v>900</v>
      </c>
      <c r="B21" s="1">
        <v>2.1</v>
      </c>
      <c r="C21" s="1">
        <v>0.519142768</v>
      </c>
      <c r="D21" s="1">
        <v>47.6694242</v>
      </c>
      <c r="E21" s="1">
        <v>1.27768271</v>
      </c>
      <c r="F21" s="1">
        <v>3.995391378</v>
      </c>
      <c r="G21" s="1">
        <v>3.998899971</v>
      </c>
      <c r="H21" s="1">
        <v>0.043549928</v>
      </c>
      <c r="I21" s="1">
        <v>1.62481654</v>
      </c>
      <c r="J21" s="1">
        <v>0.519598659</v>
      </c>
      <c r="K21" s="1">
        <v>0.010890477</v>
      </c>
      <c r="L21" s="1">
        <v>0.406315875</v>
      </c>
      <c r="M21" s="1">
        <v>0.129935398</v>
      </c>
      <c r="N21" s="1">
        <v>37.30928174</v>
      </c>
      <c r="O21" s="1">
        <v>11.93110254</v>
      </c>
      <c r="P21" s="1">
        <v>0.319789124</v>
      </c>
    </row>
    <row r="22" spans="1:16">
      <c r="A22" s="1">
        <v>900</v>
      </c>
      <c r="B22" s="1">
        <v>2.8</v>
      </c>
      <c r="C22" s="1">
        <v>0.51958413</v>
      </c>
      <c r="D22" s="1">
        <v>47.37553551</v>
      </c>
      <c r="E22" s="1">
        <v>1.395843563</v>
      </c>
      <c r="F22" s="1">
        <v>4.224921328</v>
      </c>
      <c r="G22" s="1">
        <v>5.429342119</v>
      </c>
      <c r="H22" s="1">
        <v>0.059545501</v>
      </c>
      <c r="I22" s="1">
        <v>2.021000115</v>
      </c>
      <c r="J22" s="1">
        <v>0.667704741</v>
      </c>
      <c r="K22" s="1">
        <v>0.010967351</v>
      </c>
      <c r="L22" s="1">
        <v>0.372236649</v>
      </c>
      <c r="M22" s="1">
        <v>0.122980782</v>
      </c>
      <c r="N22" s="1">
        <v>33.94043343</v>
      </c>
      <c r="O22" s="1">
        <v>11.2133533</v>
      </c>
      <c r="P22" s="1">
        <v>0.330383326</v>
      </c>
    </row>
    <row r="23" spans="1:16">
      <c r="A23" s="1">
        <v>900</v>
      </c>
      <c r="B23" s="1">
        <v>4.3</v>
      </c>
      <c r="C23" s="1">
        <v>0.241842823</v>
      </c>
      <c r="D23" s="1">
        <v>53.23604705</v>
      </c>
      <c r="E23" s="1">
        <v>1.875612343</v>
      </c>
      <c r="F23" s="1">
        <v>6.428910875</v>
      </c>
      <c r="G23" s="1">
        <v>17.58993693</v>
      </c>
      <c r="H23" s="1">
        <v>0.079908262</v>
      </c>
      <c r="I23" s="1">
        <v>2.268059291</v>
      </c>
      <c r="J23" s="1">
        <v>0.661698394</v>
      </c>
      <c r="K23" s="1">
        <v>0.00454284</v>
      </c>
      <c r="L23" s="1">
        <v>0.128940729</v>
      </c>
      <c r="M23" s="1">
        <v>0.037618008</v>
      </c>
      <c r="N23" s="1">
        <v>28.38328894</v>
      </c>
      <c r="O23" s="1">
        <v>8.280725629</v>
      </c>
      <c r="P23" s="1">
        <v>0.291746515</v>
      </c>
    </row>
    <row r="24" spans="1:16">
      <c r="A24" s="1">
        <v>900</v>
      </c>
      <c r="B24" s="1">
        <v>4.7</v>
      </c>
      <c r="C24" s="1">
        <v>0.736317179</v>
      </c>
      <c r="D24" s="1">
        <v>52.6551416</v>
      </c>
      <c r="E24" s="1">
        <v>1.162976555</v>
      </c>
      <c r="F24" s="1">
        <v>7.56555994</v>
      </c>
      <c r="G24" s="1">
        <v>6.336943008</v>
      </c>
      <c r="H24" s="1">
        <v>0.088614328</v>
      </c>
      <c r="I24" s="1">
        <v>4.012118716</v>
      </c>
      <c r="J24" s="1">
        <v>0.616742189</v>
      </c>
      <c r="K24" s="1">
        <v>0.013983766</v>
      </c>
      <c r="L24" s="1">
        <v>0.633131576</v>
      </c>
      <c r="M24" s="1">
        <v>0.097324875</v>
      </c>
      <c r="N24" s="1">
        <v>45.27618497</v>
      </c>
      <c r="O24" s="1">
        <v>6.959847258</v>
      </c>
      <c r="P24" s="1">
        <v>0.153719826</v>
      </c>
    </row>
    <row r="25" spans="1:16">
      <c r="A25" s="1">
        <v>900</v>
      </c>
      <c r="B25" s="1">
        <v>5.2</v>
      </c>
      <c r="C25" s="1">
        <v>0.261972573</v>
      </c>
      <c r="D25" s="1">
        <v>50.89639075</v>
      </c>
      <c r="E25" s="1">
        <v>0.97306823</v>
      </c>
      <c r="F25" s="1">
        <v>5.515310815</v>
      </c>
      <c r="G25" s="1">
        <v>19.79596542</v>
      </c>
      <c r="H25" s="1">
        <v>0.101893276</v>
      </c>
      <c r="I25" s="1">
        <v>5.329533778</v>
      </c>
      <c r="J25" s="1">
        <v>0.940291522</v>
      </c>
      <c r="K25" s="1">
        <v>0.005147174</v>
      </c>
      <c r="L25" s="1">
        <v>0.269223231</v>
      </c>
      <c r="M25" s="1">
        <v>0.04749915</v>
      </c>
      <c r="N25" s="1">
        <v>52.30505856</v>
      </c>
      <c r="O25" s="1">
        <v>9.228199907</v>
      </c>
      <c r="P25" s="1">
        <v>0.176430352</v>
      </c>
    </row>
    <row r="27" spans="1:1">
      <c r="A27" s="7" t="s">
        <v>32</v>
      </c>
    </row>
    <row r="28" spans="1:16">
      <c r="A28" s="1" t="s">
        <v>29</v>
      </c>
      <c r="B28" s="1" t="s">
        <v>17</v>
      </c>
      <c r="C28" s="1" t="s">
        <v>2</v>
      </c>
      <c r="D28" s="1" t="s">
        <v>3</v>
      </c>
      <c r="E28" s="1" t="s">
        <v>4</v>
      </c>
      <c r="F28" s="1" t="s">
        <v>5</v>
      </c>
      <c r="G28" s="1" t="s">
        <v>6</v>
      </c>
      <c r="H28" s="1" t="s">
        <v>30</v>
      </c>
      <c r="I28" s="1" t="s">
        <v>11</v>
      </c>
      <c r="J28" s="1" t="s">
        <v>12</v>
      </c>
      <c r="K28" s="1" t="s">
        <v>13</v>
      </c>
      <c r="L28" s="1" t="s">
        <v>31</v>
      </c>
      <c r="M28" s="1" t="s">
        <v>15</v>
      </c>
      <c r="N28" s="1" t="s">
        <v>7</v>
      </c>
      <c r="O28" s="1" t="s">
        <v>9</v>
      </c>
      <c r="P28" s="1" t="s">
        <v>8</v>
      </c>
    </row>
    <row r="29" spans="1:16">
      <c r="A29" s="1">
        <v>500</v>
      </c>
      <c r="B29" s="1">
        <v>1.6</v>
      </c>
      <c r="C29" s="1">
        <v>0.285047953</v>
      </c>
      <c r="D29" s="1">
        <v>60.0148376</v>
      </c>
      <c r="E29" s="1">
        <v>1.537905905</v>
      </c>
      <c r="F29" s="1">
        <v>4.752656513</v>
      </c>
      <c r="G29" s="1">
        <v>5.613090651</v>
      </c>
      <c r="H29" s="1">
        <v>0.026660074</v>
      </c>
      <c r="I29" s="1">
        <v>1.040375744</v>
      </c>
      <c r="J29" s="1">
        <v>0.336653826</v>
      </c>
      <c r="K29" s="1">
        <v>0.004749625</v>
      </c>
      <c r="L29" s="1">
        <v>0.18534811</v>
      </c>
      <c r="M29" s="1">
        <v>0.059976553</v>
      </c>
      <c r="N29" s="1">
        <v>39.02373832</v>
      </c>
      <c r="O29" s="1">
        <v>12.62764044</v>
      </c>
      <c r="P29" s="1">
        <v>0.323588692</v>
      </c>
    </row>
    <row r="30" spans="1:16">
      <c r="A30" s="1">
        <v>500</v>
      </c>
      <c r="B30" s="1">
        <v>1.9</v>
      </c>
      <c r="C30" s="1">
        <v>0.980050286</v>
      </c>
      <c r="D30" s="1">
        <v>67.2484135</v>
      </c>
      <c r="E30" s="1">
        <v>2.947474392</v>
      </c>
      <c r="F30" s="1">
        <v>16.75693494</v>
      </c>
      <c r="G30" s="1">
        <v>1.938676032</v>
      </c>
      <c r="H30" s="1">
        <v>0.028253455</v>
      </c>
      <c r="I30" s="1">
        <v>0.64461968</v>
      </c>
      <c r="J30" s="1">
        <v>0.113385891</v>
      </c>
      <c r="K30" s="1">
        <v>0.014573582</v>
      </c>
      <c r="L30" s="1">
        <v>0.332505106</v>
      </c>
      <c r="M30" s="1">
        <v>0.05848625</v>
      </c>
      <c r="N30" s="1">
        <v>22.81560569</v>
      </c>
      <c r="O30" s="1">
        <v>4.0131691</v>
      </c>
      <c r="P30" s="1">
        <v>0.175895795</v>
      </c>
    </row>
    <row r="31" spans="1:16">
      <c r="A31" s="1">
        <v>500</v>
      </c>
      <c r="B31" s="1">
        <v>1.2</v>
      </c>
      <c r="C31" s="1">
        <v>0.824667164</v>
      </c>
      <c r="D31" s="1">
        <v>56.4785585</v>
      </c>
      <c r="E31" s="1">
        <v>1.332177803</v>
      </c>
      <c r="F31" s="1">
        <v>9.4242175</v>
      </c>
      <c r="G31" s="1">
        <v>1.45513251</v>
      </c>
      <c r="H31" s="1">
        <v>0.021247001</v>
      </c>
      <c r="I31" s="1">
        <v>0.90078066</v>
      </c>
      <c r="J31" s="1">
        <v>0.127331526</v>
      </c>
      <c r="K31" s="1">
        <v>0.01460142</v>
      </c>
      <c r="L31" s="1">
        <v>0.61903686</v>
      </c>
      <c r="M31" s="1">
        <v>0.087505107</v>
      </c>
      <c r="N31" s="1">
        <v>42.395661</v>
      </c>
      <c r="O31" s="1">
        <v>5.992917555</v>
      </c>
      <c r="P31" s="1">
        <v>0.141356861</v>
      </c>
    </row>
    <row r="32" spans="1:16">
      <c r="A32" s="1">
        <v>600</v>
      </c>
      <c r="B32" s="1">
        <v>1.6</v>
      </c>
      <c r="C32" s="1">
        <v>0.412686715</v>
      </c>
      <c r="D32" s="1">
        <v>118.9223555</v>
      </c>
      <c r="E32" s="1">
        <v>1.89308303</v>
      </c>
      <c r="F32" s="1">
        <v>7.580821565</v>
      </c>
      <c r="G32" s="1">
        <v>3.877032974</v>
      </c>
      <c r="H32" s="1">
        <v>0.013454157</v>
      </c>
      <c r="I32" s="1">
        <v>0.845182158</v>
      </c>
      <c r="J32" s="1">
        <v>0.211058918</v>
      </c>
      <c r="K32" s="1">
        <v>0.00347022</v>
      </c>
      <c r="L32" s="1">
        <v>0.217997155</v>
      </c>
      <c r="M32" s="1">
        <v>0.054438257</v>
      </c>
      <c r="N32" s="1">
        <v>62.81940813</v>
      </c>
      <c r="O32" s="1">
        <v>15.68726482</v>
      </c>
      <c r="P32" s="1">
        <v>0.249720035</v>
      </c>
    </row>
    <row r="33" spans="1:16">
      <c r="A33" s="1">
        <v>600</v>
      </c>
      <c r="B33" s="1">
        <v>1.4</v>
      </c>
      <c r="C33" s="1">
        <v>0.263848729</v>
      </c>
      <c r="D33" s="1">
        <v>97.05642045</v>
      </c>
      <c r="E33" s="1">
        <v>1.12583857</v>
      </c>
      <c r="F33" s="1">
        <v>4.253953354</v>
      </c>
      <c r="G33" s="1">
        <v>5.306070661</v>
      </c>
      <c r="H33" s="1">
        <v>0.0144246</v>
      </c>
      <c r="I33" s="1">
        <v>1.243517532</v>
      </c>
      <c r="J33" s="1">
        <v>0.32910563</v>
      </c>
      <c r="K33" s="1">
        <v>0.002718509</v>
      </c>
      <c r="L33" s="1">
        <v>0.234357515</v>
      </c>
      <c r="M33" s="1">
        <v>0.062024359</v>
      </c>
      <c r="N33" s="1">
        <v>86.20811459</v>
      </c>
      <c r="O33" s="1">
        <v>22.81558174</v>
      </c>
      <c r="P33" s="1">
        <v>0.264657009</v>
      </c>
    </row>
    <row r="34" spans="1:16">
      <c r="A34" s="1">
        <v>600</v>
      </c>
      <c r="B34" s="1">
        <v>1.3</v>
      </c>
      <c r="C34" s="1">
        <v>0.653052846</v>
      </c>
      <c r="D34" s="1">
        <v>112.2874756</v>
      </c>
      <c r="E34" s="1">
        <v>1.251591186</v>
      </c>
      <c r="F34" s="1">
        <v>14.01803328</v>
      </c>
      <c r="G34" s="1">
        <v>1.990650541</v>
      </c>
      <c r="H34" s="1">
        <v>0.011577427</v>
      </c>
      <c r="I34" s="1">
        <v>1.038677817</v>
      </c>
      <c r="J34" s="1">
        <v>0.092737688</v>
      </c>
      <c r="K34" s="1">
        <v>0.005815901</v>
      </c>
      <c r="L34" s="1">
        <v>0.52177808</v>
      </c>
      <c r="M34" s="1">
        <v>0.046586624</v>
      </c>
      <c r="N34" s="1">
        <v>89.71577693</v>
      </c>
      <c r="O34" s="1">
        <v>8.010216084</v>
      </c>
      <c r="P34" s="1">
        <v>0.089284364</v>
      </c>
    </row>
    <row r="35" spans="1:16">
      <c r="A35" s="1">
        <v>600</v>
      </c>
      <c r="B35" s="1">
        <v>1.2</v>
      </c>
      <c r="C35" s="1">
        <v>0.282073768</v>
      </c>
      <c r="D35" s="1">
        <v>101.6014726</v>
      </c>
      <c r="E35" s="1">
        <v>0.686694723</v>
      </c>
      <c r="F35" s="1">
        <v>10.00091006</v>
      </c>
      <c r="G35" s="1">
        <v>4.254206297</v>
      </c>
      <c r="H35" s="1">
        <v>0.011810852</v>
      </c>
      <c r="I35" s="1">
        <v>1.747501416</v>
      </c>
      <c r="J35" s="1">
        <v>0.11998908</v>
      </c>
      <c r="K35" s="1">
        <v>0.002776276</v>
      </c>
      <c r="L35" s="1">
        <v>0.410770258</v>
      </c>
      <c r="M35" s="1">
        <v>0.02820481</v>
      </c>
      <c r="N35" s="1">
        <v>147.9572643</v>
      </c>
      <c r="O35" s="1">
        <v>10.1592227</v>
      </c>
      <c r="P35" s="1">
        <v>0.068663223</v>
      </c>
    </row>
    <row r="36" spans="1:16">
      <c r="A36" s="1">
        <v>600</v>
      </c>
      <c r="B36" s="1">
        <v>1.9</v>
      </c>
      <c r="C36" s="1">
        <v>0.369787488</v>
      </c>
      <c r="D36" s="1">
        <v>65.8396641</v>
      </c>
      <c r="E36" s="1">
        <v>0.905653691</v>
      </c>
      <c r="F36" s="1">
        <v>5.71542753</v>
      </c>
      <c r="G36" s="1">
        <v>5.13808623</v>
      </c>
      <c r="H36" s="1">
        <v>0.028857984</v>
      </c>
      <c r="I36" s="1">
        <v>2.097932157</v>
      </c>
      <c r="J36" s="1">
        <v>0.332433574</v>
      </c>
      <c r="K36" s="1">
        <v>0.005616485</v>
      </c>
      <c r="L36" s="1">
        <v>0.408310033</v>
      </c>
      <c r="M36" s="1">
        <v>0.064699882</v>
      </c>
      <c r="N36" s="1">
        <v>72.69849921</v>
      </c>
      <c r="O36" s="1">
        <v>11.51963939</v>
      </c>
      <c r="P36" s="1">
        <v>0.158457733</v>
      </c>
    </row>
    <row r="37" spans="1:16">
      <c r="A37" s="1">
        <v>700</v>
      </c>
      <c r="B37" s="1">
        <v>2</v>
      </c>
      <c r="C37" s="1">
        <v>0.237336643</v>
      </c>
      <c r="D37" s="1">
        <v>54.58793965</v>
      </c>
      <c r="E37" s="1">
        <v>0.656013083</v>
      </c>
      <c r="F37" s="1">
        <v>4.092527846</v>
      </c>
      <c r="G37" s="1">
        <v>8.426848764</v>
      </c>
      <c r="H37" s="1">
        <v>0.036638129</v>
      </c>
      <c r="I37" s="1">
        <v>3.048719688</v>
      </c>
      <c r="J37" s="1">
        <v>0.488695514</v>
      </c>
      <c r="K37" s="1">
        <v>0.004347785</v>
      </c>
      <c r="L37" s="1">
        <v>0.361786449</v>
      </c>
      <c r="M37" s="1">
        <v>0.057992676</v>
      </c>
      <c r="N37" s="1">
        <v>83.21166316</v>
      </c>
      <c r="O37" s="1">
        <v>13.33844062</v>
      </c>
      <c r="P37" s="1">
        <v>0.160295325</v>
      </c>
    </row>
    <row r="38" spans="1:16">
      <c r="A38" s="1">
        <v>700</v>
      </c>
      <c r="B38" s="1">
        <v>1.4</v>
      </c>
      <c r="C38" s="1">
        <v>0.210699198</v>
      </c>
      <c r="D38" s="1">
        <v>52.7209241</v>
      </c>
      <c r="E38" s="1">
        <v>0.893302798</v>
      </c>
      <c r="F38" s="1">
        <v>4.285674204</v>
      </c>
      <c r="G38" s="1">
        <v>6.644543566</v>
      </c>
      <c r="H38" s="1">
        <v>0.026554921</v>
      </c>
      <c r="I38" s="1">
        <v>1.56721775</v>
      </c>
      <c r="J38" s="1">
        <v>0.326669722</v>
      </c>
      <c r="K38" s="1">
        <v>0.0039965</v>
      </c>
      <c r="L38" s="1">
        <v>0.235865373</v>
      </c>
      <c r="M38" s="1">
        <v>0.049163606</v>
      </c>
      <c r="N38" s="1">
        <v>59.01797716</v>
      </c>
      <c r="O38" s="1">
        <v>12.30166401</v>
      </c>
      <c r="P38" s="1">
        <v>0.208439269</v>
      </c>
    </row>
    <row r="39" spans="1:16">
      <c r="A39" s="1">
        <v>700</v>
      </c>
      <c r="B39" s="1">
        <v>0.9</v>
      </c>
      <c r="C39" s="1">
        <v>0.257120918</v>
      </c>
      <c r="D39" s="1">
        <v>51.33745</v>
      </c>
      <c r="E39" s="1">
        <v>0.815086225</v>
      </c>
      <c r="F39" s="1">
        <v>6.038905955</v>
      </c>
      <c r="G39" s="1">
        <v>3.500298646</v>
      </c>
      <c r="H39" s="1">
        <v>0.017531062</v>
      </c>
      <c r="I39" s="1">
        <v>1.104177659</v>
      </c>
      <c r="J39" s="1">
        <v>0.149033617</v>
      </c>
      <c r="K39" s="1">
        <v>0.005008447</v>
      </c>
      <c r="L39" s="1">
        <v>0.315452414</v>
      </c>
      <c r="M39" s="1">
        <v>0.042577401</v>
      </c>
      <c r="N39" s="1">
        <v>62.98407264</v>
      </c>
      <c r="O39" s="1">
        <v>8.50111765</v>
      </c>
      <c r="P39" s="1">
        <v>0.134972499</v>
      </c>
    </row>
    <row r="40" spans="1:16">
      <c r="A40" s="1">
        <v>700</v>
      </c>
      <c r="B40" s="1">
        <v>1.4</v>
      </c>
      <c r="C40" s="1">
        <v>0.262128896</v>
      </c>
      <c r="D40" s="1">
        <v>48.52307674</v>
      </c>
      <c r="E40" s="1">
        <v>0.551913825</v>
      </c>
      <c r="F40" s="1">
        <v>3.090213503</v>
      </c>
      <c r="G40" s="1">
        <v>5.340883891</v>
      </c>
      <c r="H40" s="1">
        <v>0.028852251</v>
      </c>
      <c r="I40" s="1">
        <v>2.536627888</v>
      </c>
      <c r="J40" s="1">
        <v>0.453043131</v>
      </c>
      <c r="K40" s="1">
        <v>0.005402149</v>
      </c>
      <c r="L40" s="1">
        <v>0.474945335</v>
      </c>
      <c r="M40" s="1">
        <v>0.084825497</v>
      </c>
      <c r="N40" s="1">
        <v>87.91784975</v>
      </c>
      <c r="O40" s="1">
        <v>15.70217614</v>
      </c>
      <c r="P40" s="1">
        <v>0.178600548</v>
      </c>
    </row>
    <row r="41" spans="1:16">
      <c r="A41" s="1">
        <v>700</v>
      </c>
      <c r="B41" s="1">
        <v>0.9</v>
      </c>
      <c r="C41" s="1">
        <v>0.187274239</v>
      </c>
      <c r="D41" s="1">
        <v>49.51781961</v>
      </c>
      <c r="E41" s="1">
        <v>0.872500081</v>
      </c>
      <c r="F41" s="1">
        <v>4.033591871</v>
      </c>
      <c r="G41" s="1">
        <v>4.805786437</v>
      </c>
      <c r="H41" s="1">
        <v>0.018175275</v>
      </c>
      <c r="I41" s="1">
        <v>1.031518529</v>
      </c>
      <c r="J41" s="1">
        <v>0.223126193</v>
      </c>
      <c r="K41" s="1">
        <v>0.003781956</v>
      </c>
      <c r="L41" s="1">
        <v>0.214640942</v>
      </c>
      <c r="M41" s="1">
        <v>0.046428654</v>
      </c>
      <c r="N41" s="1">
        <v>56.75394271</v>
      </c>
      <c r="O41" s="1">
        <v>12.27635844</v>
      </c>
      <c r="P41" s="1">
        <v>0.216308469</v>
      </c>
    </row>
    <row r="42" spans="1:16">
      <c r="A42" s="1">
        <v>800</v>
      </c>
      <c r="B42" s="1">
        <v>2.9</v>
      </c>
      <c r="C42" s="1">
        <v>0.355342217</v>
      </c>
      <c r="D42" s="1">
        <v>67.0712454</v>
      </c>
      <c r="E42" s="1">
        <v>0.871919345</v>
      </c>
      <c r="F42" s="1">
        <v>4.603972831</v>
      </c>
      <c r="G42" s="1">
        <v>8.161146803</v>
      </c>
      <c r="H42" s="1">
        <v>0.043237605</v>
      </c>
      <c r="I42" s="1">
        <v>3.325995709</v>
      </c>
      <c r="J42" s="1">
        <v>0.629890772</v>
      </c>
      <c r="K42" s="1">
        <v>0.005297981</v>
      </c>
      <c r="L42" s="1">
        <v>0.407540238</v>
      </c>
      <c r="M42" s="1">
        <v>0.077181649</v>
      </c>
      <c r="N42" s="1">
        <v>76.92368083</v>
      </c>
      <c r="O42" s="1">
        <v>14.56812363</v>
      </c>
      <c r="P42" s="1">
        <v>0.18938412</v>
      </c>
    </row>
    <row r="43" spans="1:16">
      <c r="A43" s="1">
        <v>800</v>
      </c>
      <c r="B43" s="1">
        <v>2.1</v>
      </c>
      <c r="C43" s="1">
        <v>0.584308394</v>
      </c>
      <c r="D43" s="1">
        <v>71.71344975</v>
      </c>
      <c r="E43" s="1">
        <v>1.965838254</v>
      </c>
      <c r="F43" s="1">
        <v>10.47454004</v>
      </c>
      <c r="G43" s="1">
        <v>3.593992528</v>
      </c>
      <c r="H43" s="1">
        <v>0.02928321</v>
      </c>
      <c r="I43" s="1">
        <v>1.068246584</v>
      </c>
      <c r="J43" s="1">
        <v>0.20048613</v>
      </c>
      <c r="K43" s="1">
        <v>0.008147822</v>
      </c>
      <c r="L43" s="1">
        <v>0.297231165</v>
      </c>
      <c r="M43" s="1">
        <v>0.05578368</v>
      </c>
      <c r="N43" s="1">
        <v>36.47983226</v>
      </c>
      <c r="O43" s="1">
        <v>6.84645335</v>
      </c>
      <c r="P43" s="1">
        <v>0.187677764</v>
      </c>
    </row>
    <row r="44" spans="1:16">
      <c r="A44" s="1">
        <v>800</v>
      </c>
      <c r="B44" s="1">
        <v>2</v>
      </c>
      <c r="C44" s="1">
        <v>0.516753689</v>
      </c>
      <c r="D44" s="1">
        <v>64.17260955</v>
      </c>
      <c r="E44" s="1">
        <v>1.570063526</v>
      </c>
      <c r="F44" s="1">
        <v>9.12415988</v>
      </c>
      <c r="G44" s="1">
        <v>3.870315864</v>
      </c>
      <c r="H44" s="1">
        <v>0.031165945</v>
      </c>
      <c r="I44" s="1">
        <v>1.273833808</v>
      </c>
      <c r="J44" s="1">
        <v>0.219198263</v>
      </c>
      <c r="K44" s="1">
        <v>0.008052558</v>
      </c>
      <c r="L44" s="1">
        <v>0.32912916</v>
      </c>
      <c r="M44" s="1">
        <v>0.056635756</v>
      </c>
      <c r="N44" s="1">
        <v>40.87261979</v>
      </c>
      <c r="O44" s="1">
        <v>7.033262283</v>
      </c>
      <c r="P44" s="1">
        <v>0.172077599</v>
      </c>
    </row>
    <row r="45" spans="1:16">
      <c r="A45" s="1">
        <v>800</v>
      </c>
      <c r="B45" s="1">
        <v>2.1</v>
      </c>
      <c r="C45" s="1">
        <v>0.630582697</v>
      </c>
      <c r="D45" s="1">
        <v>55.94495405</v>
      </c>
      <c r="E45" s="1">
        <v>1.117651299</v>
      </c>
      <c r="F45" s="1">
        <v>7.703659875</v>
      </c>
      <c r="G45" s="1">
        <v>3.330253131</v>
      </c>
      <c r="H45" s="1">
        <v>0.037536897</v>
      </c>
      <c r="I45" s="1">
        <v>1.878940241</v>
      </c>
      <c r="J45" s="1">
        <v>0.272597705</v>
      </c>
      <c r="K45" s="1">
        <v>0.011271485</v>
      </c>
      <c r="L45" s="1">
        <v>0.56420343</v>
      </c>
      <c r="M45" s="1">
        <v>0.08185495</v>
      </c>
      <c r="N45" s="1">
        <v>50.05582164</v>
      </c>
      <c r="O45" s="1">
        <v>7.262126698</v>
      </c>
      <c r="P45" s="1">
        <v>0.145080561</v>
      </c>
    </row>
    <row r="46" spans="1:16">
      <c r="A46" s="1">
        <v>800</v>
      </c>
      <c r="B46" s="1">
        <v>1.05</v>
      </c>
      <c r="C46" s="1">
        <v>0.308062128</v>
      </c>
      <c r="D46" s="1">
        <v>75.6925377</v>
      </c>
      <c r="E46" s="1">
        <v>0.892426674</v>
      </c>
      <c r="F46" s="1">
        <v>5.07889307</v>
      </c>
      <c r="G46" s="1">
        <v>3.408403383</v>
      </c>
      <c r="H46" s="1">
        <v>0.013871909</v>
      </c>
      <c r="I46" s="1">
        <v>1.176567253</v>
      </c>
      <c r="J46" s="1">
        <v>0.206737962</v>
      </c>
      <c r="K46" s="1">
        <v>0.004069914</v>
      </c>
      <c r="L46" s="1">
        <v>0.345196011</v>
      </c>
      <c r="M46" s="1">
        <v>0.060655368</v>
      </c>
      <c r="N46" s="1">
        <v>84.81653441</v>
      </c>
      <c r="O46" s="1">
        <v>14.90335328</v>
      </c>
      <c r="P46" s="1">
        <v>0.17571283</v>
      </c>
    </row>
    <row r="47" spans="1:16">
      <c r="A47" s="1">
        <v>900</v>
      </c>
      <c r="B47" s="1">
        <v>2.333</v>
      </c>
      <c r="C47" s="1">
        <v>0.339778834</v>
      </c>
      <c r="D47" s="1">
        <v>59.16752715</v>
      </c>
      <c r="E47" s="1">
        <v>0.937554612</v>
      </c>
      <c r="F47" s="1">
        <v>4.694552228</v>
      </c>
      <c r="G47" s="1">
        <v>6.866231106</v>
      </c>
      <c r="H47" s="1">
        <v>0.039430412</v>
      </c>
      <c r="I47" s="1">
        <v>2.488388378</v>
      </c>
      <c r="J47" s="1">
        <v>0.496959004</v>
      </c>
      <c r="K47" s="1">
        <v>0.005742657</v>
      </c>
      <c r="L47" s="1">
        <v>0.362409645</v>
      </c>
      <c r="M47" s="1">
        <v>0.072377261</v>
      </c>
      <c r="N47" s="1">
        <v>63.10835272</v>
      </c>
      <c r="O47" s="1">
        <v>12.60344422</v>
      </c>
      <c r="P47" s="1">
        <v>0.19971119</v>
      </c>
    </row>
    <row r="48" spans="1:16">
      <c r="A48" s="1">
        <v>900</v>
      </c>
      <c r="B48" s="1">
        <v>3.248</v>
      </c>
      <c r="C48" s="1">
        <v>0.452643774</v>
      </c>
      <c r="D48" s="1">
        <v>55.76509785</v>
      </c>
      <c r="E48" s="1">
        <v>0.959638502</v>
      </c>
      <c r="F48" s="1">
        <v>4.623240482</v>
      </c>
      <c r="G48" s="1">
        <v>7.175620626</v>
      </c>
      <c r="H48" s="1">
        <v>0.058244316</v>
      </c>
      <c r="I48" s="1">
        <v>3.384607843</v>
      </c>
      <c r="J48" s="1">
        <v>0.702537541</v>
      </c>
      <c r="K48" s="1">
        <v>0.008116973</v>
      </c>
      <c r="L48" s="1">
        <v>0.471681548</v>
      </c>
      <c r="M48" s="1">
        <v>0.097906171</v>
      </c>
      <c r="N48" s="1">
        <v>58.11052572</v>
      </c>
      <c r="O48" s="1">
        <v>12.06190724</v>
      </c>
      <c r="P48" s="1">
        <v>0.207568372</v>
      </c>
    </row>
    <row r="49" spans="1:16">
      <c r="A49" s="1">
        <v>900</v>
      </c>
      <c r="B49" s="1">
        <v>4.82</v>
      </c>
      <c r="C49" s="1">
        <v>0.207392451</v>
      </c>
      <c r="D49" s="1">
        <v>49.61371664</v>
      </c>
      <c r="E49" s="1">
        <v>0.896118822</v>
      </c>
      <c r="F49" s="1">
        <v>6.51043979</v>
      </c>
      <c r="G49" s="1">
        <v>23.24096161</v>
      </c>
      <c r="H49" s="1">
        <v>0.097150553</v>
      </c>
      <c r="I49" s="1">
        <v>5.378750992</v>
      </c>
      <c r="J49" s="1">
        <v>0.74034937</v>
      </c>
      <c r="K49" s="1">
        <v>0.004180143</v>
      </c>
      <c r="L49" s="1">
        <v>0.231434098</v>
      </c>
      <c r="M49" s="1">
        <v>0.031855367</v>
      </c>
      <c r="N49" s="1">
        <v>55.36510945</v>
      </c>
      <c r="O49" s="1">
        <v>7.620639809</v>
      </c>
      <c r="P49" s="1">
        <v>0.137643362</v>
      </c>
    </row>
    <row r="50" spans="1:16">
      <c r="A50" s="1">
        <v>900</v>
      </c>
      <c r="B50" s="1">
        <v>4.975</v>
      </c>
      <c r="C50" s="1">
        <v>0.268906311</v>
      </c>
      <c r="D50" s="1">
        <v>54.888</v>
      </c>
      <c r="E50" s="1">
        <v>0.804355866</v>
      </c>
      <c r="F50" s="1">
        <v>8.95820106</v>
      </c>
      <c r="G50" s="1">
        <v>18.50086741</v>
      </c>
      <c r="H50" s="1">
        <v>0.09063912</v>
      </c>
      <c r="I50" s="1">
        <v>6.185073316</v>
      </c>
      <c r="J50" s="1">
        <v>0.555357037</v>
      </c>
      <c r="K50" s="1">
        <v>0.004899182</v>
      </c>
      <c r="L50" s="1">
        <v>0.334312612</v>
      </c>
      <c r="M50" s="1">
        <v>0.030017892</v>
      </c>
      <c r="N50" s="1">
        <v>68.2384531</v>
      </c>
      <c r="O50" s="1">
        <v>6.127123028</v>
      </c>
      <c r="P50" s="1">
        <v>0.089789888</v>
      </c>
    </row>
    <row r="51" spans="1:16">
      <c r="A51" s="1">
        <v>900</v>
      </c>
      <c r="B51" s="1">
        <v>5.841</v>
      </c>
      <c r="C51" s="1">
        <v>0.227842255</v>
      </c>
      <c r="D51" s="1">
        <v>55.00575175</v>
      </c>
      <c r="E51" s="1">
        <v>0.771556425</v>
      </c>
      <c r="F51" s="1">
        <v>6.02788734</v>
      </c>
      <c r="G51" s="1">
        <v>25.63615782</v>
      </c>
      <c r="H51" s="1">
        <v>0.106188895</v>
      </c>
      <c r="I51" s="1">
        <v>7.570411981</v>
      </c>
      <c r="J51" s="1">
        <v>0.968996212</v>
      </c>
      <c r="K51" s="1">
        <v>0.004142153</v>
      </c>
      <c r="L51" s="1">
        <v>0.295302129</v>
      </c>
      <c r="M51" s="1">
        <v>0.037798028</v>
      </c>
      <c r="N51" s="1">
        <v>71.29193667</v>
      </c>
      <c r="O51" s="1">
        <v>9.125212309</v>
      </c>
      <c r="P51" s="1">
        <v>0.127997818</v>
      </c>
    </row>
    <row r="55" spans="1:1">
      <c r="A55" s="7" t="s">
        <v>33</v>
      </c>
    </row>
    <row r="56" spans="1:16">
      <c r="A56" s="1" t="s">
        <v>29</v>
      </c>
      <c r="B56" s="1" t="s">
        <v>17</v>
      </c>
      <c r="C56" s="1" t="s">
        <v>2</v>
      </c>
      <c r="D56" s="1" t="s">
        <v>3</v>
      </c>
      <c r="E56" s="1" t="s">
        <v>4</v>
      </c>
      <c r="F56" s="1" t="s">
        <v>5</v>
      </c>
      <c r="G56" s="1" t="s">
        <v>6</v>
      </c>
      <c r="H56" s="1" t="s">
        <v>30</v>
      </c>
      <c r="I56" s="1" t="s">
        <v>11</v>
      </c>
      <c r="J56" s="1" t="s">
        <v>12</v>
      </c>
      <c r="K56" s="1" t="s">
        <v>13</v>
      </c>
      <c r="L56" s="1" t="s">
        <v>31</v>
      </c>
      <c r="M56" s="1" t="s">
        <v>15</v>
      </c>
      <c r="N56" s="1" t="s">
        <v>7</v>
      </c>
      <c r="O56" s="1" t="s">
        <v>9</v>
      </c>
      <c r="P56" s="1" t="s">
        <v>8</v>
      </c>
    </row>
    <row r="57" spans="1:16">
      <c r="A57" s="1">
        <v>500</v>
      </c>
      <c r="B57" s="1">
        <v>1.2</v>
      </c>
      <c r="C57" s="1">
        <v>0.337664356</v>
      </c>
      <c r="D57" s="1">
        <v>55.04088165</v>
      </c>
      <c r="E57" s="1">
        <v>2.362408721</v>
      </c>
      <c r="F57" s="1">
        <v>3.927795329</v>
      </c>
      <c r="G57" s="1">
        <v>3.553824917</v>
      </c>
      <c r="H57" s="1">
        <v>0.021801976</v>
      </c>
      <c r="I57" s="1">
        <v>0.507956134</v>
      </c>
      <c r="J57" s="1">
        <v>0.305514901</v>
      </c>
      <c r="K57" s="1">
        <v>0.006134792</v>
      </c>
      <c r="L57" s="1">
        <v>0.142932234</v>
      </c>
      <c r="M57" s="1">
        <v>0.08596791</v>
      </c>
      <c r="N57" s="1">
        <v>23.29862786</v>
      </c>
      <c r="O57" s="1">
        <v>14.01317458</v>
      </c>
      <c r="P57" s="1">
        <v>0.601459222</v>
      </c>
    </row>
    <row r="58" spans="1:16">
      <c r="A58" s="1">
        <v>500</v>
      </c>
      <c r="B58" s="1">
        <v>0.8</v>
      </c>
      <c r="C58" s="1">
        <v>0.668097369</v>
      </c>
      <c r="D58" s="1">
        <v>36.46897208</v>
      </c>
      <c r="E58" s="1">
        <v>1.583871944</v>
      </c>
      <c r="F58" s="1">
        <v>5.05338533</v>
      </c>
      <c r="G58" s="1">
        <v>1.197430251</v>
      </c>
      <c r="H58" s="1">
        <v>0.021936456</v>
      </c>
      <c r="I58" s="1">
        <v>0.505091338</v>
      </c>
      <c r="J58" s="1">
        <v>0.158309717</v>
      </c>
      <c r="K58" s="1">
        <v>0.018319611</v>
      </c>
      <c r="L58" s="1">
        <v>0.421812743</v>
      </c>
      <c r="M58" s="1">
        <v>0.132207882</v>
      </c>
      <c r="N58" s="1">
        <v>23.0252024</v>
      </c>
      <c r="O58" s="1">
        <v>7.216740798</v>
      </c>
      <c r="P58" s="1">
        <v>0.313427898</v>
      </c>
    </row>
    <row r="59" spans="1:16">
      <c r="A59" s="1">
        <v>500</v>
      </c>
      <c r="B59" s="1">
        <v>1</v>
      </c>
      <c r="C59" s="1">
        <v>0.563785587</v>
      </c>
      <c r="D59" s="1">
        <v>52.6753487</v>
      </c>
      <c r="E59" s="1">
        <v>2.121100708</v>
      </c>
      <c r="F59" s="1">
        <v>6.50402252</v>
      </c>
      <c r="G59" s="1">
        <v>1.773723955</v>
      </c>
      <c r="H59" s="1">
        <v>0.018984212</v>
      </c>
      <c r="I59" s="1">
        <v>0.471453334</v>
      </c>
      <c r="J59" s="1">
        <v>0.153751005</v>
      </c>
      <c r="K59" s="1">
        <v>0.010703025</v>
      </c>
      <c r="L59" s="1">
        <v>0.265798594</v>
      </c>
      <c r="M59" s="1">
        <v>0.086682601</v>
      </c>
      <c r="N59" s="1">
        <v>24.83396876</v>
      </c>
      <c r="O59" s="1">
        <v>8.09888781</v>
      </c>
      <c r="P59" s="1">
        <v>0.326121366</v>
      </c>
    </row>
    <row r="60" spans="1:16">
      <c r="A60" s="1">
        <v>600</v>
      </c>
      <c r="B60" s="1">
        <v>1.5</v>
      </c>
      <c r="C60" s="1">
        <v>0.408279655</v>
      </c>
      <c r="D60" s="1">
        <v>127.9080549</v>
      </c>
      <c r="E60" s="1">
        <v>1.692113239</v>
      </c>
      <c r="F60" s="1">
        <v>12.24274597</v>
      </c>
      <c r="G60" s="1">
        <v>3.673952355</v>
      </c>
      <c r="H60" s="1">
        <v>0.011727174</v>
      </c>
      <c r="I60" s="1">
        <v>0.886465495</v>
      </c>
      <c r="J60" s="1">
        <v>0.122521533</v>
      </c>
      <c r="K60" s="1">
        <v>0.003191978</v>
      </c>
      <c r="L60" s="1">
        <v>0.241283884</v>
      </c>
      <c r="M60" s="1">
        <v>0.033348699</v>
      </c>
      <c r="N60" s="1">
        <v>75.59071816</v>
      </c>
      <c r="O60" s="1">
        <v>10.44766062</v>
      </c>
      <c r="P60" s="1">
        <v>0.138213538</v>
      </c>
    </row>
    <row r="61" spans="1:16">
      <c r="A61" s="1">
        <v>600</v>
      </c>
      <c r="B61" s="1">
        <v>1.1</v>
      </c>
      <c r="C61" s="1">
        <v>0.456697522</v>
      </c>
      <c r="D61" s="1">
        <v>90.88407155</v>
      </c>
      <c r="E61" s="1">
        <v>1.484484852</v>
      </c>
      <c r="F61" s="1">
        <v>4.522717252</v>
      </c>
      <c r="G61" s="1">
        <v>2.408596384</v>
      </c>
      <c r="H61" s="1">
        <v>0.012103331</v>
      </c>
      <c r="I61" s="1">
        <v>0.740997794</v>
      </c>
      <c r="J61" s="1">
        <v>0.243216619</v>
      </c>
      <c r="K61" s="1">
        <v>0.005025056</v>
      </c>
      <c r="L61" s="1">
        <v>0.307647142</v>
      </c>
      <c r="M61" s="1">
        <v>0.10097857</v>
      </c>
      <c r="N61" s="1">
        <v>61.22263318</v>
      </c>
      <c r="O61" s="1">
        <v>20.09501512</v>
      </c>
      <c r="P61" s="1">
        <v>0.328228534</v>
      </c>
    </row>
    <row r="62" spans="1:16">
      <c r="A62" s="1">
        <v>600</v>
      </c>
      <c r="B62" s="1">
        <v>2.5</v>
      </c>
      <c r="C62" s="1">
        <v>0.539950872</v>
      </c>
      <c r="D62" s="1">
        <v>80.85080285</v>
      </c>
      <c r="E62" s="1">
        <v>1.046998322</v>
      </c>
      <c r="F62" s="1">
        <v>7.261491235</v>
      </c>
      <c r="G62" s="1">
        <v>4.630050861</v>
      </c>
      <c r="H62" s="1">
        <v>0.030921152</v>
      </c>
      <c r="I62" s="1">
        <v>2.387778422</v>
      </c>
      <c r="J62" s="1">
        <v>0.3442819</v>
      </c>
      <c r="K62" s="1">
        <v>0.006678361</v>
      </c>
      <c r="L62" s="1">
        <v>0.515713216</v>
      </c>
      <c r="M62" s="1">
        <v>0.074358125</v>
      </c>
      <c r="N62" s="1">
        <v>77.22152098</v>
      </c>
      <c r="O62" s="1">
        <v>11.13418721</v>
      </c>
      <c r="P62" s="1">
        <v>0.144185029</v>
      </c>
    </row>
    <row r="63" spans="1:16">
      <c r="A63" s="1">
        <v>600</v>
      </c>
      <c r="B63" s="1">
        <v>1.4</v>
      </c>
      <c r="C63" s="1">
        <v>0.191928451</v>
      </c>
      <c r="D63" s="1">
        <v>108.3536668</v>
      </c>
      <c r="E63" s="1">
        <v>0.645825588</v>
      </c>
      <c r="F63" s="1">
        <v>10.65501126</v>
      </c>
      <c r="G63" s="1">
        <v>7.294384946</v>
      </c>
      <c r="H63" s="1">
        <v>0.012920652</v>
      </c>
      <c r="I63" s="1">
        <v>2.167767935</v>
      </c>
      <c r="J63" s="1">
        <v>0.131393573</v>
      </c>
      <c r="K63" s="1">
        <v>0.001771315</v>
      </c>
      <c r="L63" s="1">
        <v>0.297183101</v>
      </c>
      <c r="M63" s="1">
        <v>0.018012975</v>
      </c>
      <c r="N63" s="1">
        <v>167.7754318</v>
      </c>
      <c r="O63" s="1">
        <v>10.16926816</v>
      </c>
      <c r="P63" s="1">
        <v>0.06061238</v>
      </c>
    </row>
    <row r="64" spans="1:16">
      <c r="A64" s="1">
        <v>600</v>
      </c>
      <c r="B64" s="1">
        <v>2.4</v>
      </c>
      <c r="C64" s="1">
        <v>0.375036315</v>
      </c>
      <c r="D64" s="1">
        <v>67.05578375</v>
      </c>
      <c r="E64" s="1">
        <v>0.619071071</v>
      </c>
      <c r="F64" s="1">
        <v>5.040107985</v>
      </c>
      <c r="G64" s="1">
        <v>6.399380293</v>
      </c>
      <c r="H64" s="1">
        <v>0.035791096</v>
      </c>
      <c r="I64" s="1">
        <v>3.876776213</v>
      </c>
      <c r="J64" s="1">
        <v>0.476180274</v>
      </c>
      <c r="K64" s="1">
        <v>0.0055929</v>
      </c>
      <c r="L64" s="1">
        <v>0.605804943</v>
      </c>
      <c r="M64" s="1">
        <v>0.074410373</v>
      </c>
      <c r="N64" s="1">
        <v>108.3167781</v>
      </c>
      <c r="O64" s="1">
        <v>13.30443394</v>
      </c>
      <c r="P64" s="1">
        <v>0.12282893</v>
      </c>
    </row>
    <row r="65" spans="1:16">
      <c r="A65" s="1">
        <v>700</v>
      </c>
      <c r="B65" s="1">
        <v>0.9</v>
      </c>
      <c r="C65" s="1">
        <v>0.191642295</v>
      </c>
      <c r="D65" s="1">
        <v>64.85761535</v>
      </c>
      <c r="E65" s="1">
        <v>0.699260175</v>
      </c>
      <c r="F65" s="1">
        <v>4.853165551</v>
      </c>
      <c r="G65" s="1">
        <v>4.696249345</v>
      </c>
      <c r="H65" s="1">
        <v>0.013876551</v>
      </c>
      <c r="I65" s="1">
        <v>1.287074587</v>
      </c>
      <c r="J65" s="1">
        <v>0.185445971</v>
      </c>
      <c r="K65" s="1">
        <v>0.002954816</v>
      </c>
      <c r="L65" s="1">
        <v>0.274064363</v>
      </c>
      <c r="M65" s="1">
        <v>0.039488102</v>
      </c>
      <c r="N65" s="1">
        <v>92.75176496</v>
      </c>
      <c r="O65" s="1">
        <v>13.36398165</v>
      </c>
      <c r="P65" s="1">
        <v>0.144083314</v>
      </c>
    </row>
    <row r="66" spans="1:16">
      <c r="A66" s="1">
        <v>700</v>
      </c>
      <c r="B66" s="1">
        <v>1.6</v>
      </c>
      <c r="C66" s="1">
        <v>0.187625739</v>
      </c>
      <c r="D66" s="1">
        <v>50.4417406</v>
      </c>
      <c r="E66" s="1">
        <v>0.880264859</v>
      </c>
      <c r="F66" s="1">
        <v>4.029146945</v>
      </c>
      <c r="G66" s="1">
        <v>8.527614654</v>
      </c>
      <c r="H66" s="1">
        <v>0.031719762</v>
      </c>
      <c r="I66" s="1">
        <v>1.817634753</v>
      </c>
      <c r="J66" s="1">
        <v>0.397106391</v>
      </c>
      <c r="K66" s="1">
        <v>0.003719652</v>
      </c>
      <c r="L66" s="1">
        <v>0.213146915</v>
      </c>
      <c r="M66" s="1">
        <v>0.046567112</v>
      </c>
      <c r="N66" s="1">
        <v>57.30291296</v>
      </c>
      <c r="O66" s="1">
        <v>12.51921096</v>
      </c>
      <c r="P66" s="1">
        <v>0.218474251</v>
      </c>
    </row>
    <row r="67" spans="1:16">
      <c r="A67" s="1">
        <v>700</v>
      </c>
      <c r="B67" s="1">
        <v>1.2</v>
      </c>
      <c r="C67" s="1">
        <v>0.382778723</v>
      </c>
      <c r="D67" s="1">
        <v>75.7090715</v>
      </c>
      <c r="E67" s="1">
        <v>0.834287331</v>
      </c>
      <c r="F67" s="1">
        <v>5.900650585</v>
      </c>
      <c r="G67" s="1">
        <v>3.134970488</v>
      </c>
      <c r="H67" s="1">
        <v>0.015850148</v>
      </c>
      <c r="I67" s="1">
        <v>1.438353377</v>
      </c>
      <c r="J67" s="1">
        <v>0.203367405</v>
      </c>
      <c r="K67" s="1">
        <v>0.005055916</v>
      </c>
      <c r="L67" s="1">
        <v>0.458809224</v>
      </c>
      <c r="M67" s="1">
        <v>0.064870596</v>
      </c>
      <c r="N67" s="1">
        <v>90.74699889</v>
      </c>
      <c r="O67" s="1">
        <v>12.8306312</v>
      </c>
      <c r="P67" s="1">
        <v>0.141389042</v>
      </c>
    </row>
    <row r="68" spans="1:16">
      <c r="A68" s="1">
        <v>700</v>
      </c>
      <c r="B68" s="1">
        <v>1.7</v>
      </c>
      <c r="C68" s="1">
        <v>0.257153383</v>
      </c>
      <c r="D68" s="1">
        <v>28.00104836</v>
      </c>
      <c r="E68" s="1">
        <v>0.569071024</v>
      </c>
      <c r="F68" s="1">
        <v>1.798879733</v>
      </c>
      <c r="G68" s="1">
        <v>6.610840506</v>
      </c>
      <c r="H68" s="1">
        <v>0.060712013</v>
      </c>
      <c r="I68" s="1">
        <v>2.98732483</v>
      </c>
      <c r="J68" s="1">
        <v>0.945032605</v>
      </c>
      <c r="K68" s="1">
        <v>0.009183706</v>
      </c>
      <c r="L68" s="1">
        <v>0.451882756</v>
      </c>
      <c r="M68" s="1">
        <v>0.14295196</v>
      </c>
      <c r="N68" s="1">
        <v>49.20483942</v>
      </c>
      <c r="O68" s="1">
        <v>15.56582569</v>
      </c>
      <c r="P68" s="1">
        <v>0.316347454</v>
      </c>
    </row>
    <row r="69" spans="1:16">
      <c r="A69" s="1">
        <v>700</v>
      </c>
      <c r="B69" s="1">
        <v>1.5</v>
      </c>
      <c r="C69" s="1">
        <v>0.091450439</v>
      </c>
      <c r="D69" s="1">
        <v>44.69392835</v>
      </c>
      <c r="E69" s="1">
        <v>0.768998944</v>
      </c>
      <c r="F69" s="1">
        <v>3.811736058</v>
      </c>
      <c r="G69" s="1">
        <v>16.40232697</v>
      </c>
      <c r="H69" s="1">
        <v>0.033561606</v>
      </c>
      <c r="I69" s="1">
        <v>1.950587854</v>
      </c>
      <c r="J69" s="1">
        <v>0.393521476</v>
      </c>
      <c r="K69" s="1">
        <v>0.002046149</v>
      </c>
      <c r="L69" s="1">
        <v>0.11892141</v>
      </c>
      <c r="M69" s="1">
        <v>0.023991808</v>
      </c>
      <c r="N69" s="1">
        <v>58.11962252</v>
      </c>
      <c r="O69" s="1">
        <v>11.7253471</v>
      </c>
      <c r="P69" s="1">
        <v>0.201745066</v>
      </c>
    </row>
    <row r="70" spans="1:16">
      <c r="A70" s="1">
        <v>800</v>
      </c>
      <c r="B70" s="1">
        <v>1.5</v>
      </c>
      <c r="C70" s="1">
        <v>0.232204368</v>
      </c>
      <c r="D70" s="1">
        <v>60.9489682</v>
      </c>
      <c r="E70" s="1">
        <v>0.814507547</v>
      </c>
      <c r="F70" s="1">
        <v>4.702452299</v>
      </c>
      <c r="G70" s="1">
        <v>6.459826811</v>
      </c>
      <c r="H70" s="1">
        <v>0.024610753</v>
      </c>
      <c r="I70" s="1">
        <v>1.841603562</v>
      </c>
      <c r="J70" s="1">
        <v>0.318982502</v>
      </c>
      <c r="K70" s="1">
        <v>0.003809816</v>
      </c>
      <c r="L70" s="1">
        <v>0.285085594</v>
      </c>
      <c r="M70" s="1">
        <v>0.04937942</v>
      </c>
      <c r="N70" s="1">
        <v>74.82922463</v>
      </c>
      <c r="O70" s="1">
        <v>12.96110292</v>
      </c>
      <c r="P70" s="1">
        <v>0.173209104</v>
      </c>
    </row>
    <row r="71" spans="1:16">
      <c r="A71" s="1">
        <v>800</v>
      </c>
      <c r="B71" s="1">
        <v>1.8</v>
      </c>
      <c r="C71" s="1">
        <v>0.38534367</v>
      </c>
      <c r="D71" s="1">
        <v>66.88218905</v>
      </c>
      <c r="E71" s="1">
        <v>2.292159996</v>
      </c>
      <c r="F71" s="1">
        <v>11.31333996</v>
      </c>
      <c r="G71" s="1">
        <v>4.671154972</v>
      </c>
      <c r="H71" s="1">
        <v>0.026912995</v>
      </c>
      <c r="I71" s="1">
        <v>0.785285496</v>
      </c>
      <c r="J71" s="1">
        <v>0.159104209</v>
      </c>
      <c r="K71" s="1">
        <v>0.005761529</v>
      </c>
      <c r="L71" s="1">
        <v>0.168113775</v>
      </c>
      <c r="M71" s="1">
        <v>0.034061</v>
      </c>
      <c r="N71" s="1">
        <v>29.1786739</v>
      </c>
      <c r="O71" s="1">
        <v>5.911798751</v>
      </c>
      <c r="P71" s="1">
        <v>0.202606834</v>
      </c>
    </row>
    <row r="72" spans="1:16">
      <c r="A72" s="1">
        <v>800</v>
      </c>
      <c r="B72" s="1">
        <v>2.2</v>
      </c>
      <c r="C72" s="1">
        <v>0.476231012</v>
      </c>
      <c r="D72" s="1">
        <v>62.04098425</v>
      </c>
      <c r="E72" s="1">
        <v>1.865279371</v>
      </c>
      <c r="F72" s="1">
        <v>9.50606082</v>
      </c>
      <c r="G72" s="1">
        <v>4.61960676</v>
      </c>
      <c r="H72" s="1">
        <v>0.03546043</v>
      </c>
      <c r="I72" s="1">
        <v>1.179447987</v>
      </c>
      <c r="J72" s="1">
        <v>0.231431299</v>
      </c>
      <c r="K72" s="1">
        <v>0.007676071</v>
      </c>
      <c r="L72" s="1">
        <v>0.255313504</v>
      </c>
      <c r="M72" s="1">
        <v>0.050097619</v>
      </c>
      <c r="N72" s="1">
        <v>33.26096091</v>
      </c>
      <c r="O72" s="1">
        <v>6.526466159</v>
      </c>
      <c r="P72" s="1">
        <v>0.196220012</v>
      </c>
    </row>
    <row r="73" spans="1:16">
      <c r="A73" s="1">
        <v>800</v>
      </c>
      <c r="B73" s="1">
        <v>5</v>
      </c>
      <c r="C73" s="1">
        <v>0.270450894</v>
      </c>
      <c r="D73" s="1">
        <v>64.7907</v>
      </c>
      <c r="E73" s="1">
        <v>0.644530808</v>
      </c>
      <c r="F73" s="1">
        <v>8.687943725</v>
      </c>
      <c r="G73" s="1">
        <v>18.48764454</v>
      </c>
      <c r="H73" s="1">
        <v>0.077171569</v>
      </c>
      <c r="I73" s="1">
        <v>7.757581084</v>
      </c>
      <c r="J73" s="1">
        <v>0.575510173</v>
      </c>
      <c r="K73" s="1">
        <v>0.004174224</v>
      </c>
      <c r="L73" s="1">
        <v>0.419608948</v>
      </c>
      <c r="M73" s="1">
        <v>0.031129448</v>
      </c>
      <c r="N73" s="1">
        <v>100.5238217</v>
      </c>
      <c r="O73" s="1">
        <v>7.457541399</v>
      </c>
      <c r="P73" s="1">
        <v>0.074186807</v>
      </c>
    </row>
    <row r="74" spans="1:16">
      <c r="A74" s="1">
        <v>800</v>
      </c>
      <c r="B74" s="1">
        <v>2.751</v>
      </c>
      <c r="C74" s="1">
        <v>0.239051865</v>
      </c>
      <c r="D74" s="1">
        <v>63.2907</v>
      </c>
      <c r="E74" s="1">
        <v>0.715047269</v>
      </c>
      <c r="F74" s="1">
        <v>6.12124832</v>
      </c>
      <c r="G74" s="1">
        <v>11.50796291</v>
      </c>
      <c r="H74" s="1">
        <v>0.043466102</v>
      </c>
      <c r="I74" s="1">
        <v>3.847298101</v>
      </c>
      <c r="J74" s="1">
        <v>0.449418134</v>
      </c>
      <c r="K74" s="1">
        <v>0.003777046</v>
      </c>
      <c r="L74" s="1">
        <v>0.334316172</v>
      </c>
      <c r="M74" s="1">
        <v>0.039052797</v>
      </c>
      <c r="N74" s="1">
        <v>88.51260993</v>
      </c>
      <c r="O74" s="1">
        <v>10.33950866</v>
      </c>
      <c r="P74" s="1">
        <v>0.116813962</v>
      </c>
    </row>
    <row r="75" spans="1:16">
      <c r="A75" s="1">
        <v>900</v>
      </c>
      <c r="B75" s="1">
        <v>2.753</v>
      </c>
      <c r="C75" s="1">
        <v>0.223279554</v>
      </c>
      <c r="D75" s="1">
        <v>57.80605515</v>
      </c>
      <c r="E75" s="1">
        <v>0.750447269</v>
      </c>
      <c r="F75" s="1">
        <v>4.523408574</v>
      </c>
      <c r="G75" s="1">
        <v>12.32983471</v>
      </c>
      <c r="H75" s="1">
        <v>0.047624769</v>
      </c>
      <c r="I75" s="1">
        <v>3.668478937</v>
      </c>
      <c r="J75" s="1">
        <v>0.608611837</v>
      </c>
      <c r="K75" s="1">
        <v>0.003862563</v>
      </c>
      <c r="L75" s="1">
        <v>0.297528639</v>
      </c>
      <c r="M75" s="1">
        <v>0.049360908</v>
      </c>
      <c r="N75" s="1">
        <v>77.02880341</v>
      </c>
      <c r="O75" s="1">
        <v>12.77931326</v>
      </c>
      <c r="P75" s="1">
        <v>0.165903048</v>
      </c>
    </row>
    <row r="76" spans="1:16">
      <c r="A76" s="1">
        <v>900</v>
      </c>
      <c r="B76" s="1">
        <v>3.642</v>
      </c>
      <c r="C76" s="1">
        <v>0.3441784</v>
      </c>
      <c r="D76" s="1">
        <v>63.1975909</v>
      </c>
      <c r="E76" s="1">
        <v>0.776126472</v>
      </c>
      <c r="F76" s="1">
        <v>5.098800925</v>
      </c>
      <c r="G76" s="1">
        <v>10.58172157</v>
      </c>
      <c r="H76" s="1">
        <v>0.057628779</v>
      </c>
      <c r="I76" s="1">
        <v>4.692534183</v>
      </c>
      <c r="J76" s="1">
        <v>0.714285585</v>
      </c>
      <c r="K76" s="1">
        <v>0.005446068</v>
      </c>
      <c r="L76" s="1">
        <v>0.443456592</v>
      </c>
      <c r="M76" s="1">
        <v>0.067501831</v>
      </c>
      <c r="N76" s="1">
        <v>81.42692355</v>
      </c>
      <c r="O76" s="1">
        <v>12.39459862</v>
      </c>
      <c r="P76" s="1">
        <v>0.152217449</v>
      </c>
    </row>
    <row r="77" spans="1:16">
      <c r="A77" s="1">
        <v>900</v>
      </c>
      <c r="B77" s="1">
        <v>5</v>
      </c>
      <c r="C77" s="1">
        <v>0.511779863</v>
      </c>
      <c r="D77" s="1">
        <v>52.53904755</v>
      </c>
      <c r="E77" s="1">
        <v>0.906915089</v>
      </c>
      <c r="F77" s="1">
        <v>6.623899945</v>
      </c>
      <c r="G77" s="1">
        <v>9.769825591</v>
      </c>
      <c r="H77" s="1">
        <v>0.095167313</v>
      </c>
      <c r="I77" s="1">
        <v>5.513195293</v>
      </c>
      <c r="J77" s="1">
        <v>0.75484232</v>
      </c>
      <c r="K77" s="1">
        <v>0.009740943</v>
      </c>
      <c r="L77" s="1">
        <v>0.564308466</v>
      </c>
      <c r="M77" s="1">
        <v>0.07726262</v>
      </c>
      <c r="N77" s="1">
        <v>57.93160593</v>
      </c>
      <c r="O77" s="1">
        <v>7.931739306</v>
      </c>
      <c r="P77" s="1">
        <v>0.136915578</v>
      </c>
    </row>
    <row r="78" spans="1:16">
      <c r="A78" s="1">
        <v>900</v>
      </c>
      <c r="B78" s="1">
        <v>3.929</v>
      </c>
      <c r="C78" s="1">
        <v>0.569061376</v>
      </c>
      <c r="D78" s="1">
        <v>53.19710625</v>
      </c>
      <c r="E78" s="1">
        <v>0.914058738</v>
      </c>
      <c r="F78" s="1">
        <v>8.02485669</v>
      </c>
      <c r="G78" s="1">
        <v>6.904351909</v>
      </c>
      <c r="H78" s="1">
        <v>0.073857401</v>
      </c>
      <c r="I78" s="1">
        <v>4.298410853</v>
      </c>
      <c r="J78" s="1">
        <v>0.489603759</v>
      </c>
      <c r="K78" s="1">
        <v>0.010697224</v>
      </c>
      <c r="L78" s="1">
        <v>0.622565436</v>
      </c>
      <c r="M78" s="1">
        <v>0.070912341</v>
      </c>
      <c r="N78" s="1">
        <v>58.19878312</v>
      </c>
      <c r="O78" s="1">
        <v>6.629041278</v>
      </c>
      <c r="P78" s="1">
        <v>0.113903434</v>
      </c>
    </row>
    <row r="79" spans="1:16">
      <c r="A79" s="1">
        <v>900</v>
      </c>
      <c r="B79" s="1">
        <v>6.408</v>
      </c>
      <c r="C79" s="1">
        <v>0.648517576</v>
      </c>
      <c r="D79" s="1">
        <v>51.9849013</v>
      </c>
      <c r="E79" s="1">
        <v>1.092365929</v>
      </c>
      <c r="F79" s="1">
        <v>5.420089805</v>
      </c>
      <c r="G79" s="1">
        <v>9.880996662</v>
      </c>
      <c r="H79" s="1">
        <v>0.123266561</v>
      </c>
      <c r="I79" s="1">
        <v>5.866166117</v>
      </c>
      <c r="J79" s="1">
        <v>1.182268234</v>
      </c>
      <c r="K79" s="1">
        <v>0.012475114</v>
      </c>
      <c r="L79" s="1">
        <v>0.593681621</v>
      </c>
      <c r="M79" s="1">
        <v>0.119650707</v>
      </c>
      <c r="N79" s="1">
        <v>47.58927381</v>
      </c>
      <c r="O79" s="1">
        <v>9.591151285</v>
      </c>
      <c r="P79" s="1">
        <v>0.20154019</v>
      </c>
    </row>
  </sheetData>
  <mergeCells count="5">
    <mergeCell ref="B1:D1"/>
    <mergeCell ref="E1:G1"/>
    <mergeCell ref="H1:J1"/>
    <mergeCell ref="K1:M1"/>
    <mergeCell ref="N1:P1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4"/>
  <sheetViews>
    <sheetView tabSelected="1" workbookViewId="0">
      <selection activeCell="F6" sqref="F6"/>
    </sheetView>
  </sheetViews>
  <sheetFormatPr defaultColWidth="9" defaultRowHeight="16.8" outlineLevelCol="6"/>
  <cols>
    <col min="5" max="5" width="15.25" customWidth="1"/>
    <col min="6" max="6" width="31.75" customWidth="1"/>
    <col min="7" max="7" width="18.375" customWidth="1"/>
  </cols>
  <sheetData>
    <row r="1" spans="1:7">
      <c r="A1" s="1" t="s">
        <v>34</v>
      </c>
      <c r="B1" s="2" t="s">
        <v>35</v>
      </c>
      <c r="C1" s="2" t="s">
        <v>36</v>
      </c>
      <c r="D1" s="2" t="s">
        <v>37</v>
      </c>
      <c r="E1" s="1" t="s">
        <v>38</v>
      </c>
      <c r="F1" s="2" t="s">
        <v>39</v>
      </c>
      <c r="G1" s="2" t="s">
        <v>40</v>
      </c>
    </row>
    <row r="2" spans="1:7">
      <c r="A2" s="1">
        <v>500</v>
      </c>
      <c r="B2" s="3">
        <v>13</v>
      </c>
      <c r="C2" s="3">
        <v>14</v>
      </c>
      <c r="D2" s="3">
        <f>3.14*(C2/2)^2*0.0001</f>
        <v>0.015386</v>
      </c>
      <c r="E2" s="1">
        <f>(B2+3)*D2*0.4*5</f>
        <v>0.492352</v>
      </c>
      <c r="F2" s="1">
        <f>E2/900*10000</f>
        <v>5.47057777777778</v>
      </c>
      <c r="G2" s="1">
        <f>F2*0.66</f>
        <v>3.61058133333333</v>
      </c>
    </row>
    <row r="3" spans="1:7">
      <c r="A3" s="1">
        <v>500</v>
      </c>
      <c r="B3" s="3">
        <v>11</v>
      </c>
      <c r="C3" s="3">
        <v>13</v>
      </c>
      <c r="D3" s="3">
        <f t="shared" ref="D3:D24" si="0">3.14*(C3/2)^2*0.0001</f>
        <v>0.0132665</v>
      </c>
      <c r="E3" s="1">
        <f t="shared" ref="E3:E24" si="1">(B3+3)*D3*0.4*5</f>
        <v>0.371462</v>
      </c>
      <c r="F3" s="1">
        <f t="shared" ref="F3:F24" si="2">E3/900*10000</f>
        <v>4.12735555555556</v>
      </c>
      <c r="G3" s="1">
        <f t="shared" ref="G3:G24" si="3">F3*0.66</f>
        <v>2.72405466666667</v>
      </c>
    </row>
    <row r="4" spans="1:7">
      <c r="A4" s="1">
        <v>500</v>
      </c>
      <c r="B4" s="3">
        <v>13</v>
      </c>
      <c r="C4" s="3">
        <v>14.5</v>
      </c>
      <c r="D4" s="3">
        <f t="shared" si="0"/>
        <v>0.016504625</v>
      </c>
      <c r="E4" s="1">
        <f t="shared" si="1"/>
        <v>0.528148</v>
      </c>
      <c r="F4" s="1">
        <f t="shared" si="2"/>
        <v>5.86831111111111</v>
      </c>
      <c r="G4" s="1">
        <f t="shared" si="3"/>
        <v>3.87308533333333</v>
      </c>
    </row>
    <row r="5" spans="1:7">
      <c r="A5" s="1">
        <v>600</v>
      </c>
      <c r="B5" s="3">
        <v>14.5</v>
      </c>
      <c r="C5" s="3">
        <v>16</v>
      </c>
      <c r="D5" s="3">
        <f t="shared" si="0"/>
        <v>0.020096</v>
      </c>
      <c r="E5" s="1">
        <f t="shared" si="1"/>
        <v>0.70336</v>
      </c>
      <c r="F5" s="1">
        <f t="shared" si="2"/>
        <v>7.81511111111111</v>
      </c>
      <c r="G5" s="1">
        <f t="shared" si="3"/>
        <v>5.15797333333333</v>
      </c>
    </row>
    <row r="6" spans="1:7">
      <c r="A6" s="1">
        <v>600</v>
      </c>
      <c r="B6" s="3">
        <v>11.5</v>
      </c>
      <c r="C6" s="3">
        <v>16.4</v>
      </c>
      <c r="D6" s="3">
        <f t="shared" si="0"/>
        <v>0.02111336</v>
      </c>
      <c r="E6" s="1">
        <f t="shared" si="1"/>
        <v>0.61228744</v>
      </c>
      <c r="F6" s="1">
        <f t="shared" si="2"/>
        <v>6.80319377777778</v>
      </c>
      <c r="G6" s="1">
        <f t="shared" si="3"/>
        <v>4.49010789333333</v>
      </c>
    </row>
    <row r="7" spans="1:7">
      <c r="A7" s="1">
        <v>600</v>
      </c>
      <c r="B7" s="3">
        <v>16.5</v>
      </c>
      <c r="C7" s="3">
        <v>17.7</v>
      </c>
      <c r="D7" s="3">
        <f t="shared" si="0"/>
        <v>0.024593265</v>
      </c>
      <c r="E7" s="1">
        <f t="shared" si="1"/>
        <v>0.959137335</v>
      </c>
      <c r="F7" s="1">
        <f t="shared" si="2"/>
        <v>10.6570815</v>
      </c>
      <c r="G7" s="1">
        <f t="shared" si="3"/>
        <v>7.03367379</v>
      </c>
    </row>
    <row r="8" spans="1:7">
      <c r="A8" s="1">
        <v>600</v>
      </c>
      <c r="B8" s="3">
        <v>16.5</v>
      </c>
      <c r="C8" s="3">
        <v>17.5</v>
      </c>
      <c r="D8" s="3">
        <f t="shared" si="0"/>
        <v>0.024040625</v>
      </c>
      <c r="E8" s="1">
        <f t="shared" si="1"/>
        <v>0.937584375</v>
      </c>
      <c r="F8" s="1">
        <f t="shared" si="2"/>
        <v>10.4176041666667</v>
      </c>
      <c r="G8" s="1">
        <f t="shared" si="3"/>
        <v>6.87561875</v>
      </c>
    </row>
    <row r="9" spans="1:7">
      <c r="A9" s="1">
        <v>600</v>
      </c>
      <c r="B9" s="3">
        <v>13</v>
      </c>
      <c r="C9" s="3">
        <v>17.7</v>
      </c>
      <c r="D9" s="3">
        <f t="shared" si="0"/>
        <v>0.024593265</v>
      </c>
      <c r="E9" s="1">
        <f t="shared" si="1"/>
        <v>0.78698448</v>
      </c>
      <c r="F9" s="1">
        <f t="shared" si="2"/>
        <v>8.744272</v>
      </c>
      <c r="G9" s="1">
        <f t="shared" si="3"/>
        <v>5.77121952</v>
      </c>
    </row>
    <row r="10" spans="1:7">
      <c r="A10" s="1">
        <v>700</v>
      </c>
      <c r="B10" s="2">
        <v>14</v>
      </c>
      <c r="C10" s="2">
        <v>20.1</v>
      </c>
      <c r="D10" s="3">
        <f t="shared" si="0"/>
        <v>0.031714785</v>
      </c>
      <c r="E10" s="1">
        <f t="shared" si="1"/>
        <v>1.07830269</v>
      </c>
      <c r="F10" s="1">
        <f t="shared" si="2"/>
        <v>11.981141</v>
      </c>
      <c r="G10" s="1">
        <f t="shared" si="3"/>
        <v>7.90755306</v>
      </c>
    </row>
    <row r="11" spans="1:7">
      <c r="A11" s="1">
        <v>700</v>
      </c>
      <c r="B11" s="2">
        <v>10.5</v>
      </c>
      <c r="C11" s="2">
        <v>9.9</v>
      </c>
      <c r="D11" s="3">
        <f t="shared" si="0"/>
        <v>0.007693785</v>
      </c>
      <c r="E11" s="1">
        <f t="shared" si="1"/>
        <v>0.207732195</v>
      </c>
      <c r="F11" s="1">
        <f t="shared" si="2"/>
        <v>2.3081355</v>
      </c>
      <c r="G11" s="1">
        <f t="shared" si="3"/>
        <v>1.52336943</v>
      </c>
    </row>
    <row r="12" spans="1:7">
      <c r="A12" s="1">
        <v>700</v>
      </c>
      <c r="B12" s="2">
        <v>11.5</v>
      </c>
      <c r="C12" s="2">
        <v>15.6</v>
      </c>
      <c r="D12" s="3">
        <f t="shared" si="0"/>
        <v>0.01910376</v>
      </c>
      <c r="E12" s="1">
        <f t="shared" si="1"/>
        <v>0.55400904</v>
      </c>
      <c r="F12" s="1">
        <f t="shared" si="2"/>
        <v>6.155656</v>
      </c>
      <c r="G12" s="1">
        <f t="shared" si="3"/>
        <v>4.06273296</v>
      </c>
    </row>
    <row r="13" spans="1:7">
      <c r="A13" s="1">
        <v>700</v>
      </c>
      <c r="B13" s="2">
        <v>15.5</v>
      </c>
      <c r="C13" s="2">
        <v>14.2</v>
      </c>
      <c r="D13" s="3">
        <f t="shared" si="0"/>
        <v>0.01582874</v>
      </c>
      <c r="E13" s="1">
        <f t="shared" si="1"/>
        <v>0.58566338</v>
      </c>
      <c r="F13" s="1">
        <f t="shared" si="2"/>
        <v>6.50737088888889</v>
      </c>
      <c r="G13" s="1">
        <f t="shared" si="3"/>
        <v>4.29486478666667</v>
      </c>
    </row>
    <row r="14" spans="1:7">
      <c r="A14" s="1">
        <v>700</v>
      </c>
      <c r="B14" s="2">
        <v>10</v>
      </c>
      <c r="C14" s="2">
        <v>11.3</v>
      </c>
      <c r="D14" s="3">
        <f t="shared" si="0"/>
        <v>0.010023665</v>
      </c>
      <c r="E14" s="1">
        <f t="shared" si="1"/>
        <v>0.26061529</v>
      </c>
      <c r="F14" s="1">
        <f t="shared" si="2"/>
        <v>2.89572544444444</v>
      </c>
      <c r="G14" s="1">
        <f t="shared" si="3"/>
        <v>1.91117879333333</v>
      </c>
    </row>
    <row r="15" spans="1:7">
      <c r="A15" s="1">
        <v>800</v>
      </c>
      <c r="B15" s="2">
        <v>11</v>
      </c>
      <c r="C15" s="2">
        <v>14.6</v>
      </c>
      <c r="D15" s="3">
        <f t="shared" si="0"/>
        <v>0.01673306</v>
      </c>
      <c r="E15" s="1">
        <f t="shared" si="1"/>
        <v>0.46852568</v>
      </c>
      <c r="F15" s="1">
        <f t="shared" si="2"/>
        <v>5.20584088888889</v>
      </c>
      <c r="G15" s="1">
        <f t="shared" si="3"/>
        <v>3.43585498666667</v>
      </c>
    </row>
    <row r="16" spans="1:7">
      <c r="A16" s="1">
        <v>800</v>
      </c>
      <c r="B16" s="2">
        <v>7.5</v>
      </c>
      <c r="C16" s="2">
        <v>11.5</v>
      </c>
      <c r="D16" s="3">
        <f t="shared" si="0"/>
        <v>0.010381625</v>
      </c>
      <c r="E16" s="1">
        <f t="shared" si="1"/>
        <v>0.218014125</v>
      </c>
      <c r="F16" s="1">
        <f t="shared" si="2"/>
        <v>2.42237916666667</v>
      </c>
      <c r="G16" s="1">
        <f t="shared" si="3"/>
        <v>1.59877025</v>
      </c>
    </row>
    <row r="17" spans="1:7">
      <c r="A17" s="1">
        <v>800</v>
      </c>
      <c r="B17" s="2">
        <v>8.5</v>
      </c>
      <c r="C17" s="2">
        <v>11.1</v>
      </c>
      <c r="D17" s="3">
        <f t="shared" si="0"/>
        <v>0.009671985</v>
      </c>
      <c r="E17" s="1">
        <f t="shared" si="1"/>
        <v>0.222455655</v>
      </c>
      <c r="F17" s="1">
        <f t="shared" si="2"/>
        <v>2.4717295</v>
      </c>
      <c r="G17" s="1">
        <f t="shared" si="3"/>
        <v>1.63134147</v>
      </c>
    </row>
    <row r="18" spans="1:7">
      <c r="A18" s="1">
        <v>800</v>
      </c>
      <c r="B18" s="2">
        <v>12.5</v>
      </c>
      <c r="C18" s="2">
        <v>16.1</v>
      </c>
      <c r="D18" s="3">
        <f t="shared" si="0"/>
        <v>0.020347985</v>
      </c>
      <c r="E18" s="1">
        <f t="shared" si="1"/>
        <v>0.630787535</v>
      </c>
      <c r="F18" s="1">
        <f t="shared" si="2"/>
        <v>7.00875038888889</v>
      </c>
      <c r="G18" s="1">
        <f t="shared" si="3"/>
        <v>4.62577525666667</v>
      </c>
    </row>
    <row r="19" spans="1:7">
      <c r="A19" s="1">
        <v>800</v>
      </c>
      <c r="B19" s="2">
        <v>9.5</v>
      </c>
      <c r="C19" s="2">
        <v>11.7</v>
      </c>
      <c r="D19" s="3">
        <f t="shared" si="0"/>
        <v>0.010745865</v>
      </c>
      <c r="E19" s="1">
        <f t="shared" si="1"/>
        <v>0.268646625</v>
      </c>
      <c r="F19" s="1">
        <f t="shared" si="2"/>
        <v>2.9849625</v>
      </c>
      <c r="G19" s="1">
        <f t="shared" si="3"/>
        <v>1.97007525</v>
      </c>
    </row>
    <row r="20" spans="1:7">
      <c r="A20" s="1">
        <v>900</v>
      </c>
      <c r="B20" s="2">
        <v>9.5</v>
      </c>
      <c r="C20" s="2">
        <v>10.3</v>
      </c>
      <c r="D20" s="3">
        <f t="shared" si="0"/>
        <v>0.008328065</v>
      </c>
      <c r="E20" s="1">
        <f t="shared" si="1"/>
        <v>0.208201625</v>
      </c>
      <c r="F20" s="1">
        <f t="shared" si="2"/>
        <v>2.31335138888889</v>
      </c>
      <c r="G20" s="1">
        <f t="shared" si="3"/>
        <v>1.52681191666667</v>
      </c>
    </row>
    <row r="21" spans="1:7">
      <c r="A21" s="1">
        <v>900</v>
      </c>
      <c r="B21" s="2">
        <v>10.5</v>
      </c>
      <c r="C21" s="2">
        <v>10.9</v>
      </c>
      <c r="D21" s="3">
        <f t="shared" si="0"/>
        <v>0.009326585</v>
      </c>
      <c r="E21" s="1">
        <f t="shared" si="1"/>
        <v>0.251817795</v>
      </c>
      <c r="F21" s="1">
        <f t="shared" si="2"/>
        <v>2.7979755</v>
      </c>
      <c r="G21" s="1">
        <f t="shared" si="3"/>
        <v>1.84666383</v>
      </c>
    </row>
    <row r="22" spans="1:7">
      <c r="A22" s="1">
        <v>900</v>
      </c>
      <c r="B22" s="2">
        <v>11.2</v>
      </c>
      <c r="C22" s="2">
        <v>12</v>
      </c>
      <c r="D22" s="3">
        <f t="shared" si="0"/>
        <v>0.011304</v>
      </c>
      <c r="E22" s="1">
        <f t="shared" si="1"/>
        <v>0.3210336</v>
      </c>
      <c r="F22" s="1">
        <f t="shared" si="2"/>
        <v>3.56704</v>
      </c>
      <c r="G22" s="1">
        <f t="shared" si="3"/>
        <v>2.3542464</v>
      </c>
    </row>
    <row r="23" spans="1:7">
      <c r="A23" s="1">
        <v>900</v>
      </c>
      <c r="B23" s="2">
        <v>8.6</v>
      </c>
      <c r="C23" s="2">
        <v>9.5</v>
      </c>
      <c r="D23" s="3">
        <f t="shared" si="0"/>
        <v>0.007084625</v>
      </c>
      <c r="E23" s="1">
        <f t="shared" si="1"/>
        <v>0.1643633</v>
      </c>
      <c r="F23" s="1">
        <f t="shared" si="2"/>
        <v>1.82625888888889</v>
      </c>
      <c r="G23" s="1">
        <f t="shared" si="3"/>
        <v>1.20533086666667</v>
      </c>
    </row>
    <row r="24" spans="1:7">
      <c r="A24" s="1">
        <v>900</v>
      </c>
      <c r="B24" s="2">
        <v>9.2</v>
      </c>
      <c r="C24" s="2">
        <v>10.2</v>
      </c>
      <c r="D24" s="3">
        <f t="shared" si="0"/>
        <v>0.00816714</v>
      </c>
      <c r="E24" s="1">
        <f t="shared" si="1"/>
        <v>0.199278216</v>
      </c>
      <c r="F24" s="1">
        <f t="shared" si="2"/>
        <v>2.2142024</v>
      </c>
      <c r="G24" s="1">
        <f t="shared" si="3"/>
        <v>1.461373584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4"/>
  <sheetViews>
    <sheetView workbookViewId="0">
      <selection activeCell="C4" sqref="C4"/>
    </sheetView>
  </sheetViews>
  <sheetFormatPr defaultColWidth="9" defaultRowHeight="16.8" outlineLevelCol="3"/>
  <cols>
    <col min="2" max="2" width="18.375" customWidth="1"/>
    <col min="3" max="3" width="15" customWidth="1"/>
  </cols>
  <sheetData>
    <row r="1" spans="1:4">
      <c r="A1" s="1" t="s">
        <v>16</v>
      </c>
      <c r="B1" s="1" t="s">
        <v>41</v>
      </c>
      <c r="C1" s="1" t="s">
        <v>42</v>
      </c>
      <c r="D1" s="1" t="s">
        <v>43</v>
      </c>
    </row>
    <row r="2" spans="1:4">
      <c r="A2" s="1">
        <v>500</v>
      </c>
      <c r="B2" s="1">
        <v>17.4</v>
      </c>
      <c r="C2" s="1">
        <v>13.1797852</v>
      </c>
      <c r="D2" s="1">
        <v>5.23</v>
      </c>
    </row>
    <row r="3" spans="1:4">
      <c r="A3" s="1">
        <v>500</v>
      </c>
      <c r="B3" s="1">
        <v>16.6</v>
      </c>
      <c r="C3" s="1">
        <v>16.54197942</v>
      </c>
      <c r="D3" s="1">
        <v>5.57</v>
      </c>
    </row>
    <row r="4" spans="1:4">
      <c r="A4" s="1">
        <v>500</v>
      </c>
      <c r="B4" s="1">
        <v>17.4</v>
      </c>
      <c r="C4" s="1">
        <v>12.6393438</v>
      </c>
      <c r="D4" s="1">
        <v>5.21</v>
      </c>
    </row>
    <row r="5" spans="1:4">
      <c r="A5" s="1">
        <v>600</v>
      </c>
      <c r="B5" s="1">
        <v>16.7</v>
      </c>
      <c r="C5" s="1">
        <v>14.16810425</v>
      </c>
      <c r="D5" s="1">
        <v>4.91</v>
      </c>
    </row>
    <row r="6" spans="1:4">
      <c r="A6" s="1">
        <v>600</v>
      </c>
      <c r="B6" s="1">
        <v>17.8</v>
      </c>
      <c r="C6" s="1">
        <v>15.31616892</v>
      </c>
      <c r="D6" s="1">
        <v>4.69</v>
      </c>
    </row>
    <row r="7" spans="1:4">
      <c r="A7" s="1">
        <v>600</v>
      </c>
      <c r="B7" s="1">
        <v>18.9</v>
      </c>
      <c r="C7" s="1">
        <v>15.04771264</v>
      </c>
      <c r="D7" s="1">
        <v>4.9</v>
      </c>
    </row>
    <row r="8" spans="1:4">
      <c r="A8" s="1">
        <v>600</v>
      </c>
      <c r="B8" s="1">
        <v>18.3</v>
      </c>
      <c r="C8" s="1">
        <v>16.03673918</v>
      </c>
      <c r="D8" s="1">
        <v>4.55</v>
      </c>
    </row>
    <row r="9" spans="1:4">
      <c r="A9" s="1">
        <v>600</v>
      </c>
      <c r="B9" s="1">
        <v>17.925</v>
      </c>
      <c r="C9" s="1">
        <v>19.32866427</v>
      </c>
      <c r="D9" s="1">
        <v>4.58</v>
      </c>
    </row>
    <row r="10" spans="1:4">
      <c r="A10" s="1">
        <v>700</v>
      </c>
      <c r="B10" s="1">
        <v>16.5</v>
      </c>
      <c r="C10" s="1">
        <v>16.54398398</v>
      </c>
      <c r="D10" s="1">
        <v>4.7</v>
      </c>
    </row>
    <row r="11" spans="1:4">
      <c r="A11" s="1">
        <v>700</v>
      </c>
      <c r="B11" s="1">
        <v>16.9</v>
      </c>
      <c r="C11" s="1">
        <v>14.85287103</v>
      </c>
      <c r="D11" s="1">
        <v>4.47</v>
      </c>
    </row>
    <row r="12" spans="1:4">
      <c r="A12" s="1">
        <v>700</v>
      </c>
      <c r="B12" s="1">
        <v>16.1</v>
      </c>
      <c r="C12" s="1">
        <v>12.20567886</v>
      </c>
      <c r="D12" s="1">
        <v>4.97</v>
      </c>
    </row>
    <row r="13" spans="1:4">
      <c r="A13" s="1">
        <v>700</v>
      </c>
      <c r="B13" s="1">
        <v>16</v>
      </c>
      <c r="C13" s="1">
        <v>15.97776116</v>
      </c>
      <c r="D13" s="1">
        <v>4.59</v>
      </c>
    </row>
    <row r="14" spans="1:4">
      <c r="A14" s="1">
        <v>700</v>
      </c>
      <c r="B14" s="1">
        <v>16.52</v>
      </c>
      <c r="C14" s="1">
        <v>10.51985409</v>
      </c>
      <c r="D14" s="1">
        <v>4.63</v>
      </c>
    </row>
    <row r="15" spans="1:4">
      <c r="A15" s="1">
        <v>800</v>
      </c>
      <c r="B15" s="1">
        <v>16.5</v>
      </c>
      <c r="C15" s="1">
        <v>11.15403039</v>
      </c>
      <c r="D15" s="1">
        <v>4.83</v>
      </c>
    </row>
    <row r="16" spans="1:4">
      <c r="A16" s="1">
        <v>800</v>
      </c>
      <c r="B16" s="1">
        <v>15.8</v>
      </c>
      <c r="C16" s="1">
        <v>10.85215104</v>
      </c>
      <c r="D16" s="1">
        <v>3.94</v>
      </c>
    </row>
    <row r="17" spans="1:4">
      <c r="A17" s="1">
        <v>800</v>
      </c>
      <c r="B17" s="1">
        <v>16.1</v>
      </c>
      <c r="C17" s="1">
        <v>16.40075344</v>
      </c>
      <c r="D17" s="1">
        <v>4.65</v>
      </c>
    </row>
    <row r="18" spans="1:4">
      <c r="A18" s="1">
        <v>800</v>
      </c>
      <c r="B18" s="1">
        <v>16.6</v>
      </c>
      <c r="C18" s="1">
        <v>14.43974307</v>
      </c>
      <c r="D18" s="1">
        <v>4.13</v>
      </c>
    </row>
    <row r="19" spans="1:4">
      <c r="A19" s="1">
        <v>800</v>
      </c>
      <c r="B19" s="1">
        <v>16.42</v>
      </c>
      <c r="C19" s="1">
        <v>12.36639042</v>
      </c>
      <c r="D19" s="1">
        <v>4.57</v>
      </c>
    </row>
    <row r="20" spans="1:4">
      <c r="A20" s="1">
        <v>900</v>
      </c>
      <c r="B20" s="1">
        <v>14.3</v>
      </c>
      <c r="C20" s="1">
        <v>21.08958355</v>
      </c>
      <c r="D20" s="1">
        <v>4.53</v>
      </c>
    </row>
    <row r="21" spans="1:4">
      <c r="A21" s="1">
        <v>900</v>
      </c>
      <c r="B21" s="1">
        <v>14.8</v>
      </c>
      <c r="C21" s="1">
        <v>21.19967363</v>
      </c>
      <c r="D21" s="1">
        <v>4.73</v>
      </c>
    </row>
    <row r="22" spans="1:4">
      <c r="A22" s="1">
        <v>900</v>
      </c>
      <c r="B22" s="1">
        <v>15.1</v>
      </c>
      <c r="C22" s="1">
        <v>15.5257427</v>
      </c>
      <c r="D22" s="1">
        <v>4.41</v>
      </c>
    </row>
    <row r="23" spans="1:4">
      <c r="A23" s="1">
        <v>900</v>
      </c>
      <c r="B23" s="1">
        <v>14.6</v>
      </c>
      <c r="C23" s="1">
        <v>20.15101378</v>
      </c>
      <c r="D23" s="1">
        <v>4.99</v>
      </c>
    </row>
    <row r="24" spans="1:4">
      <c r="A24" s="1">
        <v>900</v>
      </c>
      <c r="B24" s="1">
        <v>14.7</v>
      </c>
      <c r="C24" s="1">
        <v>16.14335469</v>
      </c>
      <c r="D24" s="1">
        <v>4.86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Leaf</vt:lpstr>
      <vt:lpstr>Root</vt:lpstr>
      <vt:lpstr>Soil</vt:lpstr>
      <vt:lpstr>Biomass</vt:lpstr>
      <vt:lpstr>Envi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2006-09-16T08:00:00Z</dcterms:created>
  <dcterms:modified xsi:type="dcterms:W3CDTF">2021-02-20T16:04:13Z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2052-1.5.2.2273</vt:lpwstr>
  </property>
</Properties>
</file>