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peerj final revios\"/>
    </mc:Choice>
  </mc:AlternateContent>
  <bookViews>
    <workbookView xWindow="0" yWindow="0" windowWidth="28800" windowHeight="12300" tabRatio="865"/>
  </bookViews>
  <sheets>
    <sheet name="Table S3" sheetId="2" r:id="rId1"/>
  </sheets>
  <definedNames>
    <definedName name="_xlnm._FilterDatabase" localSheetId="0" hidden="1">'Table S3'!$A$2:$N$2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5" i="2" l="1"/>
  <c r="L365" i="2"/>
  <c r="M364" i="2"/>
  <c r="L364" i="2"/>
  <c r="M363" i="2"/>
  <c r="L363" i="2"/>
  <c r="M362" i="2"/>
  <c r="L362" i="2"/>
  <c r="M361" i="2"/>
  <c r="L361" i="2"/>
  <c r="M360" i="2"/>
  <c r="L360" i="2"/>
  <c r="M359" i="2"/>
  <c r="L359" i="2"/>
  <c r="M358" i="2"/>
  <c r="L358" i="2"/>
  <c r="M357" i="2"/>
  <c r="L357" i="2"/>
  <c r="M356" i="2"/>
  <c r="L356" i="2"/>
  <c r="M355" i="2"/>
  <c r="L355" i="2"/>
  <c r="M354" i="2"/>
  <c r="L354" i="2"/>
  <c r="M353" i="2"/>
  <c r="L353" i="2"/>
  <c r="M352" i="2"/>
  <c r="L352" i="2"/>
  <c r="M351" i="2"/>
  <c r="L351" i="2"/>
  <c r="M350" i="2"/>
  <c r="L350" i="2"/>
  <c r="M349" i="2"/>
  <c r="L349" i="2"/>
  <c r="M348" i="2"/>
  <c r="L348" i="2"/>
  <c r="M347" i="2"/>
  <c r="L347" i="2"/>
  <c r="M346" i="2"/>
  <c r="L346" i="2"/>
  <c r="M345" i="2"/>
  <c r="L345" i="2"/>
  <c r="M343" i="2"/>
  <c r="L343" i="2"/>
  <c r="M342" i="2"/>
  <c r="L342" i="2"/>
  <c r="M341" i="2"/>
  <c r="L341" i="2"/>
  <c r="M340" i="2"/>
  <c r="L340" i="2"/>
  <c r="M339" i="2"/>
  <c r="L339" i="2"/>
  <c r="M337" i="2"/>
  <c r="L337" i="2"/>
  <c r="M336" i="2"/>
  <c r="L336" i="2"/>
  <c r="M335" i="2"/>
  <c r="L335" i="2"/>
  <c r="M334" i="2"/>
  <c r="L334" i="2"/>
  <c r="M333" i="2"/>
  <c r="L333" i="2"/>
  <c r="M332" i="2"/>
  <c r="L332" i="2"/>
  <c r="M331" i="2"/>
  <c r="L331" i="2"/>
  <c r="M330" i="2"/>
  <c r="L330" i="2"/>
  <c r="M329" i="2"/>
  <c r="L329" i="2"/>
  <c r="M328" i="2"/>
  <c r="L328" i="2"/>
  <c r="M327" i="2"/>
  <c r="L327" i="2"/>
  <c r="M314" i="2"/>
  <c r="L314" i="2"/>
  <c r="M313" i="2"/>
  <c r="L313" i="2"/>
  <c r="M312" i="2"/>
  <c r="L312" i="2"/>
  <c r="M311" i="2"/>
  <c r="L311" i="2"/>
  <c r="M310" i="2"/>
  <c r="L310" i="2"/>
  <c r="M309" i="2"/>
  <c r="L309" i="2"/>
  <c r="M308" i="2"/>
  <c r="L308" i="2"/>
  <c r="M307" i="2"/>
  <c r="L307" i="2"/>
  <c r="M306" i="2"/>
  <c r="L306" i="2"/>
  <c r="M305" i="2"/>
  <c r="L305" i="2"/>
  <c r="M304" i="2"/>
  <c r="L304" i="2"/>
  <c r="M303" i="2"/>
  <c r="L303" i="2"/>
  <c r="M302" i="2"/>
  <c r="L302" i="2"/>
  <c r="M301" i="2"/>
  <c r="L301" i="2"/>
  <c r="M300" i="2"/>
  <c r="L300" i="2"/>
  <c r="M299" i="2"/>
  <c r="L299" i="2"/>
  <c r="M295" i="2"/>
  <c r="L295" i="2"/>
  <c r="M294" i="2"/>
  <c r="L294" i="2"/>
  <c r="M293" i="2"/>
  <c r="L293" i="2"/>
  <c r="M292" i="2"/>
  <c r="L292" i="2"/>
  <c r="M291" i="2"/>
  <c r="L291" i="2"/>
  <c r="M290" i="2"/>
  <c r="L290" i="2"/>
  <c r="M289" i="2"/>
  <c r="L289" i="2"/>
  <c r="M288" i="2"/>
  <c r="L288" i="2"/>
  <c r="M287" i="2"/>
  <c r="L287" i="2"/>
  <c r="M286" i="2"/>
  <c r="L286" i="2"/>
  <c r="M285" i="2"/>
  <c r="L285" i="2"/>
  <c r="M284" i="2"/>
  <c r="L284" i="2"/>
  <c r="M283" i="2"/>
  <c r="L283" i="2"/>
  <c r="M282" i="2"/>
  <c r="L282" i="2"/>
  <c r="M281" i="2"/>
  <c r="L281" i="2"/>
  <c r="M280" i="2"/>
  <c r="L280" i="2"/>
  <c r="M279" i="2"/>
  <c r="L279" i="2"/>
  <c r="M278" i="2"/>
  <c r="L278" i="2"/>
  <c r="M263" i="2"/>
  <c r="L263" i="2"/>
  <c r="M262" i="2"/>
  <c r="L262" i="2"/>
  <c r="M261" i="2"/>
  <c r="L261" i="2"/>
  <c r="M260" i="2"/>
  <c r="L260" i="2"/>
  <c r="M259" i="2"/>
  <c r="L259" i="2"/>
  <c r="M258" i="2"/>
  <c r="L258" i="2"/>
  <c r="M257" i="2"/>
  <c r="L257" i="2"/>
  <c r="M256" i="2"/>
  <c r="L256" i="2"/>
  <c r="M255" i="2"/>
  <c r="L255" i="2"/>
  <c r="M254" i="2"/>
  <c r="L254" i="2"/>
  <c r="M253" i="2"/>
  <c r="L253" i="2"/>
  <c r="M252" i="2"/>
  <c r="L252" i="2"/>
  <c r="M251" i="2"/>
  <c r="L251" i="2"/>
  <c r="M250" i="2"/>
  <c r="L250" i="2"/>
  <c r="M249" i="2"/>
  <c r="L249" i="2"/>
  <c r="M248" i="2"/>
  <c r="L248" i="2"/>
  <c r="M247" i="2"/>
  <c r="L247" i="2"/>
  <c r="M246" i="2"/>
  <c r="L246" i="2"/>
  <c r="M245" i="2"/>
  <c r="L245" i="2"/>
  <c r="M244" i="2"/>
  <c r="L244" i="2"/>
  <c r="M243" i="2"/>
  <c r="L243" i="2"/>
  <c r="M242" i="2"/>
  <c r="L242" i="2"/>
  <c r="M241" i="2"/>
  <c r="L241" i="2"/>
  <c r="M216" i="2"/>
  <c r="L216" i="2"/>
  <c r="M215" i="2"/>
  <c r="L215" i="2"/>
  <c r="M214" i="2"/>
  <c r="L214" i="2"/>
  <c r="M213" i="2"/>
  <c r="L213" i="2"/>
  <c r="M212" i="2"/>
  <c r="L212" i="2"/>
  <c r="M211" i="2"/>
  <c r="L211" i="2"/>
  <c r="M210" i="2"/>
  <c r="L210" i="2"/>
  <c r="M209" i="2"/>
  <c r="L209" i="2"/>
  <c r="M208" i="2"/>
  <c r="L208" i="2"/>
  <c r="M207" i="2"/>
  <c r="L207" i="2"/>
  <c r="M206" i="2"/>
  <c r="L206" i="2"/>
  <c r="M205" i="2"/>
  <c r="L205" i="2"/>
  <c r="M199" i="2"/>
  <c r="L199" i="2"/>
  <c r="M198" i="2"/>
  <c r="L198" i="2"/>
  <c r="M197" i="2"/>
  <c r="L197" i="2"/>
  <c r="M196" i="2"/>
  <c r="L196" i="2"/>
  <c r="M195" i="2"/>
  <c r="L195" i="2"/>
  <c r="M194" i="2"/>
  <c r="L194" i="2"/>
  <c r="M193" i="2"/>
  <c r="L193" i="2"/>
  <c r="M192" i="2"/>
  <c r="L192" i="2"/>
  <c r="M191" i="2"/>
  <c r="L191" i="2"/>
  <c r="M190" i="2"/>
  <c r="L190" i="2"/>
  <c r="M189" i="2"/>
  <c r="L189" i="2"/>
  <c r="M188" i="2"/>
  <c r="L188" i="2"/>
  <c r="M187" i="2"/>
  <c r="L187" i="2"/>
  <c r="M186" i="2"/>
  <c r="L186" i="2"/>
  <c r="M175" i="2"/>
  <c r="L175" i="2"/>
  <c r="M174" i="2"/>
  <c r="L174" i="2"/>
  <c r="M173" i="2"/>
  <c r="L173" i="2"/>
  <c r="M172" i="2"/>
  <c r="L172" i="2"/>
  <c r="M171" i="2"/>
  <c r="L171" i="2"/>
  <c r="M170" i="2"/>
  <c r="L170" i="2"/>
  <c r="M169" i="2"/>
  <c r="L169" i="2"/>
  <c r="M168" i="2"/>
  <c r="L168" i="2"/>
  <c r="M167" i="2"/>
  <c r="L167" i="2"/>
  <c r="M166" i="2"/>
  <c r="L166" i="2"/>
  <c r="M165" i="2"/>
  <c r="L165" i="2"/>
  <c r="M164" i="2"/>
  <c r="L164" i="2"/>
  <c r="M163" i="2"/>
  <c r="L163" i="2"/>
  <c r="M162" i="2"/>
  <c r="L162" i="2"/>
  <c r="M161" i="2"/>
  <c r="L161" i="2"/>
  <c r="M160" i="2"/>
  <c r="L160" i="2"/>
  <c r="M159" i="2"/>
  <c r="L159" i="2"/>
  <c r="M158" i="2"/>
  <c r="L158" i="2"/>
  <c r="M156" i="2"/>
  <c r="L156" i="2"/>
  <c r="M155" i="2"/>
  <c r="L155" i="2"/>
  <c r="M154" i="2"/>
  <c r="L154" i="2"/>
  <c r="M153" i="2"/>
  <c r="L153" i="2"/>
  <c r="M152" i="2"/>
  <c r="L152" i="2"/>
  <c r="M138" i="2"/>
  <c r="L138" i="2"/>
  <c r="M137" i="2"/>
  <c r="L137" i="2"/>
  <c r="M136" i="2"/>
  <c r="L136" i="2"/>
  <c r="M135" i="2"/>
  <c r="L135" i="2"/>
  <c r="M134" i="2"/>
  <c r="L134" i="2"/>
  <c r="M133" i="2"/>
  <c r="L133" i="2"/>
  <c r="M132" i="2"/>
  <c r="L132" i="2"/>
  <c r="M131" i="2"/>
  <c r="L131" i="2"/>
  <c r="M130" i="2"/>
  <c r="L130" i="2"/>
  <c r="M129" i="2"/>
  <c r="L129" i="2"/>
  <c r="M128" i="2"/>
  <c r="L128" i="2"/>
  <c r="M127" i="2"/>
  <c r="L127" i="2"/>
  <c r="M126" i="2"/>
  <c r="L126" i="2"/>
  <c r="M125" i="2"/>
  <c r="L125" i="2"/>
  <c r="M124" i="2"/>
  <c r="L124" i="2"/>
  <c r="M123" i="2"/>
  <c r="L123" i="2"/>
  <c r="M122" i="2"/>
  <c r="L122" i="2"/>
  <c r="M91" i="2" l="1"/>
  <c r="L91" i="2"/>
  <c r="M90" i="2"/>
  <c r="L90" i="2"/>
  <c r="M89" i="2"/>
  <c r="L89" i="2"/>
  <c r="M88" i="2"/>
  <c r="L88" i="2"/>
  <c r="M87" i="2"/>
  <c r="L87" i="2"/>
  <c r="M86" i="2"/>
  <c r="L86" i="2"/>
  <c r="M85" i="2"/>
  <c r="L85" i="2"/>
  <c r="M84" i="2"/>
  <c r="L84" i="2"/>
  <c r="M83" i="2"/>
  <c r="L83" i="2"/>
  <c r="M82" i="2"/>
  <c r="L82" i="2"/>
  <c r="M81" i="2"/>
  <c r="L81" i="2"/>
  <c r="M80" i="2"/>
  <c r="L80" i="2"/>
  <c r="M79" i="2"/>
  <c r="L79" i="2"/>
  <c r="M78" i="2"/>
  <c r="L78" i="2"/>
  <c r="M77" i="2"/>
  <c r="L77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9" i="2"/>
  <c r="L69" i="2"/>
  <c r="M67" i="2"/>
  <c r="L67" i="2"/>
  <c r="M66" i="2"/>
  <c r="L66" i="2"/>
  <c r="M65" i="2"/>
  <c r="L65" i="2"/>
  <c r="M64" i="2"/>
  <c r="L64" i="2"/>
  <c r="M63" i="2"/>
  <c r="L63" i="2"/>
  <c r="M61" i="2"/>
  <c r="L61" i="2"/>
  <c r="M60" i="2"/>
  <c r="L60" i="2"/>
  <c r="M59" i="2"/>
  <c r="L59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M30" i="2"/>
  <c r="L30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</calcChain>
</file>

<file path=xl/comments1.xml><?xml version="1.0" encoding="utf-8"?>
<comments xmlns="http://schemas.openxmlformats.org/spreadsheetml/2006/main">
  <authors>
    <author>david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I have made small changes in the subheadings for the EA lineage only. If you are happy with them, make corresponding changes for the others. </t>
        </r>
      </text>
    </comment>
    <comment ref="B266" authorId="0" shapeId="0">
      <text>
        <r>
          <rPr>
            <sz val="9"/>
            <color indexed="81"/>
            <rFont val="Tahoma"/>
            <family val="2"/>
          </rPr>
          <t>I suggest subheadings are aligned left below this point.</t>
        </r>
      </text>
    </comment>
  </commentList>
</comments>
</file>

<file path=xl/sharedStrings.xml><?xml version="1.0" encoding="utf-8"?>
<sst xmlns="http://schemas.openxmlformats.org/spreadsheetml/2006/main" count="1393" uniqueCount="495">
  <si>
    <t>Mass  (Da)</t>
  </si>
  <si>
    <t>Infected Day 1</t>
  </si>
  <si>
    <t>Uninfected Day 1</t>
  </si>
  <si>
    <t>Infected Day 5</t>
  </si>
  <si>
    <t>Uninfected Day 5</t>
  </si>
  <si>
    <t>Fold change Day 1 infected-uninfected</t>
  </si>
  <si>
    <t>Fold change Day 5 infected-uninfected</t>
  </si>
  <si>
    <t>gi|116242735</t>
  </si>
  <si>
    <t>GTGSDGPR</t>
  </si>
  <si>
    <t>gi|767962174</t>
  </si>
  <si>
    <t>MGINFHHPGTDNIMALNTR</t>
  </si>
  <si>
    <t>gi|112699423</t>
  </si>
  <si>
    <t>STISRDNSKNVLFLQMNSLR</t>
  </si>
  <si>
    <t>gi|193806337</t>
  </si>
  <si>
    <t>GKVLAQQGEYSEAIPILRAALK</t>
  </si>
  <si>
    <t>gi|1034573119</t>
  </si>
  <si>
    <t>TGAVAPLCVGAMRILANKTR</t>
  </si>
  <si>
    <t>gi|296434481</t>
  </si>
  <si>
    <t>ETEIFFQPSQGYRPPPFSEK</t>
  </si>
  <si>
    <t>gi|444737927</t>
  </si>
  <si>
    <t>MPSQDVSGSEDTFPNKRPR</t>
  </si>
  <si>
    <t>gi|296452942</t>
  </si>
  <si>
    <t>CATPPQLANGVTEGLDYGFMK</t>
  </si>
  <si>
    <t>gi|181616</t>
  </si>
  <si>
    <t>FGEVISYQQLAALAGNPKATR</t>
  </si>
  <si>
    <t>gi|317373419</t>
  </si>
  <si>
    <t>HGTPRRLLYCQR</t>
  </si>
  <si>
    <t>gi|1230897427</t>
  </si>
  <si>
    <t>HIGIIMDGNGR</t>
  </si>
  <si>
    <t>gi|406533031</t>
  </si>
  <si>
    <t>TAEYMAQCGVDLIIGSHPHVMQRVGK</t>
  </si>
  <si>
    <t>gi|1230898783</t>
  </si>
  <si>
    <t>DEHGK</t>
  </si>
  <si>
    <t>gi|119619489</t>
  </si>
  <si>
    <t>LVGLGLGSGEGEPR</t>
  </si>
  <si>
    <t>gi|221040448</t>
  </si>
  <si>
    <t>AAPRRAMDGRTPRPQDAPAR</t>
  </si>
  <si>
    <t>gi|189054582</t>
  </si>
  <si>
    <t>NGVALPR</t>
  </si>
  <si>
    <t>gi|406516825</t>
  </si>
  <si>
    <t>KYLADMNPIEAMDFVKDR</t>
  </si>
  <si>
    <t>gi|1034671519</t>
  </si>
  <si>
    <t>VLYSTAMESIQGPGK</t>
  </si>
  <si>
    <t xml:space="preserve">gi|21359894 </t>
  </si>
  <si>
    <t>KLNFQAFAELCRKR</t>
  </si>
  <si>
    <t>gi|530412564</t>
  </si>
  <si>
    <t>IMNEEDPEKQRR</t>
  </si>
  <si>
    <t>gi|363985888</t>
  </si>
  <si>
    <t>TAEAAEQMKRLDGK</t>
  </si>
  <si>
    <t>gi|406534716</t>
  </si>
  <si>
    <t>IFRFNPGKELK</t>
  </si>
  <si>
    <t>gi|1034572457</t>
  </si>
  <si>
    <t>SAWSPELFS</t>
  </si>
  <si>
    <t>gi|721363461</t>
  </si>
  <si>
    <t>AEMQNCSDPMMKLLLDKK</t>
  </si>
  <si>
    <t>gi|406525470</t>
  </si>
  <si>
    <t>VTFGAYDEKNGR</t>
  </si>
  <si>
    <t xml:space="preserve">gi|567139 </t>
  </si>
  <si>
    <t>LEQSGGGVVKPGGSLR</t>
  </si>
  <si>
    <t>gi|767966098</t>
  </si>
  <si>
    <t>TTPSPR</t>
  </si>
  <si>
    <t>gi|1034634650</t>
  </si>
  <si>
    <t>AGAGK</t>
  </si>
  <si>
    <t>gi|1230899069</t>
  </si>
  <si>
    <t>NLKEISDLIK</t>
  </si>
  <si>
    <t>gi|1034587608</t>
  </si>
  <si>
    <t>SRAQGCCAGER</t>
  </si>
  <si>
    <t>gi|92098125</t>
  </si>
  <si>
    <t>SKVGER</t>
  </si>
  <si>
    <t>gi|34534938</t>
  </si>
  <si>
    <t>GFDKIQHPFMMK</t>
  </si>
  <si>
    <t>gi|1034560884</t>
  </si>
  <si>
    <t>IIYNNLGIDEGAWMK</t>
  </si>
  <si>
    <t>gi|1034580323</t>
  </si>
  <si>
    <t>FVATK</t>
  </si>
  <si>
    <t>gi|406535035</t>
  </si>
  <si>
    <t>VTHAPR</t>
  </si>
  <si>
    <t>gi|336068135</t>
  </si>
  <si>
    <t>AMGADYIIGVTVQGPPR</t>
  </si>
  <si>
    <t xml:space="preserve">gi|10433965 </t>
  </si>
  <si>
    <t>MSPRVVNRMSR</t>
  </si>
  <si>
    <t>gi|62088522</t>
  </si>
  <si>
    <t>SNCSRLSARR</t>
  </si>
  <si>
    <t xml:space="preserve">gi|1710614 </t>
  </si>
  <si>
    <t>YCNLMMQRRK</t>
  </si>
  <si>
    <t>gi|1013173930</t>
  </si>
  <si>
    <t>VGLTMSG</t>
  </si>
  <si>
    <t>gi|221044476</t>
  </si>
  <si>
    <t>RYKGHR</t>
  </si>
  <si>
    <t xml:space="preserve">gi|112894 </t>
  </si>
  <si>
    <t>HFAAASGKVSPTASR</t>
  </si>
  <si>
    <t>gi|17402861</t>
  </si>
  <si>
    <t>RYAEVDK</t>
  </si>
  <si>
    <t>gi|1034578830</t>
  </si>
  <si>
    <t>GTMMR</t>
  </si>
  <si>
    <t>gi|119586278</t>
  </si>
  <si>
    <t>SKFELGK</t>
  </si>
  <si>
    <t>gi|406516122</t>
  </si>
  <si>
    <t>IKQGMMEELLTGKVR</t>
  </si>
  <si>
    <t>gi|119610558</t>
  </si>
  <si>
    <t>DSSSAR</t>
  </si>
  <si>
    <t>gi|767908344</t>
  </si>
  <si>
    <t>TPDMIQQPRAPLGNTVLPR</t>
  </si>
  <si>
    <t>gi|296434448</t>
  </si>
  <si>
    <t>AREMPGVWGAGGSLK</t>
  </si>
  <si>
    <t xml:space="preserve">gi|55977747 </t>
  </si>
  <si>
    <t>GIGMGNIGPAGMGMEGIGFGINK</t>
  </si>
  <si>
    <t>gi|1045859744</t>
  </si>
  <si>
    <t>GLEWIGRIYTNGSTNYNPSLK</t>
  </si>
  <si>
    <t>gi|3122050</t>
  </si>
  <si>
    <t>AVATGKMDENQFVAVTSTNAAK</t>
  </si>
  <si>
    <t>gi|1034659687</t>
  </si>
  <si>
    <t>QVNGQQGGGSEPAAAAAVVAAGDK</t>
  </si>
  <si>
    <t>gi|114152287</t>
  </si>
  <si>
    <t>RPGPSPEALLEEGSPTMVEK</t>
  </si>
  <si>
    <t xml:space="preserve">gi|74732608 </t>
  </si>
  <si>
    <t>VVFKDGFK</t>
  </si>
  <si>
    <t>gi|119602139</t>
  </si>
  <si>
    <t>GHIPQQDSNSLCR</t>
  </si>
  <si>
    <t xml:space="preserve">gi|51701343 </t>
  </si>
  <si>
    <t>WQDIQNDPRYMILNEPFK</t>
  </si>
  <si>
    <t>gi|147744602</t>
  </si>
  <si>
    <t>GIGSRLLTKMGYEFGKGLGR</t>
  </si>
  <si>
    <t>gi|298286816</t>
  </si>
  <si>
    <t>IQVQPMVDPK</t>
  </si>
  <si>
    <t>gi|40046736</t>
  </si>
  <si>
    <t>XSVKSSFSYLQGKNYQNTMN</t>
  </si>
  <si>
    <t>gi|119631528</t>
  </si>
  <si>
    <t>QLCQKPSDSPASTPQAKWRR</t>
  </si>
  <si>
    <t>gi|519672992</t>
  </si>
  <si>
    <t>DLRGCGSSASCYGMDVWGR</t>
  </si>
  <si>
    <t xml:space="preserve">gi|20138952 </t>
  </si>
  <si>
    <t>MQGIKMLGELLEESQMEATR</t>
  </si>
  <si>
    <t>gi|119618300</t>
  </si>
  <si>
    <t>DLGGDRGRACDGSGLSASAGLGK</t>
  </si>
  <si>
    <t>gi|42558478</t>
  </si>
  <si>
    <t>QGDTAVYAEMVSYENQAKYR</t>
  </si>
  <si>
    <t>gi|1034612731</t>
  </si>
  <si>
    <t>VDFPATWYKDGQK</t>
  </si>
  <si>
    <t>gi|29841300</t>
  </si>
  <si>
    <t>ECLSVDQGHATNGVQHGR</t>
  </si>
  <si>
    <t>gi|1034562343</t>
  </si>
  <si>
    <t>TCSTMTGPVHFTVGKSRSSAR</t>
  </si>
  <si>
    <t>gi|406562432</t>
  </si>
  <si>
    <t>DDLMLLDVFADK</t>
  </si>
  <si>
    <t>gi|406525268</t>
  </si>
  <si>
    <t>KEIANVYNPTGDVK</t>
  </si>
  <si>
    <t>gi|119629562</t>
  </si>
  <si>
    <t>DEGTPGLLASGLLLR</t>
  </si>
  <si>
    <t>gi|406538439</t>
  </si>
  <si>
    <t>VPLKYIDSTPHGDIIGR</t>
  </si>
  <si>
    <t>gi|14701786</t>
  </si>
  <si>
    <t>MXVEGRLLVPDR</t>
  </si>
  <si>
    <t xml:space="preserve">gi|4557323 </t>
  </si>
  <si>
    <t>HATKTAK</t>
  </si>
  <si>
    <t>gi|1034561620</t>
  </si>
  <si>
    <t>LVSGIPSLQIVLKSIMK</t>
  </si>
  <si>
    <t>gi|406527457</t>
  </si>
  <si>
    <t>EGKLKKIIVTGCMAQR</t>
  </si>
  <si>
    <t>gi|119602485</t>
  </si>
  <si>
    <t>MASSTGDRSQAVRNGLRAK</t>
  </si>
  <si>
    <t>gi|9844226</t>
  </si>
  <si>
    <t>NKGNFPGRFSGRQXSNSR</t>
  </si>
  <si>
    <t>gi|116283533</t>
  </si>
  <si>
    <t>RLTLEGNTMNASNVAK</t>
  </si>
  <si>
    <t>gi|388591629</t>
  </si>
  <si>
    <t>ALAHVRYLCTQANGGKVK</t>
  </si>
  <si>
    <t>gi|3256191</t>
  </si>
  <si>
    <t>AEVEVCRKHNQQQNHPKYSGQK</t>
  </si>
  <si>
    <t>gi|119600846</t>
  </si>
  <si>
    <t>TKASTHAVDRLR</t>
  </si>
  <si>
    <t>gi|406514858</t>
  </si>
  <si>
    <t>IPSADT</t>
  </si>
  <si>
    <t>gi|406526589</t>
  </si>
  <si>
    <t>IYLATSKPLK</t>
  </si>
  <si>
    <t>gi|406536297</t>
  </si>
  <si>
    <t>IMGEAPGSYR</t>
  </si>
  <si>
    <t>gi|119619673</t>
  </si>
  <si>
    <t>EAMVKLK</t>
  </si>
  <si>
    <t>gi|336069353</t>
  </si>
  <si>
    <t>AIREGVKMIFNKFVK</t>
  </si>
  <si>
    <t>gi|371446637</t>
  </si>
  <si>
    <t>EYGDSVK</t>
  </si>
  <si>
    <t>gi|116242826</t>
  </si>
  <si>
    <t>AGAAASR</t>
  </si>
  <si>
    <t>gi|336067984</t>
  </si>
  <si>
    <t>VTPAHDVNDHMLGLK</t>
  </si>
  <si>
    <t>gi|359718912</t>
  </si>
  <si>
    <t>HVTSHR</t>
  </si>
  <si>
    <t>gi|119614597</t>
  </si>
  <si>
    <t>NYLLESPHRFR</t>
  </si>
  <si>
    <t>gi|1034639637</t>
  </si>
  <si>
    <t>VSQQGMDVALQK</t>
  </si>
  <si>
    <t>gi|768015681</t>
  </si>
  <si>
    <t>FDVGPK</t>
  </si>
  <si>
    <t>gi|768038890</t>
  </si>
  <si>
    <t>YQHKNQQAK</t>
  </si>
  <si>
    <t>gi|768013176</t>
  </si>
  <si>
    <t>GDTSGERGLGCNELGRSLR</t>
  </si>
  <si>
    <t>gi|406527412</t>
  </si>
  <si>
    <t>KGAFDGMLQKRR</t>
  </si>
  <si>
    <t>gi|158254420</t>
  </si>
  <si>
    <t>DSLSDDGVDLKTQPVR</t>
  </si>
  <si>
    <t xml:space="preserve">gi|11514290 </t>
  </si>
  <si>
    <t>VTPFYAVXCNDSK</t>
  </si>
  <si>
    <t>gi|363986532</t>
  </si>
  <si>
    <t>TPGLVR</t>
  </si>
  <si>
    <t>gi|406513587</t>
  </si>
  <si>
    <t>TGRKKEVTLGVR</t>
  </si>
  <si>
    <t>gi|406545128</t>
  </si>
  <si>
    <t>INVEPRVKR</t>
  </si>
  <si>
    <t>gi|1034698040</t>
  </si>
  <si>
    <t>FSDPR</t>
  </si>
  <si>
    <t>gi|1034609680</t>
  </si>
  <si>
    <t>ESILSSSPNAGSKR</t>
  </si>
  <si>
    <t>gi|119603680</t>
  </si>
  <si>
    <t>MAGGGGSSDGSGRAAGR</t>
  </si>
  <si>
    <t>gi|388592413</t>
  </si>
  <si>
    <t>MILSMTGYGK</t>
  </si>
  <si>
    <t>gi|902380326</t>
  </si>
  <si>
    <t>IWSHGGR</t>
  </si>
  <si>
    <t>gi|119595630</t>
  </si>
  <si>
    <t>GSWPVRAPTI</t>
  </si>
  <si>
    <t>gi|406530267</t>
  </si>
  <si>
    <t>IAVDYIKQFDKYSAQGK</t>
  </si>
  <si>
    <t>gi|296040431</t>
  </si>
  <si>
    <t>MGIAGVVR</t>
  </si>
  <si>
    <t>gi|119622241</t>
  </si>
  <si>
    <t>SCSHQEMQVTPMDQK</t>
  </si>
  <si>
    <t>gi|406517371</t>
  </si>
  <si>
    <t>EILSTAPHAETEQPDNDDIIGK</t>
  </si>
  <si>
    <t>gi|371445534</t>
  </si>
  <si>
    <t>GRFTISRDDPR</t>
  </si>
  <si>
    <t>gi|381142160</t>
  </si>
  <si>
    <t>GLEWVSSIFSGGNVYYADSVR</t>
  </si>
  <si>
    <t>gi|406566009</t>
  </si>
  <si>
    <t>ELTTHQR</t>
  </si>
  <si>
    <t>gi|1034603487</t>
  </si>
  <si>
    <t>DLTVITR</t>
  </si>
  <si>
    <t>gi|530381741</t>
  </si>
  <si>
    <t>HDPSTT</t>
  </si>
  <si>
    <t>gi|612405394</t>
  </si>
  <si>
    <t>LMIYEVSKRPSGIPDRFSGSK</t>
  </si>
  <si>
    <t>gi|119630000</t>
  </si>
  <si>
    <t>DNVKILSSD</t>
  </si>
  <si>
    <t xml:space="preserve">gi|12084271 </t>
  </si>
  <si>
    <t>SDDTAVYFCAGVYEGEADEGEYR</t>
  </si>
  <si>
    <t>gi|119615828</t>
  </si>
  <si>
    <t>DARVSDLKRALR</t>
  </si>
  <si>
    <t>gi|388593611</t>
  </si>
  <si>
    <t>YNLMPTKSSNYGIR</t>
  </si>
  <si>
    <t>gi|578838219</t>
  </si>
  <si>
    <t>RCPGAVVPVDLLKLAR</t>
  </si>
  <si>
    <t>gi|1034632094</t>
  </si>
  <si>
    <t>ESKSPGK</t>
  </si>
  <si>
    <t>gi|23295949</t>
  </si>
  <si>
    <t>FTAQXNKASQYVSLLIR</t>
  </si>
  <si>
    <t>gi|406513853</t>
  </si>
  <si>
    <t>YTDLVGKEVELPLTDR</t>
  </si>
  <si>
    <t xml:space="preserve">gi|97536293 </t>
  </si>
  <si>
    <t>LRAPSAAAMQR</t>
  </si>
  <si>
    <t>gi|158260215</t>
  </si>
  <si>
    <t>MNSSPAGAPSPQPSR</t>
  </si>
  <si>
    <t>gi|40977618</t>
  </si>
  <si>
    <t>VVGLXIC</t>
  </si>
  <si>
    <t xml:space="preserve">gi|7662160 </t>
  </si>
  <si>
    <t>VEKKANLSFSMMGDR</t>
  </si>
  <si>
    <t>gi|406559961</t>
  </si>
  <si>
    <t>SMRMGK</t>
  </si>
  <si>
    <t>gi|194382338</t>
  </si>
  <si>
    <t>EADGVHLAGEGAGPSGQPS</t>
  </si>
  <si>
    <t>gi|194375313</t>
  </si>
  <si>
    <t>LQDTHSPR</t>
  </si>
  <si>
    <t>gi|40042136</t>
  </si>
  <si>
    <t>EXKSESR</t>
  </si>
  <si>
    <t>gi|15823655</t>
  </si>
  <si>
    <t>SPRTRAPAPR</t>
  </si>
  <si>
    <t>gi|14485051</t>
  </si>
  <si>
    <t>RFSDKLIFGKGTR</t>
  </si>
  <si>
    <t xml:space="preserve">gi|68565595 </t>
  </si>
  <si>
    <t>LGQEEPPLMGNGWAGGGPRPPR</t>
  </si>
  <si>
    <t>gi|160113087</t>
  </si>
  <si>
    <t>SSRSLTISIVAAAGRELFMTDRER</t>
  </si>
  <si>
    <t xml:space="preserve">gi|41688816 </t>
  </si>
  <si>
    <t>LYSRSSDRSGSCSSLSPPR</t>
  </si>
  <si>
    <t xml:space="preserve">gi|93141230 </t>
  </si>
  <si>
    <t>CSHVEFGMWK</t>
  </si>
  <si>
    <t>gi|642945633</t>
  </si>
  <si>
    <t>ASDITK</t>
  </si>
  <si>
    <t>gi|1027002843</t>
  </si>
  <si>
    <t>ATPTIR</t>
  </si>
  <si>
    <t>gi|406545701</t>
  </si>
  <si>
    <t>INEPALDLALVMALISSFK</t>
  </si>
  <si>
    <t>gi|119579832</t>
  </si>
  <si>
    <t>EQRALQVSPPT</t>
  </si>
  <si>
    <t>gi|767903972</t>
  </si>
  <si>
    <t>DGLSVPK</t>
  </si>
  <si>
    <t>gi|6330248</t>
  </si>
  <si>
    <t>KGSAGSGAHARAGEAK</t>
  </si>
  <si>
    <t>gi|1034565917</t>
  </si>
  <si>
    <t>GFTPVVDDPVTER</t>
  </si>
  <si>
    <t>gi|119575651</t>
  </si>
  <si>
    <t>NETMEHNRTRGPVELR</t>
  </si>
  <si>
    <t>gi|336068211</t>
  </si>
  <si>
    <t>GRFPDISNGR</t>
  </si>
  <si>
    <t>gi|1034643921</t>
  </si>
  <si>
    <t>MLIAASYGNVISIFEPVNLPK</t>
  </si>
  <si>
    <t>Suppresed infection markers  (n= 21): Suppressed in Day 1 infected cells but present in uninfected cells and restored in infected Day 5 (i.e. after clearance)</t>
  </si>
  <si>
    <t>Sustained suppresed infection markers (n= 5): Suppressed in Day 1 infected cells but present in uninfected cells and restored in infected Day 5 (i.e. after clearance)</t>
  </si>
  <si>
    <t>Ensembl Gene ID</t>
  </si>
  <si>
    <t>Gene Symbol</t>
  </si>
  <si>
    <t>ENSG00000107864</t>
  </si>
  <si>
    <t>CPEB3</t>
  </si>
  <si>
    <t>-</t>
  </si>
  <si>
    <t>ENSG00000105701</t>
  </si>
  <si>
    <t>FKBP8</t>
  </si>
  <si>
    <t>ENSG00000186174</t>
  </si>
  <si>
    <t>BCL9L</t>
  </si>
  <si>
    <t>ENSG00000104093</t>
  </si>
  <si>
    <t>DMXL2</t>
  </si>
  <si>
    <t>ENSG00000010072</t>
  </si>
  <si>
    <t>SPRTN</t>
  </si>
  <si>
    <t>ENSG00000165124</t>
  </si>
  <si>
    <t>SVEP1</t>
  </si>
  <si>
    <t>ENSG00000170430</t>
  </si>
  <si>
    <t>MGMT</t>
  </si>
  <si>
    <t>ENSG00000157227</t>
  </si>
  <si>
    <t>MMP14</t>
  </si>
  <si>
    <t>ENSG00000082438</t>
  </si>
  <si>
    <t>COBLL1</t>
  </si>
  <si>
    <t>ENSG00000196116</t>
  </si>
  <si>
    <t>TDRD7</t>
  </si>
  <si>
    <t>ENSG00000274958; ENSG00000100605</t>
  </si>
  <si>
    <t>ITPK1</t>
  </si>
  <si>
    <t>ENSG00000108588</t>
  </si>
  <si>
    <t>CCDC47</t>
  </si>
  <si>
    <t>ENSG00000273572; ENSG00000099834</t>
  </si>
  <si>
    <t>CDHR5</t>
  </si>
  <si>
    <t>ENSG00000280610; ENSG00000163808</t>
  </si>
  <si>
    <t>KIF15</t>
  </si>
  <si>
    <t>LOC399975</t>
  </si>
  <si>
    <t>ENSG00000174718</t>
  </si>
  <si>
    <t>RESF1</t>
  </si>
  <si>
    <t>ENSG00000141376</t>
  </si>
  <si>
    <t>BCAS3</t>
  </si>
  <si>
    <t>RPL12P16</t>
  </si>
  <si>
    <t>ENSG00000258818</t>
  </si>
  <si>
    <t>RNASE4</t>
  </si>
  <si>
    <t>ENSG00000132716</t>
  </si>
  <si>
    <t>DCAF8</t>
  </si>
  <si>
    <t>ENSG00000118503</t>
  </si>
  <si>
    <t>TNFAIP3</t>
  </si>
  <si>
    <t>ENSG00000104205</t>
  </si>
  <si>
    <t>SGK3</t>
  </si>
  <si>
    <t>ENSG00000141504</t>
  </si>
  <si>
    <t>SAT2</t>
  </si>
  <si>
    <t>ENSG00000163239</t>
  </si>
  <si>
    <t>TDRD10</t>
  </si>
  <si>
    <t>ENSG00000148337</t>
  </si>
  <si>
    <t>CIZ1</t>
  </si>
  <si>
    <t>ENSG00000113657</t>
  </si>
  <si>
    <t>DPYSL3</t>
  </si>
  <si>
    <t>ENSG00000074855</t>
  </si>
  <si>
    <t>ANO8</t>
  </si>
  <si>
    <t>ENSG00000183773</t>
  </si>
  <si>
    <t>AIFM3</t>
  </si>
  <si>
    <t>ENSG00000116254</t>
  </si>
  <si>
    <t>CHD5</t>
  </si>
  <si>
    <t>ENSG00000197114</t>
  </si>
  <si>
    <t>ZGPAT</t>
  </si>
  <si>
    <t>ENSG00000183354</t>
  </si>
  <si>
    <t>KIAA2026</t>
  </si>
  <si>
    <t>ENSG00000145901</t>
  </si>
  <si>
    <t>TNIP1</t>
  </si>
  <si>
    <t>ENSG00000249715</t>
  </si>
  <si>
    <t>FER1L5</t>
  </si>
  <si>
    <t>ENSG00000124006</t>
  </si>
  <si>
    <t>OBSL1</t>
  </si>
  <si>
    <t>ENSG00000048740</t>
  </si>
  <si>
    <t>CELF2</t>
  </si>
  <si>
    <t>ENSG00000110245</t>
  </si>
  <si>
    <t>APOC3</t>
  </si>
  <si>
    <t>ENSG00000167701</t>
  </si>
  <si>
    <t>GPT</t>
  </si>
  <si>
    <t>ENSG00000171295</t>
  </si>
  <si>
    <t>ZNF440</t>
  </si>
  <si>
    <t>ENSG00000215186</t>
  </si>
  <si>
    <t>GOLGA6B</t>
  </si>
  <si>
    <t>ENSG00000146063</t>
  </si>
  <si>
    <t>TRIM41</t>
  </si>
  <si>
    <t>ENSG00000152208</t>
  </si>
  <si>
    <t>GRID2</t>
  </si>
  <si>
    <t>ENSG00000179988</t>
  </si>
  <si>
    <t>PSTK</t>
  </si>
  <si>
    <t>ENSG00000112851</t>
  </si>
  <si>
    <t>ERBIN</t>
  </si>
  <si>
    <t>ENSG00000198626</t>
  </si>
  <si>
    <t>RYR2</t>
  </si>
  <si>
    <t>ENSG00000099783</t>
  </si>
  <si>
    <t>HNRNPM</t>
  </si>
  <si>
    <t>ENSG00000198216</t>
  </si>
  <si>
    <t>CACNA1E</t>
  </si>
  <si>
    <t>ENSG00000196074</t>
  </si>
  <si>
    <t>SYCP2</t>
  </si>
  <si>
    <t>ENSG00000101191</t>
  </si>
  <si>
    <t>DIDO1</t>
  </si>
  <si>
    <t>ENSG00000147251</t>
  </si>
  <si>
    <t>DOCK11</t>
  </si>
  <si>
    <t>ENSG00000254087</t>
  </si>
  <si>
    <t>LYN</t>
  </si>
  <si>
    <t>ENSG00000118156</t>
  </si>
  <si>
    <t>ZNF541</t>
  </si>
  <si>
    <t>ENSG00000132604</t>
  </si>
  <si>
    <t>TERF2</t>
  </si>
  <si>
    <t>ENSG00000088882</t>
  </si>
  <si>
    <t>CPXM1</t>
  </si>
  <si>
    <t>ENSG00000187323</t>
  </si>
  <si>
    <t>DCC</t>
  </si>
  <si>
    <t>ENSG00000137393</t>
  </si>
  <si>
    <t>RNF144B</t>
  </si>
  <si>
    <t>ENSG00000103248</t>
  </si>
  <si>
    <t>MTHFSD</t>
  </si>
  <si>
    <t>ENSG00000184083</t>
  </si>
  <si>
    <t>FAM120C</t>
  </si>
  <si>
    <t>ENSG00000131378</t>
  </si>
  <si>
    <t>RFTN1</t>
  </si>
  <si>
    <t>ENSG00000204175</t>
  </si>
  <si>
    <t>GPRIN2</t>
  </si>
  <si>
    <t>ENSG00000101049</t>
  </si>
  <si>
    <t>SGK2</t>
  </si>
  <si>
    <t>ENSG00000159658</t>
  </si>
  <si>
    <t>EFCAB14</t>
  </si>
  <si>
    <t>ENSG00000101940</t>
  </si>
  <si>
    <t>WDR13</t>
  </si>
  <si>
    <t>ENSG00000138439</t>
  </si>
  <si>
    <t>FAM117B</t>
  </si>
  <si>
    <t>ENSG00000185933</t>
  </si>
  <si>
    <t>CALHM1</t>
  </si>
  <si>
    <t>ENSG00000006611</t>
  </si>
  <si>
    <t>USH1C</t>
  </si>
  <si>
    <t>ENSG00000065526</t>
  </si>
  <si>
    <t>SPEN</t>
  </si>
  <si>
    <t>ENSG00000275748; ENSG00000276276; ENSG00000228696</t>
  </si>
  <si>
    <t>ARL17B</t>
  </si>
  <si>
    <t>ENSG00000155657</t>
  </si>
  <si>
    <t>TTN</t>
  </si>
  <si>
    <t>SPSK_03959</t>
  </si>
  <si>
    <t>ENSG00000183337</t>
  </si>
  <si>
    <t>BCOR</t>
  </si>
  <si>
    <t>ENSG00000198912</t>
  </si>
  <si>
    <t>C1orf174</t>
  </si>
  <si>
    <t>ENSG00000204851</t>
  </si>
  <si>
    <t>PNMA8B</t>
  </si>
  <si>
    <t>ENSG00000078114</t>
  </si>
  <si>
    <t>NEBL</t>
  </si>
  <si>
    <t>ENSG00000172869</t>
  </si>
  <si>
    <t>DMXL1</t>
  </si>
  <si>
    <t>Peptides</t>
  </si>
  <si>
    <t>Gene Symbols</t>
  </si>
  <si>
    <t>Mass SD (Da)</t>
  </si>
  <si>
    <t>Gene symbols</t>
  </si>
  <si>
    <t>GI numbers</t>
  </si>
  <si>
    <t>Indo-Oceanic
 (IO) lineage</t>
  </si>
  <si>
    <t>East-Asian
 (EA) lineage</t>
  </si>
  <si>
    <t>Euro-American
 (EuA) lineage</t>
  </si>
  <si>
    <t>H37Rv strain</t>
  </si>
  <si>
    <r>
      <t xml:space="preserve">Clearance markers—qualitative (n = 9): detectable in Day 5 cells only (i.e. after clearance of </t>
    </r>
    <r>
      <rPr>
        <b/>
        <i/>
        <sz val="12"/>
        <color rgb="FF000000"/>
        <rFont val="Times New Roman"/>
        <family val="1"/>
      </rPr>
      <t>Mtb</t>
    </r>
    <r>
      <rPr>
        <b/>
        <sz val="12"/>
        <color indexed="8"/>
        <rFont val="Times New Roman"/>
        <family val="1"/>
      </rPr>
      <t>)</t>
    </r>
  </si>
  <si>
    <t>Sustained infection markers—qualitative (n = 10): Detectable in infected  Day 1 and Day 5 cells but not in uninfected cells</t>
  </si>
  <si>
    <t>Suppresed infection markers—qualitative (n= 5): Suppressed in Day 1 infected cells but present in uninfected cells and restored in infected Day 5 (i.e. after clearance)</t>
  </si>
  <si>
    <t>Clearance markers—qualitative (n = 6): Detectable in infected Day 5 cells (i.e. after clearance) only</t>
  </si>
  <si>
    <t>Clearance markers—quantitative (n = 14):highly expressed at infected Day 5 vs uninfected Day 5, but not  highly expressed at infected Day 1 vs uninfected Day1 cells</t>
  </si>
  <si>
    <t>Early infection markers—qualitative (n = 4): Detectable in infected Day 1 cells only</t>
  </si>
  <si>
    <t>Early infection markers—quantitative (n = 17): highly expressed at infected Day 1 vs uninfected Day 1 cells, but not significantly more highly expressed at infected Day 5 vs uninfected Day 5 cells</t>
  </si>
  <si>
    <t>Sustained infection markers—qualitative (n = 8): Detectable in infected  Day 1 and Day 5 cells but not in uninfected cells</t>
  </si>
  <si>
    <t>Sustained infection markers—quantitative (n = 2): Significantly more highly expressed at infected Day 1 vs uninfected Day 1 cells and significantly more highly expressed at infected Day 5 vs uninfected Day 5 cells</t>
  </si>
  <si>
    <t>Suppresed infection markers—quantitative (n= 18): Suppressed in Day 1 infected cells but present in uninfected cells and restored in infected Day 5 (i.e. after clearance)</t>
  </si>
  <si>
    <t>Early infection markers—qualitative (n = 3): Detectable in infected Day 1 cells only</t>
  </si>
  <si>
    <t>Early infection markers—quantitative (n = 12): highly expressed at infected Day 1 vs uninfected Day 1 cells, but not significantly more highly expressed at infected Day 5 vs uninfected Day 5 cells</t>
  </si>
  <si>
    <t>Sustained infection markers—qualitative (n = 13): Detectable in infected  Day 1 and Day 5 cells but not in uninfected cells</t>
  </si>
  <si>
    <t>Sustained infection markers—quantitative (n = 4): Significantly more highly expressed at infected Day 1 vs uninfected Day 1 cells and significantly more highly expressed at infected Day 5 vs uninfected Day 5 cells</t>
  </si>
  <si>
    <t>Suppresed infection markers—qualitative (n= 3): Suppressed in Day 1 infected cells but present in uninfected cells and restored in infected Day 5 (i.e. after clearance)</t>
  </si>
  <si>
    <t>Suppresed infection markers—quantitative (n= 23): Suppressed in Day 1 infected cells but present in uninfected cells and restored in infected Day 5 (i.e. after clearance)</t>
  </si>
  <si>
    <t>Clearance markers—qualitative (n = 10): Detectable in infected Day 5 cells (i.e. after clearance) only</t>
  </si>
  <si>
    <t>Early infection markers—qualitative (n = 0): Detectable in infected Day 1 cells only</t>
  </si>
  <si>
    <r>
      <t xml:space="preserve">Table S3 List of proteins, classified by </t>
    </r>
    <r>
      <rPr>
        <b/>
        <sz val="16"/>
        <color rgb="FFFF0000"/>
        <rFont val="Times New Roman"/>
        <family val="1"/>
      </rPr>
      <t xml:space="preserve">experimental stage and </t>
    </r>
    <r>
      <rPr>
        <b/>
        <i/>
        <sz val="16"/>
        <color rgb="FFFF0000"/>
        <rFont val="Times New Roman"/>
        <family val="1"/>
      </rPr>
      <t>M. tuberculosis</t>
    </r>
    <r>
      <rPr>
        <b/>
        <sz val="16"/>
        <color rgb="FFFF0000"/>
        <rFont val="Times New Roman"/>
        <family val="1"/>
      </rPr>
      <t xml:space="preserve"> lineage</t>
    </r>
    <r>
      <rPr>
        <b/>
        <sz val="16"/>
        <color theme="1"/>
        <rFont val="Times New Roman"/>
        <family val="1"/>
      </rPr>
      <t xml:space="preserve">, detected from leukocytes used in the experiments. </t>
    </r>
  </si>
  <si>
    <r>
      <t>Clearance markers</t>
    </r>
    <r>
      <rPr>
        <b/>
        <sz val="12"/>
        <color rgb="FFFF0000"/>
        <rFont val="Calibri"/>
        <family val="2"/>
      </rPr>
      <t>—</t>
    </r>
    <r>
      <rPr>
        <b/>
        <sz val="12"/>
        <color rgb="FFFF0000"/>
        <rFont val="Times New Roman"/>
        <family val="1"/>
      </rPr>
      <t>quantitative (n = 15): highly expressed in infected Day 5 vs uninfected Day 5 cells, but not  highly expressed in infected Day 1 vs uninfected Day1 cells</t>
    </r>
  </si>
  <si>
    <t>Sustained infection markers—qualitative (n = 10): detectable in infected  Day 1 and Day 5 cells but not in uninfected cells</t>
  </si>
  <si>
    <t>Sustained infection markers—quantitative (n = 3): significantly more highly expressed in infected Day 1 vs uninfected Day 1 cells and significantly more highly expressed in infected Day 5 vs uninfected Day 5 cells</t>
  </si>
  <si>
    <r>
      <t xml:space="preserve">Suppresed infection markers—qualitative (n= 5): suppressed in Day 1 infected cells but present in uninfected cells and restored in infected Day 5 cells (i.e. after clearance of </t>
    </r>
    <r>
      <rPr>
        <b/>
        <i/>
        <sz val="12"/>
        <rFont val="Times New Roman"/>
        <family val="1"/>
      </rPr>
      <t>Mtb</t>
    </r>
    <r>
      <rPr>
        <b/>
        <sz val="12"/>
        <rFont val="Times New Roman"/>
        <family val="1"/>
      </rPr>
      <t>)</t>
    </r>
  </si>
  <si>
    <r>
      <t xml:space="preserve">Suppresed infection markers—quantitative (n= 23): suppressed in Day 1 infected cells but present in uninfected cells and restored in infected Day 5 (i.e. after clearance of </t>
    </r>
    <r>
      <rPr>
        <b/>
        <i/>
        <sz val="12"/>
        <rFont val="Times New Roman"/>
        <family val="1"/>
      </rPr>
      <t>Mtb</t>
    </r>
    <r>
      <rPr>
        <b/>
        <sz val="12"/>
        <rFont val="Times New Roman"/>
        <family val="1"/>
      </rPr>
      <t>)</t>
    </r>
  </si>
  <si>
    <r>
      <rPr>
        <b/>
        <sz val="12"/>
        <color rgb="FFFF0000"/>
        <rFont val="Times New Roman"/>
        <family val="1"/>
      </rPr>
      <t xml:space="preserve">Innitial </t>
    </r>
    <r>
      <rPr>
        <b/>
        <sz val="12"/>
        <color indexed="8"/>
        <rFont val="Times New Roman"/>
        <family val="1"/>
      </rPr>
      <t>infection markers—quantitative (n = 15): highly expressed in infected Day 1 vs uninfected Day 1 cells, but not significantly more highly expressed in infected Day 5 vs uninfected Day 5 cells</t>
    </r>
  </si>
  <si>
    <r>
      <rPr>
        <b/>
        <sz val="12"/>
        <color rgb="FFFF0000"/>
        <rFont val="Times New Roman"/>
        <family val="1"/>
      </rPr>
      <t>Innitial</t>
    </r>
    <r>
      <rPr>
        <b/>
        <sz val="12"/>
        <color indexed="8"/>
        <rFont val="Times New Roman"/>
        <family val="1"/>
      </rPr>
      <t xml:space="preserve"> infection markers—qualitative (n = 1): Detectable in infected Day 1 cells only</t>
    </r>
  </si>
  <si>
    <t>Clearance markers—quantitative (n = 18):highly expressed in infected Day 5 vs uninfected Day 5 cells, but not  highly expressed in infected Day 1 vs uninfected Day 1 cells</t>
  </si>
  <si>
    <t>Early infection markers—quantitative (n = 16): highly expressed in infected Day 1 vs uninfected Day 1 cells, but not significantly more highly expressed in infected Day 5 vs uninfected Day 5 cells</t>
  </si>
  <si>
    <t>Sustained infection markers—quantitative (n = 11): Significantly more highly expressed in infected Day 1 vs uninfected Day 1 cells and significantly more highly expressed in infected Day 5 vs uninfected Day 5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</si>
</sst>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6"/>
      <color rgb="FFFF0000"/>
      <name val="Times New Roman"/>
      <family val="1"/>
    </font>
    <font>
      <b/>
      <i/>
      <sz val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BD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</cellStyleXfs>
  <cellXfs count="45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Border="1"/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3" fillId="10" borderId="2" xfId="0" applyNumberFormat="1" applyFont="1" applyFill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10" borderId="2" xfId="0" applyFont="1" applyFill="1" applyBorder="1" applyAlignment="1">
      <alignment horizontal="left"/>
    </xf>
    <xf numFmtId="11" fontId="1" fillId="0" borderId="2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/>
    <xf numFmtId="11" fontId="1" fillId="0" borderId="2" xfId="0" applyNumberFormat="1" applyFont="1" applyBorder="1"/>
    <xf numFmtId="0" fontId="5" fillId="0" borderId="2" xfId="0" applyFont="1" applyBorder="1"/>
    <xf numFmtId="0" fontId="6" fillId="0" borderId="2" xfId="0" applyFont="1" applyBorder="1"/>
    <xf numFmtId="0" fontId="1" fillId="0" borderId="0" xfId="0" applyFont="1" applyFill="1"/>
    <xf numFmtId="0" fontId="1" fillId="0" borderId="2" xfId="0" applyFont="1" applyFill="1" applyBorder="1"/>
    <xf numFmtId="0" fontId="7" fillId="0" borderId="1" xfId="0" applyFont="1" applyBorder="1" applyAlignment="1">
      <alignment horizontal="left"/>
    </xf>
    <xf numFmtId="0" fontId="2" fillId="2" borderId="2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left" vertical="center" wrapText="1"/>
    </xf>
    <xf numFmtId="0" fontId="2" fillId="4" borderId="2" xfId="1" applyFont="1" applyFill="1" applyBorder="1" applyAlignment="1">
      <alignment horizontal="left" vertical="center"/>
    </xf>
    <xf numFmtId="0" fontId="2" fillId="5" borderId="2" xfId="1" applyFont="1" applyFill="1" applyBorder="1" applyAlignment="1">
      <alignment horizontal="left" vertical="center" wrapText="1"/>
    </xf>
    <xf numFmtId="0" fontId="2" fillId="7" borderId="2" xfId="1" applyFont="1" applyFill="1" applyBorder="1" applyAlignment="1">
      <alignment horizontal="left" vertical="center" wrapText="1"/>
    </xf>
    <xf numFmtId="0" fontId="3" fillId="8" borderId="2" xfId="1" applyFont="1" applyFill="1" applyBorder="1" applyAlignment="1">
      <alignment horizontal="left" vertical="center" wrapText="1"/>
    </xf>
    <xf numFmtId="0" fontId="3" fillId="9" borderId="2" xfId="1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6" borderId="2" xfId="1" applyFont="1" applyFill="1" applyBorder="1" applyAlignment="1">
      <alignment horizontal="left" vertical="center"/>
    </xf>
    <xf numFmtId="0" fontId="5" fillId="13" borderId="3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left" vertical="center" wrapText="1"/>
    </xf>
  </cellXfs>
  <cellStyles count="5">
    <cellStyle name="Comma 2" xfId="3"/>
    <cellStyle name="Normal 11" xfId="2"/>
    <cellStyle name="TableStyleLight1" xfId="4"/>
    <cellStyle name="ปกติ" xfId="0" builtinId="0"/>
    <cellStyle name="ปกติ 2" xfId="1"/>
  </cellStyles>
  <dxfs count="0"/>
  <tableStyles count="0" defaultTableStyle="TableStyleMedium2" defaultPivotStyle="PivotStyleLight16"/>
  <colors>
    <mruColors>
      <color rgb="FFFF79FF"/>
      <color rgb="FFFF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zoomScale="80" zoomScaleNormal="80" workbookViewId="0">
      <selection sqref="A1:N1"/>
    </sheetView>
  </sheetViews>
  <sheetFormatPr defaultRowHeight="15.75" x14ac:dyDescent="0.25"/>
  <cols>
    <col min="1" max="1" width="15.85546875" style="1" customWidth="1"/>
    <col min="2" max="2" width="14.42578125" style="1" bestFit="1" customWidth="1"/>
    <col min="3" max="3" width="56.42578125" style="1" customWidth="1"/>
    <col min="4" max="4" width="17.140625" style="1" customWidth="1"/>
    <col min="5" max="5" width="27.7109375" style="1" customWidth="1"/>
    <col min="6" max="6" width="10.85546875" style="1" customWidth="1"/>
    <col min="7" max="7" width="10.5703125" style="1" customWidth="1"/>
    <col min="8" max="8" width="9.7109375" style="1" bestFit="1" customWidth="1"/>
    <col min="9" max="9" width="12.85546875" style="1" customWidth="1"/>
    <col min="10" max="10" width="9.7109375" style="1" bestFit="1" customWidth="1"/>
    <col min="11" max="11" width="12.140625" style="1" customWidth="1"/>
    <col min="12" max="12" width="14.42578125" style="1" customWidth="1"/>
    <col min="13" max="13" width="15.42578125" style="1" customWidth="1"/>
    <col min="14" max="16384" width="9.140625" style="1"/>
  </cols>
  <sheetData>
    <row r="1" spans="1:14" ht="28.5" customHeight="1" x14ac:dyDescent="0.3">
      <c r="A1" s="27" t="s">
        <v>484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2" customFormat="1" ht="63" x14ac:dyDescent="0.25">
      <c r="A2" s="42" t="s">
        <v>463</v>
      </c>
      <c r="B2" s="15" t="s">
        <v>461</v>
      </c>
      <c r="C2" s="15" t="s">
        <v>457</v>
      </c>
      <c r="D2" s="16" t="s">
        <v>460</v>
      </c>
      <c r="E2" s="16" t="s">
        <v>309</v>
      </c>
      <c r="F2" s="17" t="s">
        <v>0</v>
      </c>
      <c r="G2" s="17" t="s">
        <v>459</v>
      </c>
      <c r="H2" s="18" t="s">
        <v>1</v>
      </c>
      <c r="I2" s="19" t="s">
        <v>2</v>
      </c>
      <c r="J2" s="18" t="s">
        <v>3</v>
      </c>
      <c r="K2" s="19" t="s">
        <v>4</v>
      </c>
      <c r="L2" s="20" t="s">
        <v>5</v>
      </c>
      <c r="M2" s="20" t="s">
        <v>6</v>
      </c>
      <c r="N2" s="16"/>
    </row>
    <row r="3" spans="1:14" x14ac:dyDescent="0.25">
      <c r="A3" s="43"/>
      <c r="B3" s="38" t="s">
        <v>466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x14ac:dyDescent="0.25">
      <c r="A4" s="43"/>
      <c r="B4" s="21" t="s">
        <v>11</v>
      </c>
      <c r="C4" s="21" t="s">
        <v>12</v>
      </c>
      <c r="D4" s="21" t="s">
        <v>313</v>
      </c>
      <c r="E4" s="21" t="s">
        <v>313</v>
      </c>
      <c r="F4" s="21">
        <v>2336.0670850000001</v>
      </c>
      <c r="G4" s="22">
        <v>4.9100000000000003E-13</v>
      </c>
      <c r="H4" s="21">
        <v>0</v>
      </c>
      <c r="I4" s="21">
        <v>0</v>
      </c>
      <c r="J4" s="21">
        <v>6.9477520000000004</v>
      </c>
      <c r="K4" s="21">
        <v>0</v>
      </c>
      <c r="L4" s="21">
        <v>0</v>
      </c>
      <c r="M4" s="21">
        <v>6.9477520000000004</v>
      </c>
      <c r="N4" s="21"/>
    </row>
    <row r="5" spans="1:14" x14ac:dyDescent="0.25">
      <c r="A5" s="43"/>
      <c r="B5" s="21" t="s">
        <v>21</v>
      </c>
      <c r="C5" s="21" t="s">
        <v>22</v>
      </c>
      <c r="D5" s="21" t="s">
        <v>323</v>
      </c>
      <c r="E5" s="21" t="s">
        <v>322</v>
      </c>
      <c r="F5" s="21">
        <v>2283.174391</v>
      </c>
      <c r="G5" s="21">
        <v>5.6028889999999998E-3</v>
      </c>
      <c r="H5" s="21">
        <v>0</v>
      </c>
      <c r="I5" s="21">
        <v>0</v>
      </c>
      <c r="J5" s="21">
        <v>7.5764630000000004</v>
      </c>
      <c r="K5" s="21">
        <v>0</v>
      </c>
      <c r="L5" s="21">
        <v>0</v>
      </c>
      <c r="M5" s="21">
        <v>7.5764630000000004</v>
      </c>
      <c r="N5" s="21"/>
    </row>
    <row r="6" spans="1:14" x14ac:dyDescent="0.25">
      <c r="A6" s="43"/>
      <c r="B6" s="21" t="s">
        <v>9</v>
      </c>
      <c r="C6" s="21" t="s">
        <v>10</v>
      </c>
      <c r="D6" s="21" t="s">
        <v>312</v>
      </c>
      <c r="E6" s="21" t="s">
        <v>311</v>
      </c>
      <c r="F6" s="21">
        <v>2156.0039120000001</v>
      </c>
      <c r="G6" s="21">
        <v>0</v>
      </c>
      <c r="H6" s="21">
        <v>0</v>
      </c>
      <c r="I6" s="21">
        <v>0</v>
      </c>
      <c r="J6" s="21">
        <v>7.6833669999999996</v>
      </c>
      <c r="K6" s="21">
        <v>0</v>
      </c>
      <c r="L6" s="21">
        <v>0</v>
      </c>
      <c r="M6" s="21">
        <v>7.6833669999999996</v>
      </c>
      <c r="N6" s="21"/>
    </row>
    <row r="7" spans="1:14" x14ac:dyDescent="0.25">
      <c r="A7" s="43"/>
      <c r="B7" s="21" t="s">
        <v>7</v>
      </c>
      <c r="C7" s="21" t="s">
        <v>8</v>
      </c>
      <c r="D7" s="21" t="s">
        <v>393</v>
      </c>
      <c r="E7" s="21" t="s">
        <v>392</v>
      </c>
      <c r="F7" s="21">
        <v>745.42196990000002</v>
      </c>
      <c r="G7" s="21">
        <v>1.314106E-3</v>
      </c>
      <c r="H7" s="21">
        <v>0</v>
      </c>
      <c r="I7" s="21">
        <v>0</v>
      </c>
      <c r="J7" s="21">
        <v>9.0402229999999992</v>
      </c>
      <c r="K7" s="21">
        <v>0</v>
      </c>
      <c r="L7" s="21">
        <v>0</v>
      </c>
      <c r="M7" s="21">
        <v>9.0402229999999992</v>
      </c>
      <c r="N7" s="21"/>
    </row>
    <row r="8" spans="1:14" x14ac:dyDescent="0.25">
      <c r="A8" s="43"/>
      <c r="B8" s="21" t="s">
        <v>13</v>
      </c>
      <c r="C8" s="21" t="s">
        <v>14</v>
      </c>
      <c r="D8" s="21" t="s">
        <v>315</v>
      </c>
      <c r="E8" s="21" t="s">
        <v>314</v>
      </c>
      <c r="F8" s="21">
        <v>2356.1769840000002</v>
      </c>
      <c r="G8" s="22">
        <v>4.9100000000000003E-13</v>
      </c>
      <c r="H8" s="21">
        <v>0</v>
      </c>
      <c r="I8" s="21">
        <v>0</v>
      </c>
      <c r="J8" s="21">
        <v>9.0864919999999998</v>
      </c>
      <c r="K8" s="21">
        <v>0</v>
      </c>
      <c r="L8" s="21">
        <v>0</v>
      </c>
      <c r="M8" s="21">
        <v>9.0864919999999998</v>
      </c>
      <c r="N8" s="21"/>
    </row>
    <row r="9" spans="1:14" x14ac:dyDescent="0.25">
      <c r="A9" s="43"/>
      <c r="B9" s="21" t="s">
        <v>23</v>
      </c>
      <c r="C9" s="21" t="s">
        <v>24</v>
      </c>
      <c r="D9" s="21" t="s">
        <v>325</v>
      </c>
      <c r="E9" s="21" t="s">
        <v>324</v>
      </c>
      <c r="F9" s="21">
        <v>2234.0425190000001</v>
      </c>
      <c r="G9" s="21">
        <v>2.9473339999999998E-3</v>
      </c>
      <c r="H9" s="21">
        <v>0</v>
      </c>
      <c r="I9" s="21">
        <v>0</v>
      </c>
      <c r="J9" s="21">
        <v>12.439209999999999</v>
      </c>
      <c r="K9" s="21">
        <v>0</v>
      </c>
      <c r="L9" s="21">
        <v>0</v>
      </c>
      <c r="M9" s="21">
        <v>12.439209999999999</v>
      </c>
      <c r="N9" s="21"/>
    </row>
    <row r="10" spans="1:14" x14ac:dyDescent="0.25">
      <c r="A10" s="43"/>
      <c r="B10" s="21" t="s">
        <v>193</v>
      </c>
      <c r="C10" s="21" t="s">
        <v>194</v>
      </c>
      <c r="D10" s="21" t="s">
        <v>405</v>
      </c>
      <c r="E10" s="21" t="s">
        <v>404</v>
      </c>
      <c r="F10" s="21">
        <v>661.67264520000003</v>
      </c>
      <c r="G10" s="21">
        <v>0.30505047699999999</v>
      </c>
      <c r="H10" s="21">
        <v>0</v>
      </c>
      <c r="I10" s="21">
        <v>0</v>
      </c>
      <c r="J10" s="21">
        <v>12.789389999999999</v>
      </c>
      <c r="K10" s="21">
        <v>0</v>
      </c>
      <c r="L10" s="21">
        <v>0</v>
      </c>
      <c r="M10" s="21">
        <v>12.789389999999999</v>
      </c>
      <c r="N10" s="21"/>
    </row>
    <row r="11" spans="1:14" x14ac:dyDescent="0.25">
      <c r="A11" s="43"/>
      <c r="B11" s="21" t="s">
        <v>195</v>
      </c>
      <c r="C11" s="21" t="s">
        <v>196</v>
      </c>
      <c r="D11" s="21" t="s">
        <v>407</v>
      </c>
      <c r="E11" s="21" t="s">
        <v>406</v>
      </c>
      <c r="F11" s="21">
        <v>1142.870647</v>
      </c>
      <c r="G11" s="21">
        <v>0.81592206599999995</v>
      </c>
      <c r="H11" s="21">
        <v>0</v>
      </c>
      <c r="I11" s="21">
        <v>0</v>
      </c>
      <c r="J11" s="21">
        <v>12.830170000000001</v>
      </c>
      <c r="K11" s="21">
        <v>0</v>
      </c>
      <c r="L11" s="21">
        <v>0</v>
      </c>
      <c r="M11" s="21">
        <v>12.830170000000001</v>
      </c>
      <c r="N11" s="21"/>
    </row>
    <row r="12" spans="1:14" x14ac:dyDescent="0.25">
      <c r="A12" s="43"/>
      <c r="B12" s="21" t="s">
        <v>25</v>
      </c>
      <c r="C12" s="21" t="s">
        <v>26</v>
      </c>
      <c r="D12" s="21" t="s">
        <v>327</v>
      </c>
      <c r="E12" s="21" t="s">
        <v>326</v>
      </c>
      <c r="F12" s="21">
        <v>1554.8189589999999</v>
      </c>
      <c r="G12" s="21">
        <v>2.492906E-3</v>
      </c>
      <c r="H12" s="21">
        <v>0</v>
      </c>
      <c r="I12" s="21">
        <v>0</v>
      </c>
      <c r="J12" s="21">
        <v>14.680809999999999</v>
      </c>
      <c r="K12" s="21">
        <v>0</v>
      </c>
      <c r="L12" s="21">
        <v>0</v>
      </c>
      <c r="M12" s="21">
        <v>14.680809999999999</v>
      </c>
      <c r="N12" s="21"/>
    </row>
    <row r="13" spans="1:14" x14ac:dyDescent="0.25">
      <c r="A13" s="43"/>
      <c r="B13" s="44" t="s">
        <v>485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x14ac:dyDescent="0.25">
      <c r="A14" s="43"/>
      <c r="B14" s="21" t="s">
        <v>177</v>
      </c>
      <c r="C14" s="21" t="s">
        <v>178</v>
      </c>
      <c r="D14" s="21" t="s">
        <v>387</v>
      </c>
      <c r="E14" s="21" t="s">
        <v>386</v>
      </c>
      <c r="F14" s="21">
        <v>819.43923270000005</v>
      </c>
      <c r="G14" s="22">
        <v>1.2200000000000001E-13</v>
      </c>
      <c r="H14" s="21">
        <v>11.173439999999999</v>
      </c>
      <c r="I14" s="21">
        <v>14.52195</v>
      </c>
      <c r="J14" s="21">
        <v>11.18149</v>
      </c>
      <c r="K14" s="21">
        <v>0</v>
      </c>
      <c r="L14" s="21">
        <f t="shared" ref="L14:L28" si="0">H14/I14</f>
        <v>0.76941733031720938</v>
      </c>
      <c r="M14" s="21">
        <f t="shared" ref="M14:M28" si="1">J14-K14</f>
        <v>11.18149</v>
      </c>
      <c r="N14" s="21"/>
    </row>
    <row r="15" spans="1:14" x14ac:dyDescent="0.25">
      <c r="A15" s="43"/>
      <c r="B15" s="21" t="s">
        <v>29</v>
      </c>
      <c r="C15" s="21" t="s">
        <v>30</v>
      </c>
      <c r="D15" s="21" t="s">
        <v>313</v>
      </c>
      <c r="E15" s="21" t="s">
        <v>313</v>
      </c>
      <c r="F15" s="21">
        <v>2929.8251009999999</v>
      </c>
      <c r="G15" s="21">
        <v>0.242909764</v>
      </c>
      <c r="H15" s="21">
        <v>9.6486389999999993</v>
      </c>
      <c r="I15" s="21">
        <v>11.65438</v>
      </c>
      <c r="J15" s="21">
        <v>10.235620000000001</v>
      </c>
      <c r="K15" s="21">
        <v>0</v>
      </c>
      <c r="L15" s="21">
        <f t="shared" si="0"/>
        <v>0.82789809496515465</v>
      </c>
      <c r="M15" s="21">
        <f t="shared" si="1"/>
        <v>10.235620000000001</v>
      </c>
      <c r="N15" s="21"/>
    </row>
    <row r="16" spans="1:14" x14ac:dyDescent="0.25">
      <c r="A16" s="43"/>
      <c r="B16" s="21" t="s">
        <v>197</v>
      </c>
      <c r="C16" s="21" t="s">
        <v>198</v>
      </c>
      <c r="D16" s="21" t="s">
        <v>313</v>
      </c>
      <c r="E16" s="21" t="s">
        <v>313</v>
      </c>
      <c r="F16" s="21">
        <v>2033.275065</v>
      </c>
      <c r="G16" s="21">
        <v>0.361570693</v>
      </c>
      <c r="H16" s="21">
        <v>10.025930000000001</v>
      </c>
      <c r="I16" s="21">
        <v>12.038259999999999</v>
      </c>
      <c r="J16" s="21">
        <v>10.7599</v>
      </c>
      <c r="K16" s="21">
        <v>0</v>
      </c>
      <c r="L16" s="21">
        <f t="shared" si="0"/>
        <v>0.8328387989626409</v>
      </c>
      <c r="M16" s="21">
        <f t="shared" si="1"/>
        <v>10.7599</v>
      </c>
      <c r="N16" s="21"/>
    </row>
    <row r="17" spans="1:14" x14ac:dyDescent="0.25">
      <c r="A17" s="43"/>
      <c r="B17" s="21" t="s">
        <v>47</v>
      </c>
      <c r="C17" s="21" t="s">
        <v>48</v>
      </c>
      <c r="D17" s="21" t="s">
        <v>313</v>
      </c>
      <c r="E17" s="21" t="s">
        <v>313</v>
      </c>
      <c r="F17" s="21">
        <v>1567.6753610000001</v>
      </c>
      <c r="G17" s="21">
        <v>0.461584628</v>
      </c>
      <c r="H17" s="21">
        <v>12.54555</v>
      </c>
      <c r="I17" s="21">
        <v>14.126239999999999</v>
      </c>
      <c r="J17" s="21">
        <v>12.95815</v>
      </c>
      <c r="K17" s="21">
        <v>0</v>
      </c>
      <c r="L17" s="21">
        <f t="shared" si="0"/>
        <v>0.88810256657114706</v>
      </c>
      <c r="M17" s="21">
        <f t="shared" si="1"/>
        <v>12.95815</v>
      </c>
      <c r="N17" s="21"/>
    </row>
    <row r="18" spans="1:14" x14ac:dyDescent="0.25">
      <c r="A18" s="43"/>
      <c r="B18" s="21" t="s">
        <v>43</v>
      </c>
      <c r="C18" s="21" t="s">
        <v>44</v>
      </c>
      <c r="D18" s="21" t="s">
        <v>333</v>
      </c>
      <c r="E18" s="21" t="s">
        <v>332</v>
      </c>
      <c r="F18" s="21">
        <v>1780.8159270000001</v>
      </c>
      <c r="G18" s="21">
        <v>0.29810354300000003</v>
      </c>
      <c r="H18" s="21">
        <v>13.367319999999999</v>
      </c>
      <c r="I18" s="21">
        <v>14.61931</v>
      </c>
      <c r="J18" s="21">
        <v>13.564550000000001</v>
      </c>
      <c r="K18" s="21">
        <v>0</v>
      </c>
      <c r="L18" s="21">
        <f t="shared" si="0"/>
        <v>0.91436052727522699</v>
      </c>
      <c r="M18" s="21">
        <f t="shared" si="1"/>
        <v>13.564550000000001</v>
      </c>
      <c r="N18" s="21"/>
    </row>
    <row r="19" spans="1:14" x14ac:dyDescent="0.25">
      <c r="A19" s="43"/>
      <c r="B19" s="21" t="s">
        <v>45</v>
      </c>
      <c r="C19" s="21" t="s">
        <v>46</v>
      </c>
      <c r="D19" s="21" t="s">
        <v>335</v>
      </c>
      <c r="E19" s="21" t="s">
        <v>334</v>
      </c>
      <c r="F19" s="21">
        <v>1559.65336</v>
      </c>
      <c r="G19" s="21">
        <v>0.91127924800000004</v>
      </c>
      <c r="H19" s="21">
        <v>12.8864</v>
      </c>
      <c r="I19" s="21">
        <v>13.60079</v>
      </c>
      <c r="J19" s="21">
        <v>13.264110000000001</v>
      </c>
      <c r="K19" s="21">
        <v>0</v>
      </c>
      <c r="L19" s="21">
        <f t="shared" si="0"/>
        <v>0.94747437465029605</v>
      </c>
      <c r="M19" s="21">
        <f t="shared" si="1"/>
        <v>13.264110000000001</v>
      </c>
      <c r="N19" s="21"/>
    </row>
    <row r="20" spans="1:14" x14ac:dyDescent="0.25">
      <c r="A20" s="43"/>
      <c r="B20" s="21" t="s">
        <v>51</v>
      </c>
      <c r="C20" s="21" t="s">
        <v>52</v>
      </c>
      <c r="D20" s="21" t="s">
        <v>313</v>
      </c>
      <c r="E20" s="21" t="s">
        <v>313</v>
      </c>
      <c r="F20" s="21">
        <v>1023.5289770000001</v>
      </c>
      <c r="G20" s="22">
        <v>1.19E-13</v>
      </c>
      <c r="H20" s="21">
        <v>14.158189999999999</v>
      </c>
      <c r="I20" s="21">
        <v>14.90272</v>
      </c>
      <c r="J20" s="21">
        <v>13.308820000000001</v>
      </c>
      <c r="K20" s="21">
        <v>0</v>
      </c>
      <c r="L20" s="21">
        <f t="shared" si="0"/>
        <v>0.95004066371776419</v>
      </c>
      <c r="M20" s="21">
        <f t="shared" si="1"/>
        <v>13.308820000000001</v>
      </c>
      <c r="N20" s="21"/>
    </row>
    <row r="21" spans="1:14" x14ac:dyDescent="0.25">
      <c r="A21" s="43"/>
      <c r="B21" s="21" t="s">
        <v>53</v>
      </c>
      <c r="C21" s="21" t="s">
        <v>54</v>
      </c>
      <c r="D21" s="21" t="s">
        <v>313</v>
      </c>
      <c r="E21" s="21" t="s">
        <v>313</v>
      </c>
      <c r="F21" s="21">
        <v>2183.4419779999998</v>
      </c>
      <c r="G21" s="21">
        <v>0.500066593</v>
      </c>
      <c r="H21" s="21">
        <v>13.824490000000001</v>
      </c>
      <c r="I21" s="21">
        <v>14.49858</v>
      </c>
      <c r="J21" s="21">
        <v>13.87608</v>
      </c>
      <c r="K21" s="21">
        <v>0</v>
      </c>
      <c r="L21" s="21">
        <f t="shared" si="0"/>
        <v>0.95350648132437799</v>
      </c>
      <c r="M21" s="21">
        <f t="shared" si="1"/>
        <v>13.87608</v>
      </c>
      <c r="N21" s="21"/>
    </row>
    <row r="22" spans="1:14" x14ac:dyDescent="0.25">
      <c r="A22" s="43"/>
      <c r="B22" s="21" t="s">
        <v>57</v>
      </c>
      <c r="C22" s="21" t="s">
        <v>58</v>
      </c>
      <c r="D22" s="21" t="s">
        <v>313</v>
      </c>
      <c r="E22" s="21" t="s">
        <v>313</v>
      </c>
      <c r="F22" s="21">
        <v>1539.7796249999999</v>
      </c>
      <c r="G22" s="21">
        <v>8.6967169999999996E-3</v>
      </c>
      <c r="H22" s="21">
        <v>15.52061</v>
      </c>
      <c r="I22" s="21">
        <v>16.237570000000002</v>
      </c>
      <c r="J22" s="21">
        <v>15.56176</v>
      </c>
      <c r="K22" s="21">
        <v>0</v>
      </c>
      <c r="L22" s="21">
        <f t="shared" si="0"/>
        <v>0.95584560990345213</v>
      </c>
      <c r="M22" s="21">
        <f t="shared" si="1"/>
        <v>15.56176</v>
      </c>
      <c r="N22" s="21"/>
    </row>
    <row r="23" spans="1:14" x14ac:dyDescent="0.25">
      <c r="A23" s="43"/>
      <c r="B23" s="21" t="s">
        <v>41</v>
      </c>
      <c r="C23" s="21" t="s">
        <v>42</v>
      </c>
      <c r="D23" s="21" t="s">
        <v>313</v>
      </c>
      <c r="E23" s="21" t="s">
        <v>313</v>
      </c>
      <c r="F23" s="21">
        <v>1598.174033</v>
      </c>
      <c r="G23" s="21">
        <v>0.93534095900000003</v>
      </c>
      <c r="H23" s="21">
        <v>12.87175</v>
      </c>
      <c r="I23" s="21">
        <v>13.45337</v>
      </c>
      <c r="J23" s="21">
        <v>12.74879</v>
      </c>
      <c r="K23" s="21">
        <v>0</v>
      </c>
      <c r="L23" s="21">
        <f t="shared" si="0"/>
        <v>0.9567677095032695</v>
      </c>
      <c r="M23" s="21">
        <f t="shared" si="1"/>
        <v>12.74879</v>
      </c>
      <c r="N23" s="21"/>
    </row>
    <row r="24" spans="1:14" x14ac:dyDescent="0.25">
      <c r="A24" s="43"/>
      <c r="B24" s="21" t="s">
        <v>199</v>
      </c>
      <c r="C24" s="21" t="s">
        <v>200</v>
      </c>
      <c r="D24" s="21" t="s">
        <v>313</v>
      </c>
      <c r="E24" s="21" t="s">
        <v>313</v>
      </c>
      <c r="F24" s="21">
        <v>1419.6964439999999</v>
      </c>
      <c r="G24" s="21">
        <v>0</v>
      </c>
      <c r="H24" s="21">
        <v>13.992470000000001</v>
      </c>
      <c r="I24" s="21">
        <v>14.52966</v>
      </c>
      <c r="J24" s="21">
        <v>14.0654</v>
      </c>
      <c r="K24" s="21">
        <v>0</v>
      </c>
      <c r="L24" s="21">
        <f t="shared" si="0"/>
        <v>0.96302804057355784</v>
      </c>
      <c r="M24" s="21">
        <f t="shared" si="1"/>
        <v>14.0654</v>
      </c>
      <c r="N24" s="21"/>
    </row>
    <row r="25" spans="1:14" x14ac:dyDescent="0.25">
      <c r="A25" s="43"/>
      <c r="B25" s="21" t="s">
        <v>55</v>
      </c>
      <c r="C25" s="21" t="s">
        <v>56</v>
      </c>
      <c r="D25" s="21" t="s">
        <v>313</v>
      </c>
      <c r="E25" s="21" t="s">
        <v>313</v>
      </c>
      <c r="F25" s="21">
        <v>1357.6795529999999</v>
      </c>
      <c r="G25" s="21">
        <v>5.1896829999999996E-3</v>
      </c>
      <c r="H25" s="21">
        <v>15.110709999999999</v>
      </c>
      <c r="I25" s="21">
        <v>15.66206</v>
      </c>
      <c r="J25" s="21">
        <v>15.371869999999999</v>
      </c>
      <c r="K25" s="21">
        <v>0</v>
      </c>
      <c r="L25" s="21">
        <f t="shared" si="0"/>
        <v>0.96479709565663774</v>
      </c>
      <c r="M25" s="21">
        <f t="shared" si="1"/>
        <v>15.371869999999999</v>
      </c>
      <c r="N25" s="21"/>
    </row>
    <row r="26" spans="1:14" x14ac:dyDescent="0.25">
      <c r="A26" s="43"/>
      <c r="B26" s="21" t="s">
        <v>39</v>
      </c>
      <c r="C26" s="21" t="s">
        <v>40</v>
      </c>
      <c r="D26" s="21" t="s">
        <v>313</v>
      </c>
      <c r="E26" s="21" t="s">
        <v>313</v>
      </c>
      <c r="F26" s="21">
        <v>2172.7953510000002</v>
      </c>
      <c r="G26" s="21">
        <v>0.33069398900000002</v>
      </c>
      <c r="H26" s="21">
        <v>13.32949</v>
      </c>
      <c r="I26" s="21">
        <v>13.661149999999999</v>
      </c>
      <c r="J26" s="21">
        <v>13.170439999999999</v>
      </c>
      <c r="K26" s="21">
        <v>0</v>
      </c>
      <c r="L26" s="21">
        <f t="shared" si="0"/>
        <v>0.97572239525954996</v>
      </c>
      <c r="M26" s="21">
        <f t="shared" si="1"/>
        <v>13.170439999999999</v>
      </c>
      <c r="N26" s="21"/>
    </row>
    <row r="27" spans="1:14" x14ac:dyDescent="0.25">
      <c r="A27" s="43"/>
      <c r="B27" s="21" t="s">
        <v>49</v>
      </c>
      <c r="C27" s="21" t="s">
        <v>50</v>
      </c>
      <c r="D27" s="21" t="s">
        <v>313</v>
      </c>
      <c r="E27" s="21" t="s">
        <v>313</v>
      </c>
      <c r="F27" s="21">
        <v>1350.1199469999999</v>
      </c>
      <c r="G27" s="21">
        <v>0.50379444200000001</v>
      </c>
      <c r="H27" s="21">
        <v>13.848929999999999</v>
      </c>
      <c r="I27" s="21">
        <v>14.119680000000001</v>
      </c>
      <c r="J27" s="21">
        <v>13.724539999999999</v>
      </c>
      <c r="K27" s="21">
        <v>0</v>
      </c>
      <c r="L27" s="21">
        <f t="shared" si="0"/>
        <v>0.98082463625237959</v>
      </c>
      <c r="M27" s="21">
        <f t="shared" si="1"/>
        <v>13.724539999999999</v>
      </c>
      <c r="N27" s="21"/>
    </row>
    <row r="28" spans="1:14" s="3" customFormat="1" x14ac:dyDescent="0.25">
      <c r="A28" s="43"/>
      <c r="B28" s="21" t="s">
        <v>27</v>
      </c>
      <c r="C28" s="21" t="s">
        <v>28</v>
      </c>
      <c r="D28" s="21" t="s">
        <v>313</v>
      </c>
      <c r="E28" s="21" t="s">
        <v>313</v>
      </c>
      <c r="F28" s="21">
        <v>1199.6045429999999</v>
      </c>
      <c r="G28" s="22">
        <v>2.37E-13</v>
      </c>
      <c r="H28" s="21">
        <v>10.022589999999999</v>
      </c>
      <c r="I28" s="21">
        <v>10.16103</v>
      </c>
      <c r="J28" s="21">
        <v>9.9488810000000001</v>
      </c>
      <c r="K28" s="21">
        <v>0</v>
      </c>
      <c r="L28" s="21">
        <f t="shared" si="0"/>
        <v>0.98637539698239241</v>
      </c>
      <c r="M28" s="21">
        <f t="shared" si="1"/>
        <v>9.9488810000000001</v>
      </c>
      <c r="N28" s="21"/>
    </row>
    <row r="29" spans="1:14" x14ac:dyDescent="0.25">
      <c r="A29" s="43"/>
      <c r="B29" s="30" t="s">
        <v>491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x14ac:dyDescent="0.25">
      <c r="A30" s="43"/>
      <c r="B30" s="21" t="s">
        <v>95</v>
      </c>
      <c r="C30" s="21" t="s">
        <v>96</v>
      </c>
      <c r="D30" s="21" t="s">
        <v>313</v>
      </c>
      <c r="E30" s="21" t="s">
        <v>313</v>
      </c>
      <c r="F30" s="21">
        <v>807.47217690000002</v>
      </c>
      <c r="G30" s="21">
        <v>1.505426E-3</v>
      </c>
      <c r="H30" s="21">
        <v>16.575199999999999</v>
      </c>
      <c r="I30" s="21">
        <v>0</v>
      </c>
      <c r="J30" s="21">
        <v>0</v>
      </c>
      <c r="K30" s="21">
        <v>0</v>
      </c>
      <c r="L30" s="21">
        <f>H30-I30</f>
        <v>16.575199999999999</v>
      </c>
      <c r="M30" s="21">
        <f>J30-K30</f>
        <v>0</v>
      </c>
      <c r="N30" s="21"/>
    </row>
    <row r="31" spans="1:14" x14ac:dyDescent="0.25">
      <c r="A31" s="43"/>
      <c r="B31" s="31" t="s">
        <v>490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43"/>
      <c r="B32" s="21" t="s">
        <v>77</v>
      </c>
      <c r="C32" s="21" t="s">
        <v>78</v>
      </c>
      <c r="D32" s="21" t="s">
        <v>313</v>
      </c>
      <c r="E32" s="21" t="s">
        <v>313</v>
      </c>
      <c r="F32" s="21">
        <v>1744.8940669999999</v>
      </c>
      <c r="G32" s="21">
        <v>0</v>
      </c>
      <c r="H32" s="21">
        <v>17.013870000000001</v>
      </c>
      <c r="I32" s="21">
        <v>0</v>
      </c>
      <c r="J32" s="21">
        <v>15.007569999999999</v>
      </c>
      <c r="K32" s="21">
        <v>16.977519999999998</v>
      </c>
      <c r="L32" s="21">
        <f t="shared" ref="L32:L46" si="2">H32-I32</f>
        <v>17.013870000000001</v>
      </c>
      <c r="M32" s="21">
        <f t="shared" ref="M32:M46" si="3">J32/K32</f>
        <v>0.88396715185727959</v>
      </c>
      <c r="N32" s="21"/>
    </row>
    <row r="33" spans="1:14" x14ac:dyDescent="0.25">
      <c r="A33" s="43"/>
      <c r="B33" s="21" t="s">
        <v>201</v>
      </c>
      <c r="C33" s="21" t="s">
        <v>202</v>
      </c>
      <c r="D33" s="21" t="s">
        <v>409</v>
      </c>
      <c r="E33" s="21" t="s">
        <v>408</v>
      </c>
      <c r="F33" s="21">
        <v>1745.9518</v>
      </c>
      <c r="G33" s="21">
        <v>0.22695357699999999</v>
      </c>
      <c r="H33" s="21">
        <v>10.927899999999999</v>
      </c>
      <c r="I33" s="21">
        <v>0</v>
      </c>
      <c r="J33" s="21">
        <v>10.6342</v>
      </c>
      <c r="K33" s="21">
        <v>11.75046</v>
      </c>
      <c r="L33" s="21">
        <f t="shared" si="2"/>
        <v>10.927899999999999</v>
      </c>
      <c r="M33" s="21">
        <f t="shared" si="3"/>
        <v>0.90500286797282825</v>
      </c>
      <c r="N33" s="21"/>
    </row>
    <row r="34" spans="1:14" x14ac:dyDescent="0.25">
      <c r="A34" s="43"/>
      <c r="B34" s="21" t="s">
        <v>71</v>
      </c>
      <c r="C34" s="21" t="s">
        <v>72</v>
      </c>
      <c r="D34" s="21" t="s">
        <v>397</v>
      </c>
      <c r="E34" s="21" t="s">
        <v>396</v>
      </c>
      <c r="F34" s="21">
        <v>1754.1799719999999</v>
      </c>
      <c r="G34" s="21">
        <v>0.77559535400000001</v>
      </c>
      <c r="H34" s="21">
        <v>14.30672</v>
      </c>
      <c r="I34" s="21">
        <v>0</v>
      </c>
      <c r="J34" s="21">
        <v>13.528320000000001</v>
      </c>
      <c r="K34" s="21">
        <v>14.914720000000001</v>
      </c>
      <c r="L34" s="21">
        <f t="shared" si="2"/>
        <v>14.30672</v>
      </c>
      <c r="M34" s="21">
        <f t="shared" si="3"/>
        <v>0.90704485233380172</v>
      </c>
      <c r="N34" s="21"/>
    </row>
    <row r="35" spans="1:14" x14ac:dyDescent="0.25">
      <c r="A35" s="43"/>
      <c r="B35" s="21" t="s">
        <v>203</v>
      </c>
      <c r="C35" s="21" t="s">
        <v>204</v>
      </c>
      <c r="D35" s="21" t="s">
        <v>313</v>
      </c>
      <c r="E35" s="21" t="s">
        <v>313</v>
      </c>
      <c r="F35" s="21">
        <v>1498.912088</v>
      </c>
      <c r="G35" s="21">
        <v>0.2688374</v>
      </c>
      <c r="H35" s="21">
        <v>15.69781</v>
      </c>
      <c r="I35" s="21">
        <v>0</v>
      </c>
      <c r="J35" s="21">
        <v>11.589230000000001</v>
      </c>
      <c r="K35" s="21">
        <v>12.714689999999999</v>
      </c>
      <c r="L35" s="21">
        <f t="shared" si="2"/>
        <v>15.69781</v>
      </c>
      <c r="M35" s="21">
        <f t="shared" si="3"/>
        <v>0.91148348878344665</v>
      </c>
      <c r="N35" s="21"/>
    </row>
    <row r="36" spans="1:14" x14ac:dyDescent="0.25">
      <c r="A36" s="43"/>
      <c r="B36" s="21" t="s">
        <v>205</v>
      </c>
      <c r="C36" s="21" t="s">
        <v>206</v>
      </c>
      <c r="D36" s="21" t="s">
        <v>313</v>
      </c>
      <c r="E36" s="21" t="s">
        <v>313</v>
      </c>
      <c r="F36" s="21">
        <v>643.31702110000003</v>
      </c>
      <c r="G36" s="21">
        <v>2.6876360000000002E-3</v>
      </c>
      <c r="H36" s="21">
        <v>16.1631</v>
      </c>
      <c r="I36" s="21">
        <v>0</v>
      </c>
      <c r="J36" s="21">
        <v>14.849220000000001</v>
      </c>
      <c r="K36" s="21">
        <v>16.007829999999998</v>
      </c>
      <c r="L36" s="21">
        <f t="shared" si="2"/>
        <v>16.1631</v>
      </c>
      <c r="M36" s="21">
        <f t="shared" si="3"/>
        <v>0.92762229483946312</v>
      </c>
      <c r="N36" s="21"/>
    </row>
    <row r="37" spans="1:14" x14ac:dyDescent="0.25">
      <c r="A37" s="43"/>
      <c r="B37" s="21" t="s">
        <v>87</v>
      </c>
      <c r="C37" s="21" t="s">
        <v>88</v>
      </c>
      <c r="D37" s="21" t="s">
        <v>349</v>
      </c>
      <c r="E37" s="21" t="s">
        <v>348</v>
      </c>
      <c r="F37" s="21">
        <v>816.74341240000001</v>
      </c>
      <c r="G37" s="21">
        <v>7.4668859999999998E-3</v>
      </c>
      <c r="H37" s="21">
        <v>13.862819999999999</v>
      </c>
      <c r="I37" s="21">
        <v>0</v>
      </c>
      <c r="J37" s="21">
        <v>12.8893</v>
      </c>
      <c r="K37" s="21">
        <v>13.620200000000001</v>
      </c>
      <c r="L37" s="21">
        <f t="shared" si="2"/>
        <v>13.862819999999999</v>
      </c>
      <c r="M37" s="21">
        <f t="shared" si="3"/>
        <v>0.94633705819297809</v>
      </c>
      <c r="N37" s="21"/>
    </row>
    <row r="38" spans="1:14" x14ac:dyDescent="0.25">
      <c r="A38" s="43"/>
      <c r="B38" s="21" t="s">
        <v>65</v>
      </c>
      <c r="C38" s="21" t="s">
        <v>66</v>
      </c>
      <c r="D38" s="21" t="s">
        <v>313</v>
      </c>
      <c r="E38" s="21" t="s">
        <v>313</v>
      </c>
      <c r="F38" s="21">
        <v>1248.6195949999999</v>
      </c>
      <c r="G38" s="21">
        <v>0.56830181300000004</v>
      </c>
      <c r="H38" s="21">
        <v>15.46974</v>
      </c>
      <c r="I38" s="21">
        <v>0</v>
      </c>
      <c r="J38" s="21">
        <v>13.416969999999999</v>
      </c>
      <c r="K38" s="21">
        <v>14.099629999999999</v>
      </c>
      <c r="L38" s="21">
        <f t="shared" si="2"/>
        <v>15.46974</v>
      </c>
      <c r="M38" s="21">
        <f t="shared" si="3"/>
        <v>0.95158312664942268</v>
      </c>
      <c r="N38" s="21"/>
    </row>
    <row r="39" spans="1:14" x14ac:dyDescent="0.25">
      <c r="A39" s="43"/>
      <c r="B39" s="21" t="s">
        <v>207</v>
      </c>
      <c r="C39" s="21" t="s">
        <v>208</v>
      </c>
      <c r="D39" s="21" t="s">
        <v>313</v>
      </c>
      <c r="E39" s="21" t="s">
        <v>313</v>
      </c>
      <c r="F39" s="21">
        <v>1344.702389</v>
      </c>
      <c r="G39" s="21">
        <v>1.6986722999999999E-2</v>
      </c>
      <c r="H39" s="21">
        <v>15.126329999999999</v>
      </c>
      <c r="I39" s="21">
        <v>0</v>
      </c>
      <c r="J39" s="21">
        <v>14.847149999999999</v>
      </c>
      <c r="K39" s="21">
        <v>15.439399999999999</v>
      </c>
      <c r="L39" s="21">
        <f t="shared" si="2"/>
        <v>15.126329999999999</v>
      </c>
      <c r="M39" s="21">
        <f t="shared" si="3"/>
        <v>0.96164034871821447</v>
      </c>
      <c r="N39" s="21"/>
    </row>
    <row r="40" spans="1:14" x14ac:dyDescent="0.25">
      <c r="A40" s="43"/>
      <c r="B40" s="21" t="s">
        <v>81</v>
      </c>
      <c r="C40" s="21" t="s">
        <v>82</v>
      </c>
      <c r="D40" s="21" t="s">
        <v>345</v>
      </c>
      <c r="E40" s="21" t="s">
        <v>313</v>
      </c>
      <c r="F40" s="21">
        <v>1205.866888</v>
      </c>
      <c r="G40" s="21">
        <v>0.54053575200000004</v>
      </c>
      <c r="H40" s="21">
        <v>11.17769</v>
      </c>
      <c r="I40" s="21">
        <v>0</v>
      </c>
      <c r="J40" s="21">
        <v>11.04787</v>
      </c>
      <c r="K40" s="21">
        <v>11.32382</v>
      </c>
      <c r="L40" s="21">
        <f t="shared" si="2"/>
        <v>11.17769</v>
      </c>
      <c r="M40" s="21">
        <f t="shared" si="3"/>
        <v>0.97563101497551186</v>
      </c>
      <c r="N40" s="21"/>
    </row>
    <row r="41" spans="1:14" x14ac:dyDescent="0.25">
      <c r="A41" s="43"/>
      <c r="B41" s="21" t="s">
        <v>75</v>
      </c>
      <c r="C41" s="21" t="s">
        <v>76</v>
      </c>
      <c r="D41" s="21" t="s">
        <v>313</v>
      </c>
      <c r="E41" s="21" t="s">
        <v>313</v>
      </c>
      <c r="F41" s="21">
        <v>679.51254210000002</v>
      </c>
      <c r="G41" s="21">
        <v>3.2225219999999998E-3</v>
      </c>
      <c r="H41" s="21">
        <v>18.382709999999999</v>
      </c>
      <c r="I41" s="21">
        <v>0</v>
      </c>
      <c r="J41" s="21">
        <v>18.283259999999999</v>
      </c>
      <c r="K41" s="21">
        <v>18.668479999999999</v>
      </c>
      <c r="L41" s="21">
        <f t="shared" si="2"/>
        <v>18.382709999999999</v>
      </c>
      <c r="M41" s="21">
        <f t="shared" si="3"/>
        <v>0.97936521880731586</v>
      </c>
      <c r="N41" s="21"/>
    </row>
    <row r="42" spans="1:14" x14ac:dyDescent="0.25">
      <c r="A42" s="43"/>
      <c r="B42" s="21" t="s">
        <v>209</v>
      </c>
      <c r="C42" s="21" t="s">
        <v>210</v>
      </c>
      <c r="D42" s="21" t="s">
        <v>313</v>
      </c>
      <c r="E42" s="21" t="s">
        <v>313</v>
      </c>
      <c r="F42" s="21">
        <v>1109.640598</v>
      </c>
      <c r="G42" s="21">
        <v>5.9599299999999996E-4</v>
      </c>
      <c r="H42" s="21">
        <v>12.29008</v>
      </c>
      <c r="I42" s="21">
        <v>0</v>
      </c>
      <c r="J42" s="21">
        <v>11.704319999999999</v>
      </c>
      <c r="K42" s="21">
        <v>11.895250000000001</v>
      </c>
      <c r="L42" s="21">
        <f t="shared" si="2"/>
        <v>12.29008</v>
      </c>
      <c r="M42" s="21">
        <f t="shared" si="3"/>
        <v>0.98394905529518073</v>
      </c>
      <c r="N42" s="21"/>
    </row>
    <row r="43" spans="1:14" x14ac:dyDescent="0.25">
      <c r="A43" s="43"/>
      <c r="B43" s="21" t="s">
        <v>211</v>
      </c>
      <c r="C43" s="21" t="s">
        <v>212</v>
      </c>
      <c r="D43" s="21" t="s">
        <v>313</v>
      </c>
      <c r="E43" s="21" t="s">
        <v>313</v>
      </c>
      <c r="F43" s="21">
        <v>621.81972280000002</v>
      </c>
      <c r="G43" s="21">
        <v>1.125345E-3</v>
      </c>
      <c r="H43" s="21">
        <v>13.22898</v>
      </c>
      <c r="I43" s="21">
        <v>0</v>
      </c>
      <c r="J43" s="21">
        <v>13.282299999999999</v>
      </c>
      <c r="K43" s="21">
        <v>13.369960000000001</v>
      </c>
      <c r="L43" s="21">
        <f t="shared" si="2"/>
        <v>13.22898</v>
      </c>
      <c r="M43" s="21">
        <f t="shared" si="3"/>
        <v>0.99344351067617243</v>
      </c>
      <c r="N43" s="21"/>
    </row>
    <row r="44" spans="1:14" x14ac:dyDescent="0.25">
      <c r="A44" s="43"/>
      <c r="B44" s="21" t="s">
        <v>91</v>
      </c>
      <c r="C44" s="21" t="s">
        <v>92</v>
      </c>
      <c r="D44" s="21" t="s">
        <v>353</v>
      </c>
      <c r="E44" s="21" t="s">
        <v>352</v>
      </c>
      <c r="F44" s="21">
        <v>879.49216520000004</v>
      </c>
      <c r="G44" s="22">
        <v>1.18E-13</v>
      </c>
      <c r="H44" s="21">
        <v>13.84807</v>
      </c>
      <c r="I44" s="21">
        <v>0</v>
      </c>
      <c r="J44" s="21">
        <v>13.109260000000001</v>
      </c>
      <c r="K44" s="21">
        <v>13.12804</v>
      </c>
      <c r="L44" s="21">
        <f t="shared" si="2"/>
        <v>13.84807</v>
      </c>
      <c r="M44" s="21">
        <f t="shared" si="3"/>
        <v>0.99856947419416764</v>
      </c>
      <c r="N44" s="21"/>
    </row>
    <row r="45" spans="1:14" x14ac:dyDescent="0.25">
      <c r="A45" s="43"/>
      <c r="B45" s="21" t="s">
        <v>213</v>
      </c>
      <c r="C45" s="21" t="s">
        <v>214</v>
      </c>
      <c r="D45" s="21" t="s">
        <v>411</v>
      </c>
      <c r="E45" s="21" t="s">
        <v>410</v>
      </c>
      <c r="F45" s="21">
        <v>1431.7438850000001</v>
      </c>
      <c r="G45" s="21">
        <v>0</v>
      </c>
      <c r="H45" s="21">
        <v>13.660450000000001</v>
      </c>
      <c r="I45" s="21">
        <v>0</v>
      </c>
      <c r="J45" s="21">
        <v>13.299580000000001</v>
      </c>
      <c r="K45" s="21">
        <v>13.312279999999999</v>
      </c>
      <c r="L45" s="21">
        <f t="shared" si="2"/>
        <v>13.660450000000001</v>
      </c>
      <c r="M45" s="21">
        <f t="shared" si="3"/>
        <v>0.99904599362393232</v>
      </c>
      <c r="N45" s="21"/>
    </row>
    <row r="46" spans="1:14" x14ac:dyDescent="0.25">
      <c r="A46" s="43"/>
      <c r="B46" s="21" t="s">
        <v>83</v>
      </c>
      <c r="C46" s="21" t="s">
        <v>84</v>
      </c>
      <c r="D46" s="21" t="s">
        <v>347</v>
      </c>
      <c r="E46" s="21" t="s">
        <v>346</v>
      </c>
      <c r="F46" s="21">
        <v>1431.7446689999999</v>
      </c>
      <c r="G46" s="21">
        <v>6.34557E-4</v>
      </c>
      <c r="H46" s="21">
        <v>13.529719999999999</v>
      </c>
      <c r="I46" s="21">
        <v>0</v>
      </c>
      <c r="J46" s="21">
        <v>13.50422</v>
      </c>
      <c r="K46" s="21">
        <v>13.513489999999999</v>
      </c>
      <c r="L46" s="21">
        <f t="shared" si="2"/>
        <v>13.529719999999999</v>
      </c>
      <c r="M46" s="21">
        <f t="shared" si="3"/>
        <v>0.99931401880639281</v>
      </c>
      <c r="N46" s="21"/>
    </row>
    <row r="47" spans="1:14" x14ac:dyDescent="0.25">
      <c r="A47" s="43"/>
      <c r="B47" s="39" t="s">
        <v>486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x14ac:dyDescent="0.25">
      <c r="A48" s="43"/>
      <c r="B48" s="21" t="s">
        <v>113</v>
      </c>
      <c r="C48" s="21" t="s">
        <v>114</v>
      </c>
      <c r="D48" s="21" t="s">
        <v>363</v>
      </c>
      <c r="E48" s="21" t="s">
        <v>362</v>
      </c>
      <c r="F48" s="21">
        <v>2139.9926730000002</v>
      </c>
      <c r="G48" s="21">
        <v>3.6695899999999998E-4</v>
      </c>
      <c r="H48" s="21">
        <v>4.2814249999999996</v>
      </c>
      <c r="I48" s="21">
        <v>0</v>
      </c>
      <c r="J48" s="21">
        <v>7.2968710000000003</v>
      </c>
      <c r="K48" s="21">
        <v>0</v>
      </c>
      <c r="L48" s="21">
        <v>4.2814249999999996</v>
      </c>
      <c r="M48" s="21">
        <v>7.2968710000000003</v>
      </c>
      <c r="N48" s="21"/>
    </row>
    <row r="49" spans="1:14" x14ac:dyDescent="0.25">
      <c r="A49" s="43"/>
      <c r="B49" s="21" t="s">
        <v>15</v>
      </c>
      <c r="C49" s="21" t="s">
        <v>16</v>
      </c>
      <c r="D49" s="21" t="s">
        <v>317</v>
      </c>
      <c r="E49" s="21" t="s">
        <v>316</v>
      </c>
      <c r="F49" s="21">
        <v>2097.9730789999999</v>
      </c>
      <c r="G49" s="21">
        <v>4.4309839999999998E-3</v>
      </c>
      <c r="H49" s="21">
        <v>4.3167650000000002</v>
      </c>
      <c r="I49" s="21">
        <v>0</v>
      </c>
      <c r="J49" s="21">
        <v>7.4619</v>
      </c>
      <c r="K49" s="21">
        <v>0</v>
      </c>
      <c r="L49" s="21">
        <v>4.3167650000000002</v>
      </c>
      <c r="M49" s="21">
        <v>7.4619</v>
      </c>
      <c r="N49" s="21"/>
    </row>
    <row r="50" spans="1:14" x14ac:dyDescent="0.25">
      <c r="A50" s="43"/>
      <c r="B50" s="21" t="s">
        <v>111</v>
      </c>
      <c r="C50" s="21" t="s">
        <v>112</v>
      </c>
      <c r="D50" s="21" t="s">
        <v>313</v>
      </c>
      <c r="E50" s="21" t="s">
        <v>313</v>
      </c>
      <c r="F50" s="21">
        <v>2151.7405610000001</v>
      </c>
      <c r="G50" s="21">
        <v>0.352483671</v>
      </c>
      <c r="H50" s="21">
        <v>4.5124779999999998</v>
      </c>
      <c r="I50" s="21">
        <v>0</v>
      </c>
      <c r="J50" s="21">
        <v>9.9976339999999997</v>
      </c>
      <c r="K50" s="21">
        <v>0</v>
      </c>
      <c r="L50" s="21">
        <v>4.5124779999999998</v>
      </c>
      <c r="M50" s="21">
        <v>9.9976339999999997</v>
      </c>
      <c r="N50" s="21"/>
    </row>
    <row r="51" spans="1:14" x14ac:dyDescent="0.25">
      <c r="A51" s="43"/>
      <c r="B51" s="21" t="s">
        <v>109</v>
      </c>
      <c r="C51" s="21" t="s">
        <v>110</v>
      </c>
      <c r="D51" s="21" t="s">
        <v>361</v>
      </c>
      <c r="E51" s="21" t="s">
        <v>360</v>
      </c>
      <c r="F51" s="21">
        <v>2266.851733</v>
      </c>
      <c r="G51" s="21">
        <v>0.65455539100000004</v>
      </c>
      <c r="H51" s="21">
        <v>5.7442970000000004</v>
      </c>
      <c r="I51" s="21">
        <v>0</v>
      </c>
      <c r="J51" s="21">
        <v>9.5024049999999995</v>
      </c>
      <c r="K51" s="21">
        <v>0</v>
      </c>
      <c r="L51" s="21">
        <v>5.7442970000000004</v>
      </c>
      <c r="M51" s="21">
        <v>9.5024049999999995</v>
      </c>
      <c r="N51" s="21"/>
    </row>
    <row r="52" spans="1:14" x14ac:dyDescent="0.25">
      <c r="A52" s="43"/>
      <c r="B52" s="21" t="s">
        <v>101</v>
      </c>
      <c r="C52" s="21" t="s">
        <v>102</v>
      </c>
      <c r="D52" s="21" t="s">
        <v>357</v>
      </c>
      <c r="E52" s="21" t="s">
        <v>356</v>
      </c>
      <c r="F52" s="21">
        <v>2120.0005839999999</v>
      </c>
      <c r="G52" s="21">
        <v>9.7432160000000007E-3</v>
      </c>
      <c r="H52" s="21">
        <v>6.326918</v>
      </c>
      <c r="I52" s="21">
        <v>0</v>
      </c>
      <c r="J52" s="21">
        <v>11.582700000000001</v>
      </c>
      <c r="K52" s="21">
        <v>0</v>
      </c>
      <c r="L52" s="21">
        <v>6.326918</v>
      </c>
      <c r="M52" s="21">
        <v>11.582700000000001</v>
      </c>
      <c r="N52" s="21"/>
    </row>
    <row r="53" spans="1:14" x14ac:dyDescent="0.25">
      <c r="A53" s="43"/>
      <c r="B53" s="21" t="s">
        <v>107</v>
      </c>
      <c r="C53" s="21" t="s">
        <v>108</v>
      </c>
      <c r="D53" s="21" t="s">
        <v>313</v>
      </c>
      <c r="E53" s="21" t="s">
        <v>313</v>
      </c>
      <c r="F53" s="21">
        <v>2382.1737520000001</v>
      </c>
      <c r="G53" s="21">
        <v>1.1109912E-2</v>
      </c>
      <c r="H53" s="21">
        <v>6.3666280000000004</v>
      </c>
      <c r="I53" s="21">
        <v>0</v>
      </c>
      <c r="J53" s="21">
        <v>10.70675</v>
      </c>
      <c r="K53" s="21">
        <v>0</v>
      </c>
      <c r="L53" s="21">
        <v>6.3666280000000004</v>
      </c>
      <c r="M53" s="21">
        <v>10.70675</v>
      </c>
      <c r="N53" s="21"/>
    </row>
    <row r="54" spans="1:14" x14ac:dyDescent="0.25">
      <c r="A54" s="43"/>
      <c r="B54" s="21" t="s">
        <v>105</v>
      </c>
      <c r="C54" s="21" t="s">
        <v>106</v>
      </c>
      <c r="D54" s="21" t="s">
        <v>399</v>
      </c>
      <c r="E54" s="21" t="s">
        <v>398</v>
      </c>
      <c r="F54" s="21">
        <v>2210.0513569999998</v>
      </c>
      <c r="G54" s="21">
        <v>0.730009201</v>
      </c>
      <c r="H54" s="21">
        <v>8.8394589999999997</v>
      </c>
      <c r="I54" s="21">
        <v>0</v>
      </c>
      <c r="J54" s="21">
        <v>15.826750000000001</v>
      </c>
      <c r="K54" s="21">
        <v>0</v>
      </c>
      <c r="L54" s="21">
        <v>8.8394589999999997</v>
      </c>
      <c r="M54" s="21">
        <v>15.826750000000001</v>
      </c>
      <c r="N54" s="21"/>
    </row>
    <row r="55" spans="1:14" x14ac:dyDescent="0.25">
      <c r="A55" s="43"/>
      <c r="B55" s="21" t="s">
        <v>99</v>
      </c>
      <c r="C55" s="21" t="s">
        <v>100</v>
      </c>
      <c r="D55" s="21" t="s">
        <v>355</v>
      </c>
      <c r="E55" s="21" t="s">
        <v>354</v>
      </c>
      <c r="F55" s="21">
        <v>622.30263179999997</v>
      </c>
      <c r="G55" s="21">
        <v>0</v>
      </c>
      <c r="H55" s="21">
        <v>12.917350000000001</v>
      </c>
      <c r="I55" s="21">
        <v>0</v>
      </c>
      <c r="J55" s="21">
        <v>12.91301</v>
      </c>
      <c r="K55" s="21">
        <v>0</v>
      </c>
      <c r="L55" s="21">
        <v>12.917350000000001</v>
      </c>
      <c r="M55" s="21">
        <v>12.91301</v>
      </c>
      <c r="N55" s="21"/>
    </row>
    <row r="56" spans="1:14" x14ac:dyDescent="0.25">
      <c r="A56" s="43"/>
      <c r="B56" s="21" t="s">
        <v>103</v>
      </c>
      <c r="C56" s="21" t="s">
        <v>104</v>
      </c>
      <c r="D56" s="21" t="s">
        <v>359</v>
      </c>
      <c r="E56" s="21" t="s">
        <v>358</v>
      </c>
      <c r="F56" s="21">
        <v>1532.063324</v>
      </c>
      <c r="G56" s="21">
        <v>0.37846280500000001</v>
      </c>
      <c r="H56" s="21">
        <v>13.1206</v>
      </c>
      <c r="I56" s="21">
        <v>0</v>
      </c>
      <c r="J56" s="21">
        <v>12.286020000000001</v>
      </c>
      <c r="K56" s="21">
        <v>0</v>
      </c>
      <c r="L56" s="21">
        <v>13.1206</v>
      </c>
      <c r="M56" s="21">
        <v>12.286020000000001</v>
      </c>
      <c r="N56" s="21"/>
    </row>
    <row r="57" spans="1:14" x14ac:dyDescent="0.25">
      <c r="A57" s="43"/>
      <c r="B57" s="21" t="s">
        <v>97</v>
      </c>
      <c r="C57" s="21" t="s">
        <v>98</v>
      </c>
      <c r="D57" s="21" t="s">
        <v>313</v>
      </c>
      <c r="E57" s="21" t="s">
        <v>313</v>
      </c>
      <c r="F57" s="21">
        <v>1765.810684</v>
      </c>
      <c r="G57" s="21">
        <v>4.5783246E-2</v>
      </c>
      <c r="H57" s="21">
        <v>13.39617</v>
      </c>
      <c r="I57" s="21">
        <v>0</v>
      </c>
      <c r="J57" s="21">
        <v>13.49996</v>
      </c>
      <c r="K57" s="21">
        <v>0</v>
      </c>
      <c r="L57" s="21">
        <v>13.39617</v>
      </c>
      <c r="M57" s="21">
        <v>13.49996</v>
      </c>
      <c r="N57" s="21"/>
    </row>
    <row r="58" spans="1:14" x14ac:dyDescent="0.25">
      <c r="A58" s="43"/>
      <c r="B58" s="32" t="s">
        <v>487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43"/>
      <c r="B59" s="21" t="s">
        <v>115</v>
      </c>
      <c r="C59" s="21" t="s">
        <v>116</v>
      </c>
      <c r="D59" s="21" t="s">
        <v>365</v>
      </c>
      <c r="E59" s="21" t="s">
        <v>364</v>
      </c>
      <c r="F59" s="21">
        <v>939.16122240000004</v>
      </c>
      <c r="G59" s="21">
        <v>0.31544803199999999</v>
      </c>
      <c r="H59" s="21">
        <v>6.842816</v>
      </c>
      <c r="I59" s="21">
        <v>1.654506</v>
      </c>
      <c r="J59" s="21">
        <v>14.385160000000001</v>
      </c>
      <c r="K59" s="21">
        <v>0</v>
      </c>
      <c r="L59" s="21">
        <f>H59/I59</f>
        <v>4.1358665365976313</v>
      </c>
      <c r="M59" s="21">
        <f>J59-K59</f>
        <v>14.385160000000001</v>
      </c>
      <c r="N59" s="21"/>
    </row>
    <row r="60" spans="1:14" x14ac:dyDescent="0.25">
      <c r="A60" s="43"/>
      <c r="B60" s="21" t="s">
        <v>117</v>
      </c>
      <c r="C60" s="21" t="s">
        <v>118</v>
      </c>
      <c r="D60" s="21" t="s">
        <v>313</v>
      </c>
      <c r="E60" s="21" t="s">
        <v>313</v>
      </c>
      <c r="F60" s="21">
        <v>1513.2991039999999</v>
      </c>
      <c r="G60" s="21">
        <v>0.82733258300000001</v>
      </c>
      <c r="H60" s="21">
        <v>12.59412</v>
      </c>
      <c r="I60" s="21">
        <v>1.922947</v>
      </c>
      <c r="J60" s="21">
        <v>14.2326</v>
      </c>
      <c r="K60" s="21">
        <v>0</v>
      </c>
      <c r="L60" s="21">
        <f>H60/I60</f>
        <v>6.5493848764422529</v>
      </c>
      <c r="M60" s="21">
        <f>J60-K60</f>
        <v>14.2326</v>
      </c>
      <c r="N60" s="21"/>
    </row>
    <row r="61" spans="1:14" x14ac:dyDescent="0.25">
      <c r="A61" s="43"/>
      <c r="B61" s="21" t="s">
        <v>123</v>
      </c>
      <c r="C61" s="21" t="s">
        <v>124</v>
      </c>
      <c r="D61" s="21" t="s">
        <v>371</v>
      </c>
      <c r="E61" s="21" t="s">
        <v>370</v>
      </c>
      <c r="F61" s="21">
        <v>1168.8576310000001</v>
      </c>
      <c r="G61" s="21">
        <v>0.35569155499999999</v>
      </c>
      <c r="H61" s="21">
        <v>4.2713910000000004</v>
      </c>
      <c r="I61" s="21">
        <v>0</v>
      </c>
      <c r="J61" s="21">
        <v>8.8573839999999997</v>
      </c>
      <c r="K61" s="21">
        <v>1.6991540000000001</v>
      </c>
      <c r="L61" s="21">
        <f>H61-I61</f>
        <v>4.2713910000000004</v>
      </c>
      <c r="M61" s="21">
        <f>J61/K61</f>
        <v>5.212820026907508</v>
      </c>
      <c r="N61" s="21"/>
    </row>
    <row r="62" spans="1:14" x14ac:dyDescent="0.25">
      <c r="A62" s="43"/>
      <c r="B62" s="33" t="s">
        <v>488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x14ac:dyDescent="0.25">
      <c r="A63" s="43"/>
      <c r="B63" s="21" t="s">
        <v>137</v>
      </c>
      <c r="C63" s="21" t="s">
        <v>138</v>
      </c>
      <c r="D63" s="21" t="s">
        <v>377</v>
      </c>
      <c r="E63" s="21" t="s">
        <v>376</v>
      </c>
      <c r="F63" s="21">
        <v>1554.7901959999999</v>
      </c>
      <c r="G63" s="21">
        <v>8.123145E-3</v>
      </c>
      <c r="H63" s="21">
        <v>0</v>
      </c>
      <c r="I63" s="21">
        <v>14.81973</v>
      </c>
      <c r="J63" s="21">
        <v>0</v>
      </c>
      <c r="K63" s="21">
        <v>14.671720000000001</v>
      </c>
      <c r="L63" s="21">
        <f>H63-I63</f>
        <v>-14.81973</v>
      </c>
      <c r="M63" s="21">
        <f>J63-K63</f>
        <v>-14.671720000000001</v>
      </c>
      <c r="N63" s="21"/>
    </row>
    <row r="64" spans="1:14" x14ac:dyDescent="0.25">
      <c r="A64" s="43"/>
      <c r="B64" s="21" t="s">
        <v>169</v>
      </c>
      <c r="C64" s="21" t="s">
        <v>170</v>
      </c>
      <c r="D64" s="21" t="s">
        <v>313</v>
      </c>
      <c r="E64" s="21" t="s">
        <v>313</v>
      </c>
      <c r="F64" s="21">
        <v>1351.78198</v>
      </c>
      <c r="G64" s="21">
        <v>1.9522949999999999E-3</v>
      </c>
      <c r="H64" s="21">
        <v>0</v>
      </c>
      <c r="I64" s="21">
        <v>14.82715</v>
      </c>
      <c r="J64" s="21">
        <v>0</v>
      </c>
      <c r="K64" s="21">
        <v>14.332319999999999</v>
      </c>
      <c r="L64" s="21">
        <f>H64-I64</f>
        <v>-14.82715</v>
      </c>
      <c r="M64" s="21">
        <f>J64-K64</f>
        <v>-14.332319999999999</v>
      </c>
      <c r="N64" s="21"/>
    </row>
    <row r="65" spans="1:14" x14ac:dyDescent="0.25">
      <c r="A65" s="43"/>
      <c r="B65" s="21" t="s">
        <v>141</v>
      </c>
      <c r="C65" s="21" t="s">
        <v>142</v>
      </c>
      <c r="D65" s="21" t="s">
        <v>313</v>
      </c>
      <c r="E65" s="21" t="s">
        <v>313</v>
      </c>
      <c r="F65" s="21">
        <v>2267.8208330000002</v>
      </c>
      <c r="G65" s="21">
        <v>0.92933165200000001</v>
      </c>
      <c r="H65" s="21">
        <v>0</v>
      </c>
      <c r="I65" s="21">
        <v>13.53795</v>
      </c>
      <c r="J65" s="21">
        <v>0</v>
      </c>
      <c r="K65" s="21">
        <v>14.0175</v>
      </c>
      <c r="L65" s="21">
        <f>H65-I65</f>
        <v>-13.53795</v>
      </c>
      <c r="M65" s="21">
        <f>J65-K65</f>
        <v>-14.0175</v>
      </c>
      <c r="N65" s="21"/>
    </row>
    <row r="66" spans="1:14" x14ac:dyDescent="0.25">
      <c r="A66" s="43"/>
      <c r="B66" s="21" t="s">
        <v>215</v>
      </c>
      <c r="C66" s="21" t="s">
        <v>216</v>
      </c>
      <c r="D66" s="21" t="s">
        <v>413</v>
      </c>
      <c r="E66" s="21" t="s">
        <v>412</v>
      </c>
      <c r="F66" s="21">
        <v>1450.652198</v>
      </c>
      <c r="G66" s="21">
        <v>7.2825729999999997E-3</v>
      </c>
      <c r="H66" s="21">
        <v>0</v>
      </c>
      <c r="I66" s="21">
        <v>13.52933</v>
      </c>
      <c r="J66" s="21">
        <v>0</v>
      </c>
      <c r="K66" s="21">
        <v>13.548400000000001</v>
      </c>
      <c r="L66" s="21">
        <f>H66-I66</f>
        <v>-13.52933</v>
      </c>
      <c r="M66" s="21">
        <f>J66-K66</f>
        <v>-13.548400000000001</v>
      </c>
      <c r="N66" s="21"/>
    </row>
    <row r="67" spans="1:14" x14ac:dyDescent="0.25">
      <c r="A67" s="43"/>
      <c r="B67" s="21" t="s">
        <v>163</v>
      </c>
      <c r="C67" s="21" t="s">
        <v>164</v>
      </c>
      <c r="D67" s="21" t="s">
        <v>385</v>
      </c>
      <c r="E67" s="21" t="s">
        <v>384</v>
      </c>
      <c r="F67" s="21">
        <v>1718.6137269999999</v>
      </c>
      <c r="G67" s="22">
        <v>2.4099999999999998E-13</v>
      </c>
      <c r="H67" s="21">
        <v>0</v>
      </c>
      <c r="I67" s="21">
        <v>13.26817</v>
      </c>
      <c r="J67" s="21">
        <v>0</v>
      </c>
      <c r="K67" s="21">
        <v>13.454560000000001</v>
      </c>
      <c r="L67" s="21">
        <f>H67-I67</f>
        <v>-13.26817</v>
      </c>
      <c r="M67" s="21">
        <f>J67-K67</f>
        <v>-13.454560000000001</v>
      </c>
      <c r="N67" s="21"/>
    </row>
    <row r="68" spans="1:14" x14ac:dyDescent="0.25">
      <c r="A68" s="43"/>
      <c r="B68" s="34" t="s">
        <v>489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1:14" x14ac:dyDescent="0.25">
      <c r="A69" s="43"/>
      <c r="B69" s="21" t="s">
        <v>219</v>
      </c>
      <c r="C69" s="21" t="s">
        <v>220</v>
      </c>
      <c r="D69" s="21" t="s">
        <v>313</v>
      </c>
      <c r="E69" s="21" t="s">
        <v>313</v>
      </c>
      <c r="F69" s="21">
        <v>811.75024819999999</v>
      </c>
      <c r="G69" s="21">
        <v>0.40355820199999998</v>
      </c>
      <c r="H69" s="21">
        <v>0</v>
      </c>
      <c r="I69" s="21">
        <v>15.077769999999999</v>
      </c>
      <c r="J69" s="21">
        <v>9.5184119999999997</v>
      </c>
      <c r="K69" s="21">
        <v>14.827859999999999</v>
      </c>
      <c r="L69" s="21">
        <f t="shared" ref="L69:L91" si="4">H69-I69</f>
        <v>-15.077769999999999</v>
      </c>
      <c r="M69" s="21">
        <f t="shared" ref="M69:M84" si="5">J69/K69</f>
        <v>0.64192756068643753</v>
      </c>
      <c r="N69" s="21"/>
    </row>
    <row r="70" spans="1:14" x14ac:dyDescent="0.25">
      <c r="A70" s="43"/>
      <c r="B70" s="21" t="s">
        <v>221</v>
      </c>
      <c r="C70" s="21" t="s">
        <v>222</v>
      </c>
      <c r="D70" s="21" t="s">
        <v>369</v>
      </c>
      <c r="E70" s="21" t="s">
        <v>368</v>
      </c>
      <c r="F70" s="21">
        <v>1085.0936839999999</v>
      </c>
      <c r="G70" s="21">
        <v>0.27739519699999998</v>
      </c>
      <c r="H70" s="21">
        <v>0</v>
      </c>
      <c r="I70" s="21">
        <v>8.4941490000000002</v>
      </c>
      <c r="J70" s="21">
        <v>8.2598800000000008</v>
      </c>
      <c r="K70" s="21">
        <v>9.1057070000000007</v>
      </c>
      <c r="L70" s="21">
        <f t="shared" si="4"/>
        <v>-8.4941490000000002</v>
      </c>
      <c r="M70" s="21">
        <f t="shared" si="5"/>
        <v>0.90711023317574357</v>
      </c>
      <c r="N70" s="21"/>
    </row>
    <row r="71" spans="1:14" x14ac:dyDescent="0.25">
      <c r="A71" s="43"/>
      <c r="B71" s="21" t="s">
        <v>223</v>
      </c>
      <c r="C71" s="21" t="s">
        <v>224</v>
      </c>
      <c r="D71" s="21" t="s">
        <v>313</v>
      </c>
      <c r="E71" s="21" t="s">
        <v>313</v>
      </c>
      <c r="F71" s="21">
        <v>1973.928776</v>
      </c>
      <c r="G71" s="21">
        <v>1.057315775</v>
      </c>
      <c r="H71" s="21">
        <v>0</v>
      </c>
      <c r="I71" s="21">
        <v>13.54087</v>
      </c>
      <c r="J71" s="21">
        <v>12.94</v>
      </c>
      <c r="K71" s="21">
        <v>14.05602</v>
      </c>
      <c r="L71" s="21">
        <f t="shared" si="4"/>
        <v>-13.54087</v>
      </c>
      <c r="M71" s="21">
        <f t="shared" si="5"/>
        <v>0.92060199117531127</v>
      </c>
      <c r="N71" s="21"/>
    </row>
    <row r="72" spans="1:14" x14ac:dyDescent="0.25">
      <c r="A72" s="43"/>
      <c r="B72" s="21" t="s">
        <v>225</v>
      </c>
      <c r="C72" s="21" t="s">
        <v>226</v>
      </c>
      <c r="D72" s="21" t="s">
        <v>415</v>
      </c>
      <c r="E72" s="21" t="s">
        <v>414</v>
      </c>
      <c r="F72" s="21">
        <v>819.43936289999999</v>
      </c>
      <c r="G72" s="22">
        <v>9.6199999999999994E-5</v>
      </c>
      <c r="H72" s="21">
        <v>0</v>
      </c>
      <c r="I72" s="21">
        <v>15.87022</v>
      </c>
      <c r="J72" s="21">
        <v>11.24005</v>
      </c>
      <c r="K72" s="21">
        <v>11.888019999999999</v>
      </c>
      <c r="L72" s="21">
        <f t="shared" si="4"/>
        <v>-15.87022</v>
      </c>
      <c r="M72" s="21">
        <f t="shared" si="5"/>
        <v>0.94549386693494808</v>
      </c>
      <c r="N72" s="21"/>
    </row>
    <row r="73" spans="1:14" x14ac:dyDescent="0.25">
      <c r="A73" s="43"/>
      <c r="B73" s="21" t="s">
        <v>227</v>
      </c>
      <c r="C73" s="21" t="s">
        <v>228</v>
      </c>
      <c r="D73" s="21" t="s">
        <v>313</v>
      </c>
      <c r="E73" s="21" t="s">
        <v>313</v>
      </c>
      <c r="F73" s="21">
        <v>1823.3392229999999</v>
      </c>
      <c r="G73" s="21">
        <v>0.35061316599999998</v>
      </c>
      <c r="H73" s="21">
        <v>0</v>
      </c>
      <c r="I73" s="21">
        <v>12.862</v>
      </c>
      <c r="J73" s="21">
        <v>12.06359</v>
      </c>
      <c r="K73" s="21">
        <v>12.75379</v>
      </c>
      <c r="L73" s="21">
        <f t="shared" si="4"/>
        <v>-12.862</v>
      </c>
      <c r="M73" s="21">
        <f t="shared" si="5"/>
        <v>0.94588275328353366</v>
      </c>
      <c r="N73" s="21"/>
    </row>
    <row r="74" spans="1:14" x14ac:dyDescent="0.25">
      <c r="A74" s="43"/>
      <c r="B74" s="21" t="s">
        <v>229</v>
      </c>
      <c r="C74" s="21" t="s">
        <v>230</v>
      </c>
      <c r="D74" s="21" t="s">
        <v>313</v>
      </c>
      <c r="E74" s="21" t="s">
        <v>313</v>
      </c>
      <c r="F74" s="21">
        <v>2392.830974</v>
      </c>
      <c r="G74" s="21">
        <v>0.41446931199999998</v>
      </c>
      <c r="H74" s="21">
        <v>0</v>
      </c>
      <c r="I74" s="21">
        <v>13.943989999999999</v>
      </c>
      <c r="J74" s="21">
        <v>14.147539999999999</v>
      </c>
      <c r="K74" s="21">
        <v>14.874140000000001</v>
      </c>
      <c r="L74" s="21">
        <f t="shared" si="4"/>
        <v>-13.943989999999999</v>
      </c>
      <c r="M74" s="21">
        <f t="shared" si="5"/>
        <v>0.95115011691432239</v>
      </c>
      <c r="N74" s="21"/>
    </row>
    <row r="75" spans="1:14" x14ac:dyDescent="0.25">
      <c r="A75" s="43"/>
      <c r="B75" s="21" t="s">
        <v>155</v>
      </c>
      <c r="C75" s="21" t="s">
        <v>156</v>
      </c>
      <c r="D75" s="21" t="s">
        <v>401</v>
      </c>
      <c r="E75" s="21" t="s">
        <v>400</v>
      </c>
      <c r="F75" s="21">
        <v>1826.8801989999999</v>
      </c>
      <c r="G75" s="21">
        <v>0.85565163799999999</v>
      </c>
      <c r="H75" s="21">
        <v>0</v>
      </c>
      <c r="I75" s="21">
        <v>13.412710000000001</v>
      </c>
      <c r="J75" s="21">
        <v>12.79949</v>
      </c>
      <c r="K75" s="21">
        <v>13.338649999999999</v>
      </c>
      <c r="L75" s="21">
        <f t="shared" si="4"/>
        <v>-13.412710000000001</v>
      </c>
      <c r="M75" s="21">
        <f t="shared" si="5"/>
        <v>0.95957911782676664</v>
      </c>
      <c r="N75" s="21"/>
    </row>
    <row r="76" spans="1:14" x14ac:dyDescent="0.25">
      <c r="A76" s="43"/>
      <c r="B76" s="21" t="s">
        <v>231</v>
      </c>
      <c r="C76" s="21" t="s">
        <v>232</v>
      </c>
      <c r="D76" s="21" t="s">
        <v>313</v>
      </c>
      <c r="E76" s="21" t="s">
        <v>313</v>
      </c>
      <c r="F76" s="21">
        <v>1318.6437040000001</v>
      </c>
      <c r="G76" s="21">
        <v>0.38786320400000002</v>
      </c>
      <c r="H76" s="21">
        <v>0</v>
      </c>
      <c r="I76" s="21">
        <v>13.70426</v>
      </c>
      <c r="J76" s="21">
        <v>13.290559999999999</v>
      </c>
      <c r="K76" s="21">
        <v>13.74869</v>
      </c>
      <c r="L76" s="21">
        <f t="shared" si="4"/>
        <v>-13.70426</v>
      </c>
      <c r="M76" s="21">
        <f t="shared" si="5"/>
        <v>0.96667827989430266</v>
      </c>
      <c r="N76" s="21"/>
    </row>
    <row r="77" spans="1:14" x14ac:dyDescent="0.25">
      <c r="A77" s="43"/>
      <c r="B77" s="21" t="s">
        <v>233</v>
      </c>
      <c r="C77" s="21" t="s">
        <v>234</v>
      </c>
      <c r="D77" s="21" t="s">
        <v>313</v>
      </c>
      <c r="E77" s="21" t="s">
        <v>313</v>
      </c>
      <c r="F77" s="21">
        <v>2305.5064120000002</v>
      </c>
      <c r="G77" s="21">
        <v>1.0017903960000001</v>
      </c>
      <c r="H77" s="21">
        <v>0</v>
      </c>
      <c r="I77" s="21">
        <v>14.15029</v>
      </c>
      <c r="J77" s="21">
        <v>13.67215</v>
      </c>
      <c r="K77" s="21">
        <v>13.864739999999999</v>
      </c>
      <c r="L77" s="21">
        <f t="shared" si="4"/>
        <v>-14.15029</v>
      </c>
      <c r="M77" s="21">
        <f t="shared" si="5"/>
        <v>0.9861093680804689</v>
      </c>
      <c r="N77" s="21"/>
    </row>
    <row r="78" spans="1:14" x14ac:dyDescent="0.25">
      <c r="A78" s="43"/>
      <c r="B78" s="21" t="s">
        <v>235</v>
      </c>
      <c r="C78" s="21" t="s">
        <v>236</v>
      </c>
      <c r="D78" s="21" t="s">
        <v>313</v>
      </c>
      <c r="E78" s="21" t="s">
        <v>313</v>
      </c>
      <c r="F78" s="21">
        <v>885.54500800000005</v>
      </c>
      <c r="G78" s="21">
        <v>1.2279485E-2</v>
      </c>
      <c r="H78" s="21">
        <v>0</v>
      </c>
      <c r="I78" s="21">
        <v>14.45234</v>
      </c>
      <c r="J78" s="21">
        <v>14.29435</v>
      </c>
      <c r="K78" s="21">
        <v>14.41305</v>
      </c>
      <c r="L78" s="21">
        <f t="shared" si="4"/>
        <v>-14.45234</v>
      </c>
      <c r="M78" s="21">
        <f t="shared" si="5"/>
        <v>0.99176440794973997</v>
      </c>
      <c r="N78" s="21"/>
    </row>
    <row r="79" spans="1:14" x14ac:dyDescent="0.25">
      <c r="A79" s="43"/>
      <c r="B79" s="21" t="s">
        <v>237</v>
      </c>
      <c r="C79" s="21" t="s">
        <v>238</v>
      </c>
      <c r="D79" s="21" t="s">
        <v>417</v>
      </c>
      <c r="E79" s="21" t="s">
        <v>416</v>
      </c>
      <c r="F79" s="21">
        <v>816.73818749999998</v>
      </c>
      <c r="G79" s="21">
        <v>5.0599959999999998E-3</v>
      </c>
      <c r="H79" s="21">
        <v>0</v>
      </c>
      <c r="I79" s="21">
        <v>12.17187</v>
      </c>
      <c r="J79" s="21">
        <v>12.23826</v>
      </c>
      <c r="K79" s="21">
        <v>12.19079</v>
      </c>
      <c r="L79" s="21">
        <f t="shared" si="4"/>
        <v>-12.17187</v>
      </c>
      <c r="M79" s="21">
        <f t="shared" si="5"/>
        <v>1.0038939231993989</v>
      </c>
      <c r="N79" s="21"/>
    </row>
    <row r="80" spans="1:14" x14ac:dyDescent="0.25">
      <c r="A80" s="43"/>
      <c r="B80" s="21" t="s">
        <v>173</v>
      </c>
      <c r="C80" s="21" t="s">
        <v>174</v>
      </c>
      <c r="D80" s="21" t="s">
        <v>313</v>
      </c>
      <c r="E80" s="21" t="s">
        <v>313</v>
      </c>
      <c r="F80" s="21">
        <v>1132.6627129999999</v>
      </c>
      <c r="G80" s="21">
        <v>0</v>
      </c>
      <c r="H80" s="21">
        <v>0</v>
      </c>
      <c r="I80" s="21">
        <v>10.930490000000001</v>
      </c>
      <c r="J80" s="21">
        <v>10.998760000000001</v>
      </c>
      <c r="K80" s="21">
        <v>10.87593</v>
      </c>
      <c r="L80" s="21">
        <f t="shared" si="4"/>
        <v>-10.930490000000001</v>
      </c>
      <c r="M80" s="21">
        <f t="shared" si="5"/>
        <v>1.0112937468336041</v>
      </c>
      <c r="N80" s="21"/>
    </row>
    <row r="81" spans="1:14" x14ac:dyDescent="0.25">
      <c r="A81" s="43"/>
      <c r="B81" s="21" t="s">
        <v>239</v>
      </c>
      <c r="C81" s="21" t="s">
        <v>240</v>
      </c>
      <c r="D81" s="21" t="s">
        <v>419</v>
      </c>
      <c r="E81" s="21" t="s">
        <v>418</v>
      </c>
      <c r="F81" s="21">
        <v>656.83989829999996</v>
      </c>
      <c r="G81" s="21">
        <v>0.46980542800000002</v>
      </c>
      <c r="H81" s="21">
        <v>0</v>
      </c>
      <c r="I81" s="21">
        <v>14.35477</v>
      </c>
      <c r="J81" s="21">
        <v>14.66999</v>
      </c>
      <c r="K81" s="21">
        <v>14.351559999999999</v>
      </c>
      <c r="L81" s="21">
        <f t="shared" si="4"/>
        <v>-14.35477</v>
      </c>
      <c r="M81" s="21">
        <f t="shared" si="5"/>
        <v>1.022187831845458</v>
      </c>
      <c r="N81" s="21"/>
    </row>
    <row r="82" spans="1:14" x14ac:dyDescent="0.25">
      <c r="A82" s="43"/>
      <c r="B82" s="21" t="s">
        <v>153</v>
      </c>
      <c r="C82" s="21" t="s">
        <v>154</v>
      </c>
      <c r="D82" s="21" t="s">
        <v>381</v>
      </c>
      <c r="E82" s="21" t="s">
        <v>380</v>
      </c>
      <c r="F82" s="21">
        <v>756.68325230000005</v>
      </c>
      <c r="G82" s="22">
        <v>1.19E-13</v>
      </c>
      <c r="H82" s="21">
        <v>0</v>
      </c>
      <c r="I82" s="21">
        <v>14.35859</v>
      </c>
      <c r="J82" s="21">
        <v>11.93769</v>
      </c>
      <c r="K82" s="21">
        <v>11.5989</v>
      </c>
      <c r="L82" s="21">
        <f t="shared" si="4"/>
        <v>-14.35859</v>
      </c>
      <c r="M82" s="21">
        <f t="shared" si="5"/>
        <v>1.0292088042831646</v>
      </c>
      <c r="N82" s="21"/>
    </row>
    <row r="83" spans="1:14" x14ac:dyDescent="0.25">
      <c r="A83" s="43"/>
      <c r="B83" s="21" t="s">
        <v>165</v>
      </c>
      <c r="C83" s="21" t="s">
        <v>166</v>
      </c>
      <c r="D83" s="21" t="s">
        <v>313</v>
      </c>
      <c r="E83" s="21" t="s">
        <v>313</v>
      </c>
      <c r="F83" s="21">
        <v>1985.6716019999999</v>
      </c>
      <c r="G83" s="21">
        <v>0.76985946000000005</v>
      </c>
      <c r="H83" s="21">
        <v>0</v>
      </c>
      <c r="I83" s="21">
        <v>15.640169999999999</v>
      </c>
      <c r="J83" s="21">
        <v>15.178459999999999</v>
      </c>
      <c r="K83" s="21">
        <v>14.68652</v>
      </c>
      <c r="L83" s="21">
        <f t="shared" si="4"/>
        <v>-15.640169999999999</v>
      </c>
      <c r="M83" s="21">
        <f t="shared" si="5"/>
        <v>1.033496022202673</v>
      </c>
      <c r="N83" s="21"/>
    </row>
    <row r="84" spans="1:14" x14ac:dyDescent="0.25">
      <c r="A84" s="43"/>
      <c r="B84" s="21" t="s">
        <v>241</v>
      </c>
      <c r="C84" s="21" t="s">
        <v>242</v>
      </c>
      <c r="D84" s="21" t="s">
        <v>313</v>
      </c>
      <c r="E84" s="21" t="s">
        <v>313</v>
      </c>
      <c r="F84" s="21">
        <v>2383.1938540000001</v>
      </c>
      <c r="G84" s="22">
        <v>4.73E-13</v>
      </c>
      <c r="H84" s="21">
        <v>0</v>
      </c>
      <c r="I84" s="21">
        <v>8.4289970000000007</v>
      </c>
      <c r="J84" s="21">
        <v>8.6430030000000002</v>
      </c>
      <c r="K84" s="21">
        <v>7.4527859999999997</v>
      </c>
      <c r="L84" s="21">
        <f t="shared" si="4"/>
        <v>-8.4289970000000007</v>
      </c>
      <c r="M84" s="21">
        <f t="shared" si="5"/>
        <v>1.1597009494167685</v>
      </c>
      <c r="N84" s="21"/>
    </row>
    <row r="85" spans="1:14" x14ac:dyDescent="0.25">
      <c r="A85" s="43"/>
      <c r="B85" s="21" t="s">
        <v>243</v>
      </c>
      <c r="C85" s="21" t="s">
        <v>244</v>
      </c>
      <c r="D85" s="21" t="s">
        <v>313</v>
      </c>
      <c r="E85" s="21" t="s">
        <v>313</v>
      </c>
      <c r="F85" s="21">
        <v>990.24382170000001</v>
      </c>
      <c r="G85" s="21">
        <v>0.36956199499999998</v>
      </c>
      <c r="H85" s="21">
        <v>0</v>
      </c>
      <c r="I85" s="21">
        <v>9.5595379999999999</v>
      </c>
      <c r="J85" s="21">
        <v>9.5513700000000004</v>
      </c>
      <c r="K85" s="21">
        <v>0</v>
      </c>
      <c r="L85" s="21">
        <f t="shared" si="4"/>
        <v>-9.5595379999999999</v>
      </c>
      <c r="M85" s="21">
        <f t="shared" ref="M85:M91" si="6">J85-K85</f>
        <v>9.5513700000000004</v>
      </c>
      <c r="N85" s="21"/>
    </row>
    <row r="86" spans="1:14" x14ac:dyDescent="0.25">
      <c r="A86" s="43"/>
      <c r="B86" s="21" t="s">
        <v>37</v>
      </c>
      <c r="C86" s="21" t="s">
        <v>38</v>
      </c>
      <c r="D86" s="21" t="s">
        <v>331</v>
      </c>
      <c r="E86" s="21" t="s">
        <v>330</v>
      </c>
      <c r="F86" s="21">
        <v>725.32902879999995</v>
      </c>
      <c r="G86" s="21">
        <v>6.6004369999999998E-3</v>
      </c>
      <c r="H86" s="21">
        <v>0</v>
      </c>
      <c r="I86" s="21">
        <v>13.60885</v>
      </c>
      <c r="J86" s="21">
        <v>12.82489</v>
      </c>
      <c r="K86" s="21">
        <v>0</v>
      </c>
      <c r="L86" s="21">
        <f t="shared" si="4"/>
        <v>-13.60885</v>
      </c>
      <c r="M86" s="21">
        <f t="shared" si="6"/>
        <v>12.82489</v>
      </c>
      <c r="N86" s="21"/>
    </row>
    <row r="87" spans="1:14" x14ac:dyDescent="0.25">
      <c r="A87" s="43"/>
      <c r="B87" s="21" t="s">
        <v>245</v>
      </c>
      <c r="C87" s="21" t="s">
        <v>246</v>
      </c>
      <c r="D87" s="21" t="s">
        <v>313</v>
      </c>
      <c r="E87" s="21" t="s">
        <v>313</v>
      </c>
      <c r="F87" s="21">
        <v>2601.513042</v>
      </c>
      <c r="G87" s="21">
        <v>0.89208982100000001</v>
      </c>
      <c r="H87" s="21">
        <v>0</v>
      </c>
      <c r="I87" s="21">
        <v>13.679029999999999</v>
      </c>
      <c r="J87" s="21">
        <v>12.916079999999999</v>
      </c>
      <c r="K87" s="21">
        <v>0</v>
      </c>
      <c r="L87" s="21">
        <f t="shared" si="4"/>
        <v>-13.679029999999999</v>
      </c>
      <c r="M87" s="21">
        <f t="shared" si="6"/>
        <v>12.916079999999999</v>
      </c>
      <c r="N87" s="21"/>
    </row>
    <row r="88" spans="1:14" x14ac:dyDescent="0.25">
      <c r="A88" s="43"/>
      <c r="B88" s="21" t="s">
        <v>247</v>
      </c>
      <c r="C88" s="21" t="s">
        <v>248</v>
      </c>
      <c r="D88" s="21" t="s">
        <v>421</v>
      </c>
      <c r="E88" s="21" t="s">
        <v>420</v>
      </c>
      <c r="F88" s="21">
        <v>1400.655319</v>
      </c>
      <c r="G88" s="21">
        <v>0</v>
      </c>
      <c r="H88" s="21">
        <v>0</v>
      </c>
      <c r="I88" s="21">
        <v>14.026109999999999</v>
      </c>
      <c r="J88" s="21">
        <v>13.629770000000001</v>
      </c>
      <c r="K88" s="21">
        <v>0</v>
      </c>
      <c r="L88" s="21">
        <f t="shared" si="4"/>
        <v>-14.026109999999999</v>
      </c>
      <c r="M88" s="21">
        <f t="shared" si="6"/>
        <v>13.629770000000001</v>
      </c>
      <c r="N88" s="21"/>
    </row>
    <row r="89" spans="1:14" x14ac:dyDescent="0.25">
      <c r="A89" s="43"/>
      <c r="B89" s="21" t="s">
        <v>249</v>
      </c>
      <c r="C89" s="21" t="s">
        <v>250</v>
      </c>
      <c r="D89" s="21" t="s">
        <v>313</v>
      </c>
      <c r="E89" s="21" t="s">
        <v>313</v>
      </c>
      <c r="F89" s="21">
        <v>1659.876262</v>
      </c>
      <c r="G89" s="21">
        <v>0.53068046099999999</v>
      </c>
      <c r="H89" s="21">
        <v>0</v>
      </c>
      <c r="I89" s="21">
        <v>15.63284</v>
      </c>
      <c r="J89" s="21">
        <v>13.984529999999999</v>
      </c>
      <c r="K89" s="21">
        <v>0</v>
      </c>
      <c r="L89" s="21">
        <f t="shared" si="4"/>
        <v>-15.63284</v>
      </c>
      <c r="M89" s="21">
        <f t="shared" si="6"/>
        <v>13.984529999999999</v>
      </c>
      <c r="N89" s="21"/>
    </row>
    <row r="90" spans="1:14" x14ac:dyDescent="0.25">
      <c r="A90" s="43"/>
      <c r="B90" s="21" t="s">
        <v>191</v>
      </c>
      <c r="C90" s="21" t="s">
        <v>192</v>
      </c>
      <c r="D90" s="21" t="s">
        <v>391</v>
      </c>
      <c r="E90" s="21" t="s">
        <v>390</v>
      </c>
      <c r="F90" s="21">
        <v>1319.2320970000001</v>
      </c>
      <c r="G90" s="21">
        <v>0</v>
      </c>
      <c r="H90" s="21">
        <v>0</v>
      </c>
      <c r="I90" s="21">
        <v>13.726839999999999</v>
      </c>
      <c r="J90" s="21">
        <v>14.02881</v>
      </c>
      <c r="K90" s="21">
        <v>0</v>
      </c>
      <c r="L90" s="21">
        <f t="shared" si="4"/>
        <v>-13.726839999999999</v>
      </c>
      <c r="M90" s="21">
        <f t="shared" si="6"/>
        <v>14.02881</v>
      </c>
      <c r="N90" s="21"/>
    </row>
    <row r="91" spans="1:14" x14ac:dyDescent="0.25">
      <c r="A91" s="43"/>
      <c r="B91" s="21" t="s">
        <v>185</v>
      </c>
      <c r="C91" s="21" t="s">
        <v>186</v>
      </c>
      <c r="D91" s="21" t="s">
        <v>313</v>
      </c>
      <c r="E91" s="21" t="s">
        <v>313</v>
      </c>
      <c r="F91" s="21">
        <v>1646.765897</v>
      </c>
      <c r="G91" s="22">
        <v>4.8199999999999997E-13</v>
      </c>
      <c r="H91" s="21">
        <v>0</v>
      </c>
      <c r="I91" s="21">
        <v>14.37533</v>
      </c>
      <c r="J91" s="21">
        <v>14.14691</v>
      </c>
      <c r="K91" s="21">
        <v>0</v>
      </c>
      <c r="L91" s="21">
        <f t="shared" si="4"/>
        <v>-14.37533</v>
      </c>
      <c r="M91" s="21">
        <f t="shared" si="6"/>
        <v>14.14691</v>
      </c>
      <c r="N91" s="21"/>
    </row>
    <row r="93" spans="1:14" ht="63" x14ac:dyDescent="0.25">
      <c r="A93" s="40" t="s">
        <v>462</v>
      </c>
      <c r="B93" s="15" t="s">
        <v>461</v>
      </c>
      <c r="C93" s="15" t="s">
        <v>457</v>
      </c>
      <c r="D93" s="16" t="s">
        <v>310</v>
      </c>
      <c r="E93" s="16" t="s">
        <v>309</v>
      </c>
      <c r="F93" s="17" t="s">
        <v>0</v>
      </c>
      <c r="G93" s="17" t="s">
        <v>459</v>
      </c>
      <c r="H93" s="18" t="s">
        <v>1</v>
      </c>
      <c r="I93" s="19" t="s">
        <v>2</v>
      </c>
      <c r="J93" s="18" t="s">
        <v>3</v>
      </c>
      <c r="K93" s="19" t="s">
        <v>4</v>
      </c>
      <c r="L93" s="20" t="s">
        <v>5</v>
      </c>
      <c r="M93" s="20" t="s">
        <v>6</v>
      </c>
      <c r="N93" s="23"/>
    </row>
    <row r="94" spans="1:14" x14ac:dyDescent="0.25">
      <c r="A94" s="41"/>
      <c r="B94" s="38" t="s">
        <v>469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</row>
    <row r="95" spans="1:14" x14ac:dyDescent="0.25">
      <c r="A95" s="41"/>
      <c r="B95" s="21" t="s">
        <v>7</v>
      </c>
      <c r="C95" s="21" t="s">
        <v>8</v>
      </c>
      <c r="D95" s="24" t="s">
        <v>393</v>
      </c>
      <c r="E95" s="24" t="s">
        <v>392</v>
      </c>
      <c r="F95" s="21">
        <v>745.42196990000002</v>
      </c>
      <c r="G95" s="21">
        <v>1.314106E-3</v>
      </c>
      <c r="H95" s="21">
        <v>0</v>
      </c>
      <c r="I95" s="21">
        <v>0</v>
      </c>
      <c r="J95" s="21">
        <v>8.9263580000000005</v>
      </c>
      <c r="K95" s="21">
        <v>0</v>
      </c>
      <c r="L95" s="21">
        <v>0</v>
      </c>
      <c r="M95" s="21">
        <v>8.9263580000000005</v>
      </c>
      <c r="N95" s="21"/>
    </row>
    <row r="96" spans="1:14" x14ac:dyDescent="0.25">
      <c r="A96" s="41"/>
      <c r="B96" s="21" t="s">
        <v>23</v>
      </c>
      <c r="C96" s="21" t="s">
        <v>24</v>
      </c>
      <c r="D96" s="24" t="s">
        <v>325</v>
      </c>
      <c r="E96" s="24" t="s">
        <v>324</v>
      </c>
      <c r="F96" s="21">
        <v>2234.0425190000001</v>
      </c>
      <c r="G96" s="21">
        <v>2.9473339999999998E-3</v>
      </c>
      <c r="H96" s="21">
        <v>0</v>
      </c>
      <c r="I96" s="21">
        <v>0</v>
      </c>
      <c r="J96" s="21">
        <v>11.38937</v>
      </c>
      <c r="K96" s="21">
        <v>0</v>
      </c>
      <c r="L96" s="21">
        <v>0</v>
      </c>
      <c r="M96" s="21">
        <v>11.38937</v>
      </c>
      <c r="N96" s="21"/>
    </row>
    <row r="97" spans="1:14" x14ac:dyDescent="0.25">
      <c r="A97" s="41"/>
      <c r="B97" s="21" t="s">
        <v>13</v>
      </c>
      <c r="C97" s="21" t="s">
        <v>14</v>
      </c>
      <c r="D97" s="24" t="s">
        <v>315</v>
      </c>
      <c r="E97" s="24" t="s">
        <v>314</v>
      </c>
      <c r="F97" s="21">
        <v>2356.1769840000002</v>
      </c>
      <c r="G97" s="22">
        <v>4.9100000000000003E-13</v>
      </c>
      <c r="H97" s="21">
        <v>0</v>
      </c>
      <c r="I97" s="21">
        <v>0</v>
      </c>
      <c r="J97" s="21">
        <v>6.8898929999999998</v>
      </c>
      <c r="K97" s="21">
        <v>0</v>
      </c>
      <c r="L97" s="21">
        <v>0</v>
      </c>
      <c r="M97" s="21">
        <v>6.8898929999999998</v>
      </c>
      <c r="N97" s="21"/>
    </row>
    <row r="98" spans="1:14" x14ac:dyDescent="0.25">
      <c r="A98" s="41"/>
      <c r="B98" s="21" t="s">
        <v>251</v>
      </c>
      <c r="C98" s="21" t="s">
        <v>252</v>
      </c>
      <c r="D98" s="24" t="s">
        <v>423</v>
      </c>
      <c r="E98" s="24" t="s">
        <v>422</v>
      </c>
      <c r="F98" s="21">
        <v>1763.811678</v>
      </c>
      <c r="G98" s="21">
        <v>8.7546480000000003E-3</v>
      </c>
      <c r="H98" s="21">
        <v>0</v>
      </c>
      <c r="I98" s="21">
        <v>0</v>
      </c>
      <c r="J98" s="21">
        <v>14.90917</v>
      </c>
      <c r="K98" s="21">
        <v>0</v>
      </c>
      <c r="L98" s="21">
        <v>0</v>
      </c>
      <c r="M98" s="21">
        <v>14.90917</v>
      </c>
      <c r="N98" s="21"/>
    </row>
    <row r="99" spans="1:14" x14ac:dyDescent="0.25">
      <c r="A99" s="41"/>
      <c r="B99" s="21" t="s">
        <v>193</v>
      </c>
      <c r="C99" s="21" t="s">
        <v>194</v>
      </c>
      <c r="D99" s="24" t="s">
        <v>405</v>
      </c>
      <c r="E99" s="24" t="s">
        <v>404</v>
      </c>
      <c r="F99" s="21">
        <v>661.67264520000003</v>
      </c>
      <c r="G99" s="21">
        <v>0.30505047699999999</v>
      </c>
      <c r="H99" s="21">
        <v>0</v>
      </c>
      <c r="I99" s="21">
        <v>0</v>
      </c>
      <c r="J99" s="21">
        <v>14.250310000000001</v>
      </c>
      <c r="K99" s="21">
        <v>0</v>
      </c>
      <c r="L99" s="21">
        <v>0</v>
      </c>
      <c r="M99" s="21">
        <v>14.250310000000001</v>
      </c>
      <c r="N99" s="21"/>
    </row>
    <row r="100" spans="1:14" x14ac:dyDescent="0.25">
      <c r="A100" s="41"/>
      <c r="B100" s="21" t="s">
        <v>195</v>
      </c>
      <c r="C100" s="21" t="s">
        <v>196</v>
      </c>
      <c r="D100" s="24" t="s">
        <v>407</v>
      </c>
      <c r="E100" s="24" t="s">
        <v>406</v>
      </c>
      <c r="F100" s="21">
        <v>1142.870647</v>
      </c>
      <c r="G100" s="21">
        <v>0.81592206599999995</v>
      </c>
      <c r="H100" s="21">
        <v>0</v>
      </c>
      <c r="I100" s="21">
        <v>0</v>
      </c>
      <c r="J100" s="21">
        <v>12.327070000000001</v>
      </c>
      <c r="K100" s="21">
        <v>0</v>
      </c>
      <c r="L100" s="21">
        <v>0</v>
      </c>
      <c r="M100" s="21">
        <v>12.327070000000001</v>
      </c>
      <c r="N100" s="21"/>
    </row>
    <row r="101" spans="1:14" x14ac:dyDescent="0.25">
      <c r="A101" s="41"/>
      <c r="B101" s="29" t="s">
        <v>470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1:14" x14ac:dyDescent="0.25">
      <c r="A102" s="41"/>
      <c r="B102" s="21" t="s">
        <v>57</v>
      </c>
      <c r="C102" s="21" t="s">
        <v>58</v>
      </c>
      <c r="D102" s="24" t="s">
        <v>313</v>
      </c>
      <c r="E102" s="24" t="s">
        <v>313</v>
      </c>
      <c r="F102" s="21">
        <v>1539.7796249999999</v>
      </c>
      <c r="G102" s="21">
        <v>8.6967169999999996E-3</v>
      </c>
      <c r="H102" s="21">
        <v>15.6676</v>
      </c>
      <c r="I102" s="21">
        <v>16.237570000000002</v>
      </c>
      <c r="J102" s="21">
        <v>15.449310000000001</v>
      </c>
      <c r="K102" s="21">
        <v>0</v>
      </c>
      <c r="L102" s="21">
        <v>0.96489807280276541</v>
      </c>
      <c r="M102" s="21">
        <v>15.449310000000001</v>
      </c>
      <c r="N102" s="21"/>
    </row>
    <row r="103" spans="1:14" x14ac:dyDescent="0.25">
      <c r="A103" s="41"/>
      <c r="B103" s="21" t="s">
        <v>61</v>
      </c>
      <c r="C103" s="21" t="s">
        <v>62</v>
      </c>
      <c r="D103" s="24" t="s">
        <v>339</v>
      </c>
      <c r="E103" s="24" t="s">
        <v>338</v>
      </c>
      <c r="F103" s="21">
        <v>403.23565919999999</v>
      </c>
      <c r="G103" s="21">
        <v>1.5597542000000001E-2</v>
      </c>
      <c r="H103" s="21">
        <v>15.599780000000001</v>
      </c>
      <c r="I103" s="21">
        <v>15.861789999999999</v>
      </c>
      <c r="J103" s="21">
        <v>15.42962</v>
      </c>
      <c r="K103" s="21">
        <v>0</v>
      </c>
      <c r="L103" s="21">
        <v>0.98348168775403044</v>
      </c>
      <c r="M103" s="21">
        <v>15.42962</v>
      </c>
      <c r="N103" s="21"/>
    </row>
    <row r="104" spans="1:14" x14ac:dyDescent="0.25">
      <c r="A104" s="41"/>
      <c r="B104" s="21" t="s">
        <v>59</v>
      </c>
      <c r="C104" s="21" t="s">
        <v>60</v>
      </c>
      <c r="D104" s="24" t="s">
        <v>337</v>
      </c>
      <c r="E104" s="24" t="s">
        <v>336</v>
      </c>
      <c r="F104" s="21">
        <v>656.59077209999998</v>
      </c>
      <c r="G104" s="21">
        <v>0.72967295499999996</v>
      </c>
      <c r="H104" s="21">
        <v>14.64236</v>
      </c>
      <c r="I104" s="21">
        <v>14.65307</v>
      </c>
      <c r="J104" s="21">
        <v>14.97235</v>
      </c>
      <c r="K104" s="21">
        <v>0</v>
      </c>
      <c r="L104" s="21">
        <v>0.99926909514524942</v>
      </c>
      <c r="M104" s="21">
        <v>14.97235</v>
      </c>
      <c r="N104" s="21"/>
    </row>
    <row r="105" spans="1:14" x14ac:dyDescent="0.25">
      <c r="A105" s="41"/>
      <c r="B105" s="21" t="s">
        <v>55</v>
      </c>
      <c r="C105" s="21" t="s">
        <v>56</v>
      </c>
      <c r="D105" s="24" t="s">
        <v>313</v>
      </c>
      <c r="E105" s="24" t="s">
        <v>313</v>
      </c>
      <c r="F105" s="21">
        <v>1357.6795529999999</v>
      </c>
      <c r="G105" s="21">
        <v>5.1896829999999996E-3</v>
      </c>
      <c r="H105" s="21">
        <v>15.636290000000001</v>
      </c>
      <c r="I105" s="21">
        <v>15.66206</v>
      </c>
      <c r="J105" s="21">
        <v>14.575229999999999</v>
      </c>
      <c r="K105" s="21">
        <v>0</v>
      </c>
      <c r="L105" s="21">
        <v>0.99835462257199881</v>
      </c>
      <c r="M105" s="21">
        <v>14.575229999999999</v>
      </c>
      <c r="N105" s="21"/>
    </row>
    <row r="106" spans="1:14" x14ac:dyDescent="0.25">
      <c r="A106" s="41"/>
      <c r="B106" s="21" t="s">
        <v>199</v>
      </c>
      <c r="C106" s="21" t="s">
        <v>200</v>
      </c>
      <c r="D106" s="24" t="s">
        <v>313</v>
      </c>
      <c r="E106" s="24" t="s">
        <v>313</v>
      </c>
      <c r="F106" s="21">
        <v>1419.6964439999999</v>
      </c>
      <c r="G106" s="21">
        <v>0</v>
      </c>
      <c r="H106" s="21">
        <v>14.528320000000001</v>
      </c>
      <c r="I106" s="21">
        <v>14.52966</v>
      </c>
      <c r="J106" s="21">
        <v>14.2898</v>
      </c>
      <c r="K106" s="21">
        <v>0</v>
      </c>
      <c r="L106" s="21">
        <v>0.9999077748550208</v>
      </c>
      <c r="M106" s="21">
        <v>14.2898</v>
      </c>
      <c r="N106" s="21"/>
    </row>
    <row r="107" spans="1:14" x14ac:dyDescent="0.25">
      <c r="A107" s="41"/>
      <c r="B107" s="21" t="s">
        <v>179</v>
      </c>
      <c r="C107" s="21" t="s">
        <v>180</v>
      </c>
      <c r="D107" s="24" t="s">
        <v>313</v>
      </c>
      <c r="E107" s="24" t="s">
        <v>313</v>
      </c>
      <c r="F107" s="21">
        <v>1780.2968679999999</v>
      </c>
      <c r="G107" s="21">
        <v>0.57101478000000006</v>
      </c>
      <c r="H107" s="21">
        <v>12.15075</v>
      </c>
      <c r="I107" s="21">
        <v>14.31738</v>
      </c>
      <c r="J107" s="21">
        <v>14.19225</v>
      </c>
      <c r="K107" s="21">
        <v>0</v>
      </c>
      <c r="L107" s="21">
        <v>0.84867133511857618</v>
      </c>
      <c r="M107" s="21">
        <v>14.19225</v>
      </c>
      <c r="N107" s="21"/>
    </row>
    <row r="108" spans="1:14" x14ac:dyDescent="0.25">
      <c r="A108" s="41"/>
      <c r="B108" s="21" t="s">
        <v>53</v>
      </c>
      <c r="C108" s="21" t="s">
        <v>54</v>
      </c>
      <c r="D108" s="24" t="s">
        <v>313</v>
      </c>
      <c r="E108" s="24" t="s">
        <v>313</v>
      </c>
      <c r="F108" s="21">
        <v>2183.4419779999998</v>
      </c>
      <c r="G108" s="21">
        <v>0.500066593</v>
      </c>
      <c r="H108" s="21">
        <v>14.113960000000001</v>
      </c>
      <c r="I108" s="21">
        <v>14.49858</v>
      </c>
      <c r="J108" s="21">
        <v>14.18112</v>
      </c>
      <c r="K108" s="21">
        <v>0</v>
      </c>
      <c r="L108" s="21">
        <v>0.97347188483285951</v>
      </c>
      <c r="M108" s="21">
        <v>14.18112</v>
      </c>
      <c r="N108" s="21"/>
    </row>
    <row r="109" spans="1:14" x14ac:dyDescent="0.25">
      <c r="A109" s="41"/>
      <c r="B109" s="21" t="s">
        <v>43</v>
      </c>
      <c r="C109" s="21" t="s">
        <v>44</v>
      </c>
      <c r="D109" s="24" t="s">
        <v>333</v>
      </c>
      <c r="E109" s="24" t="s">
        <v>332</v>
      </c>
      <c r="F109" s="21">
        <v>1780.8159270000001</v>
      </c>
      <c r="G109" s="21">
        <v>0.29810354300000003</v>
      </c>
      <c r="H109" s="21">
        <v>13.870889999999999</v>
      </c>
      <c r="I109" s="21">
        <v>14.61931</v>
      </c>
      <c r="J109" s="21">
        <v>14.11332</v>
      </c>
      <c r="K109" s="21">
        <v>0</v>
      </c>
      <c r="L109" s="21">
        <v>0.94880606540253942</v>
      </c>
      <c r="M109" s="21">
        <v>14.11332</v>
      </c>
      <c r="N109" s="21"/>
    </row>
    <row r="110" spans="1:14" x14ac:dyDescent="0.25">
      <c r="A110" s="41"/>
      <c r="B110" s="21" t="s">
        <v>47</v>
      </c>
      <c r="C110" s="21" t="s">
        <v>48</v>
      </c>
      <c r="D110" s="24" t="s">
        <v>313</v>
      </c>
      <c r="E110" s="24" t="s">
        <v>313</v>
      </c>
      <c r="F110" s="21">
        <v>1567.6753610000001</v>
      </c>
      <c r="G110" s="21">
        <v>0.461584628</v>
      </c>
      <c r="H110" s="21">
        <v>12.68511</v>
      </c>
      <c r="I110" s="21">
        <v>14.126239999999999</v>
      </c>
      <c r="J110" s="21">
        <v>13.74146</v>
      </c>
      <c r="K110" s="21">
        <v>0</v>
      </c>
      <c r="L110" s="21">
        <v>0.89798205325691771</v>
      </c>
      <c r="M110" s="21">
        <v>13.74146</v>
      </c>
      <c r="N110" s="21"/>
    </row>
    <row r="111" spans="1:14" x14ac:dyDescent="0.25">
      <c r="A111" s="41"/>
      <c r="B111" s="21" t="s">
        <v>253</v>
      </c>
      <c r="C111" s="21" t="s">
        <v>254</v>
      </c>
      <c r="D111" s="24" t="s">
        <v>425</v>
      </c>
      <c r="E111" s="24" t="s">
        <v>424</v>
      </c>
      <c r="F111" s="21">
        <v>732.41650189999996</v>
      </c>
      <c r="G111" s="21">
        <v>1.3560800000000001E-4</v>
      </c>
      <c r="H111" s="21">
        <v>13.36908</v>
      </c>
      <c r="I111" s="21">
        <v>13.7264</v>
      </c>
      <c r="J111" s="21">
        <v>13.53974</v>
      </c>
      <c r="K111" s="21">
        <v>0</v>
      </c>
      <c r="L111" s="21">
        <v>0.97396841123674094</v>
      </c>
      <c r="M111" s="21">
        <v>13.53974</v>
      </c>
      <c r="N111" s="21"/>
    </row>
    <row r="112" spans="1:14" x14ac:dyDescent="0.25">
      <c r="A112" s="41"/>
      <c r="B112" s="21" t="s">
        <v>41</v>
      </c>
      <c r="C112" s="21" t="s">
        <v>42</v>
      </c>
      <c r="D112" s="24" t="s">
        <v>313</v>
      </c>
      <c r="E112" s="24" t="s">
        <v>313</v>
      </c>
      <c r="F112" s="21">
        <v>1598.174033</v>
      </c>
      <c r="G112" s="21">
        <v>0.93534095900000003</v>
      </c>
      <c r="H112" s="21">
        <v>13.212429999999999</v>
      </c>
      <c r="I112" s="21">
        <v>13.45337</v>
      </c>
      <c r="J112" s="21">
        <v>13.21598</v>
      </c>
      <c r="K112" s="21">
        <v>0</v>
      </c>
      <c r="L112" s="21">
        <v>0.98209073265657598</v>
      </c>
      <c r="M112" s="21">
        <v>13.21598</v>
      </c>
      <c r="N112" s="21"/>
    </row>
    <row r="113" spans="1:14" x14ac:dyDescent="0.25">
      <c r="A113" s="41"/>
      <c r="B113" s="21" t="s">
        <v>45</v>
      </c>
      <c r="C113" s="21" t="s">
        <v>46</v>
      </c>
      <c r="D113" s="24" t="s">
        <v>335</v>
      </c>
      <c r="E113" s="24" t="s">
        <v>334</v>
      </c>
      <c r="F113" s="21">
        <v>1559.65336</v>
      </c>
      <c r="G113" s="21">
        <v>0.91127924800000004</v>
      </c>
      <c r="H113" s="21">
        <v>13.343970000000001</v>
      </c>
      <c r="I113" s="21">
        <v>13.60079</v>
      </c>
      <c r="J113" s="21">
        <v>13.17558</v>
      </c>
      <c r="K113" s="21">
        <v>0</v>
      </c>
      <c r="L113" s="21">
        <v>0.98111727333485776</v>
      </c>
      <c r="M113" s="21">
        <v>13.17558</v>
      </c>
      <c r="N113" s="21"/>
    </row>
    <row r="114" spans="1:14" x14ac:dyDescent="0.25">
      <c r="A114" s="41"/>
      <c r="B114" s="21" t="s">
        <v>181</v>
      </c>
      <c r="C114" s="21" t="s">
        <v>182</v>
      </c>
      <c r="D114" s="24" t="s">
        <v>313</v>
      </c>
      <c r="E114" s="24" t="s">
        <v>313</v>
      </c>
      <c r="F114" s="21">
        <v>796.7112932</v>
      </c>
      <c r="G114" s="21">
        <v>1.9956969999999998E-3</v>
      </c>
      <c r="H114" s="21">
        <v>11.05658</v>
      </c>
      <c r="I114" s="21">
        <v>11.47939</v>
      </c>
      <c r="J114" s="21">
        <v>12.229710000000001</v>
      </c>
      <c r="K114" s="21">
        <v>0</v>
      </c>
      <c r="L114" s="21">
        <v>0.9631679035210059</v>
      </c>
      <c r="M114" s="21">
        <v>12.229710000000001</v>
      </c>
      <c r="N114" s="21"/>
    </row>
    <row r="115" spans="1:14" x14ac:dyDescent="0.25">
      <c r="A115" s="41"/>
      <c r="B115" s="21" t="s">
        <v>29</v>
      </c>
      <c r="C115" s="21" t="s">
        <v>30</v>
      </c>
      <c r="D115" s="24" t="s">
        <v>313</v>
      </c>
      <c r="E115" s="24" t="s">
        <v>313</v>
      </c>
      <c r="F115" s="21">
        <v>2929.8251009999999</v>
      </c>
      <c r="G115" s="21">
        <v>0.242909764</v>
      </c>
      <c r="H115" s="21">
        <v>10.890230000000001</v>
      </c>
      <c r="I115" s="21">
        <v>11.65438</v>
      </c>
      <c r="J115" s="21">
        <v>11.733320000000001</v>
      </c>
      <c r="K115" s="21">
        <v>0</v>
      </c>
      <c r="L115" s="21">
        <v>0.93443237649707667</v>
      </c>
      <c r="M115" s="21">
        <v>11.733320000000001</v>
      </c>
      <c r="N115" s="21"/>
    </row>
    <row r="116" spans="1:14" x14ac:dyDescent="0.25">
      <c r="A116" s="41"/>
      <c r="B116" s="30" t="s">
        <v>471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x14ac:dyDescent="0.25">
      <c r="A117" s="41"/>
      <c r="B117" s="21" t="s">
        <v>107</v>
      </c>
      <c r="C117" s="21" t="s">
        <v>108</v>
      </c>
      <c r="D117" s="24" t="s">
        <v>313</v>
      </c>
      <c r="E117" s="24" t="s">
        <v>313</v>
      </c>
      <c r="F117" s="21">
        <v>2382.1737520000001</v>
      </c>
      <c r="G117" s="21">
        <v>1.1109912E-2</v>
      </c>
      <c r="H117" s="21">
        <v>6.0510830000000002</v>
      </c>
      <c r="I117" s="21">
        <v>0</v>
      </c>
      <c r="J117" s="21">
        <v>0</v>
      </c>
      <c r="K117" s="21">
        <v>0</v>
      </c>
      <c r="L117" s="21">
        <v>6.0510830000000002</v>
      </c>
      <c r="M117" s="21">
        <v>0</v>
      </c>
      <c r="N117" s="21"/>
    </row>
    <row r="118" spans="1:14" x14ac:dyDescent="0.25">
      <c r="A118" s="41"/>
      <c r="B118" s="21" t="s">
        <v>99</v>
      </c>
      <c r="C118" s="21" t="s">
        <v>100</v>
      </c>
      <c r="D118" s="24" t="s">
        <v>355</v>
      </c>
      <c r="E118" s="24" t="s">
        <v>354</v>
      </c>
      <c r="F118" s="21">
        <v>622.30263179999997</v>
      </c>
      <c r="G118" s="21">
        <v>0</v>
      </c>
      <c r="H118" s="21">
        <v>13.286110000000001</v>
      </c>
      <c r="I118" s="21">
        <v>0</v>
      </c>
      <c r="J118" s="21">
        <v>0</v>
      </c>
      <c r="K118" s="21">
        <v>0</v>
      </c>
      <c r="L118" s="21">
        <v>13.286110000000001</v>
      </c>
      <c r="M118" s="21">
        <v>0</v>
      </c>
      <c r="N118" s="21"/>
    </row>
    <row r="119" spans="1:14" x14ac:dyDescent="0.25">
      <c r="A119" s="41"/>
      <c r="B119" s="21" t="s">
        <v>25</v>
      </c>
      <c r="C119" s="21" t="s">
        <v>26</v>
      </c>
      <c r="D119" s="24" t="s">
        <v>327</v>
      </c>
      <c r="E119" s="24" t="s">
        <v>326</v>
      </c>
      <c r="F119" s="21">
        <v>1554.8189589999999</v>
      </c>
      <c r="G119" s="21">
        <v>2.492906E-3</v>
      </c>
      <c r="H119" s="21">
        <v>15.43336</v>
      </c>
      <c r="I119" s="21">
        <v>0</v>
      </c>
      <c r="J119" s="21">
        <v>0</v>
      </c>
      <c r="K119" s="21">
        <v>0</v>
      </c>
      <c r="L119" s="21">
        <v>15.43336</v>
      </c>
      <c r="M119" s="21">
        <v>0</v>
      </c>
      <c r="N119" s="21"/>
    </row>
    <row r="120" spans="1:14" x14ac:dyDescent="0.25">
      <c r="A120" s="41"/>
      <c r="B120" s="21" t="s">
        <v>105</v>
      </c>
      <c r="C120" s="21" t="s">
        <v>106</v>
      </c>
      <c r="D120" s="24" t="s">
        <v>399</v>
      </c>
      <c r="E120" s="24" t="s">
        <v>398</v>
      </c>
      <c r="F120" s="21">
        <v>2210.0513569999998</v>
      </c>
      <c r="G120" s="21">
        <v>0.730009201</v>
      </c>
      <c r="H120" s="21">
        <v>9.0427079999999993</v>
      </c>
      <c r="I120" s="21">
        <v>0</v>
      </c>
      <c r="J120" s="21">
        <v>0</v>
      </c>
      <c r="K120" s="21">
        <v>0</v>
      </c>
      <c r="L120" s="21">
        <v>9.0427079999999993</v>
      </c>
      <c r="M120" s="21">
        <v>0</v>
      </c>
      <c r="N120" s="21"/>
    </row>
    <row r="121" spans="1:14" x14ac:dyDescent="0.25">
      <c r="A121" s="41"/>
      <c r="B121" s="31" t="s">
        <v>472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1:14" x14ac:dyDescent="0.25">
      <c r="A122" s="41"/>
      <c r="B122" s="21" t="s">
        <v>75</v>
      </c>
      <c r="C122" s="21" t="s">
        <v>76</v>
      </c>
      <c r="D122" s="24" t="s">
        <v>313</v>
      </c>
      <c r="E122" s="24" t="s">
        <v>313</v>
      </c>
      <c r="F122" s="21">
        <v>679.51254210000002</v>
      </c>
      <c r="G122" s="21">
        <v>3.2225219999999998E-3</v>
      </c>
      <c r="H122" s="21">
        <v>18.750029999999999</v>
      </c>
      <c r="I122" s="21">
        <v>0</v>
      </c>
      <c r="J122" s="21">
        <v>17.80499</v>
      </c>
      <c r="K122" s="21">
        <v>18.668479999999999</v>
      </c>
      <c r="L122" s="21">
        <f t="shared" ref="L122:L129" si="7">H122-I122</f>
        <v>18.750029999999999</v>
      </c>
      <c r="M122" s="21">
        <f t="shared" ref="M122:M138" si="8">J122/K122</f>
        <v>0.95374610037882046</v>
      </c>
      <c r="N122" s="21"/>
    </row>
    <row r="123" spans="1:14" x14ac:dyDescent="0.25">
      <c r="A123" s="41"/>
      <c r="B123" s="21" t="s">
        <v>205</v>
      </c>
      <c r="C123" s="21" t="s">
        <v>206</v>
      </c>
      <c r="D123" s="24" t="s">
        <v>313</v>
      </c>
      <c r="E123" s="24" t="s">
        <v>313</v>
      </c>
      <c r="F123" s="21">
        <v>643.31702110000003</v>
      </c>
      <c r="G123" s="21">
        <v>2.6876360000000002E-3</v>
      </c>
      <c r="H123" s="21">
        <v>16.222999999999999</v>
      </c>
      <c r="I123" s="21">
        <v>0</v>
      </c>
      <c r="J123" s="21">
        <v>15.1142</v>
      </c>
      <c r="K123" s="21">
        <v>16.007829999999998</v>
      </c>
      <c r="L123" s="21">
        <f t="shared" si="7"/>
        <v>16.222999999999999</v>
      </c>
      <c r="M123" s="21">
        <f t="shared" si="8"/>
        <v>0.94417544414202315</v>
      </c>
      <c r="N123" s="21"/>
    </row>
    <row r="124" spans="1:14" x14ac:dyDescent="0.25">
      <c r="A124" s="41"/>
      <c r="B124" s="21" t="s">
        <v>203</v>
      </c>
      <c r="C124" s="21" t="s">
        <v>204</v>
      </c>
      <c r="D124" s="24" t="s">
        <v>313</v>
      </c>
      <c r="E124" s="24" t="s">
        <v>313</v>
      </c>
      <c r="F124" s="21">
        <v>1498.912088</v>
      </c>
      <c r="G124" s="21">
        <v>0.2688374</v>
      </c>
      <c r="H124" s="21">
        <v>15.70908</v>
      </c>
      <c r="I124" s="21">
        <v>0</v>
      </c>
      <c r="J124" s="21">
        <v>11.195460000000001</v>
      </c>
      <c r="K124" s="21">
        <v>12.714689999999999</v>
      </c>
      <c r="L124" s="21">
        <f t="shared" si="7"/>
        <v>15.70908</v>
      </c>
      <c r="M124" s="21">
        <f t="shared" si="8"/>
        <v>0.88051379939267116</v>
      </c>
      <c r="N124" s="21"/>
    </row>
    <row r="125" spans="1:14" x14ac:dyDescent="0.25">
      <c r="A125" s="41"/>
      <c r="B125" s="21" t="s">
        <v>71</v>
      </c>
      <c r="C125" s="21" t="s">
        <v>72</v>
      </c>
      <c r="D125" s="24" t="s">
        <v>397</v>
      </c>
      <c r="E125" s="24" t="s">
        <v>396</v>
      </c>
      <c r="F125" s="21">
        <v>1754.1799719999999</v>
      </c>
      <c r="G125" s="21">
        <v>0.77559535400000001</v>
      </c>
      <c r="H125" s="21">
        <v>15.17822</v>
      </c>
      <c r="I125" s="21">
        <v>0</v>
      </c>
      <c r="J125" s="21">
        <v>14.640739999999999</v>
      </c>
      <c r="K125" s="21">
        <v>14.914720000000001</v>
      </c>
      <c r="L125" s="21">
        <f t="shared" si="7"/>
        <v>15.17822</v>
      </c>
      <c r="M125" s="21">
        <f t="shared" si="8"/>
        <v>0.98163022839181679</v>
      </c>
      <c r="N125" s="21"/>
    </row>
    <row r="126" spans="1:14" x14ac:dyDescent="0.25">
      <c r="A126" s="41"/>
      <c r="B126" s="21" t="s">
        <v>65</v>
      </c>
      <c r="C126" s="21" t="s">
        <v>66</v>
      </c>
      <c r="D126" s="24" t="s">
        <v>313</v>
      </c>
      <c r="E126" s="24" t="s">
        <v>313</v>
      </c>
      <c r="F126" s="21">
        <v>1248.6195949999999</v>
      </c>
      <c r="G126" s="21">
        <v>0.56830181300000004</v>
      </c>
      <c r="H126" s="21">
        <v>14.824999999999999</v>
      </c>
      <c r="I126" s="21">
        <v>0</v>
      </c>
      <c r="J126" s="21">
        <v>14.08695</v>
      </c>
      <c r="K126" s="21">
        <v>14.099629999999999</v>
      </c>
      <c r="L126" s="21">
        <f t="shared" si="7"/>
        <v>14.824999999999999</v>
      </c>
      <c r="M126" s="21">
        <f t="shared" si="8"/>
        <v>0.99910068562082843</v>
      </c>
      <c r="N126" s="21"/>
    </row>
    <row r="127" spans="1:14" x14ac:dyDescent="0.25">
      <c r="A127" s="41"/>
      <c r="B127" s="21" t="s">
        <v>79</v>
      </c>
      <c r="C127" s="21" t="s">
        <v>80</v>
      </c>
      <c r="D127" s="24" t="s">
        <v>344</v>
      </c>
      <c r="E127" s="24" t="s">
        <v>343</v>
      </c>
      <c r="F127" s="21">
        <v>1363.8730929999999</v>
      </c>
      <c r="G127" s="21">
        <v>0.51715981799999999</v>
      </c>
      <c r="H127" s="21">
        <v>14.203709999999999</v>
      </c>
      <c r="I127" s="21">
        <v>0</v>
      </c>
      <c r="J127" s="21">
        <v>13.85746</v>
      </c>
      <c r="K127" s="21">
        <v>13.98875</v>
      </c>
      <c r="L127" s="21">
        <f t="shared" si="7"/>
        <v>14.203709999999999</v>
      </c>
      <c r="M127" s="21">
        <f t="shared" si="8"/>
        <v>0.99061460101867571</v>
      </c>
      <c r="N127" s="21"/>
    </row>
    <row r="128" spans="1:14" x14ac:dyDescent="0.25">
      <c r="A128" s="41"/>
      <c r="B128" s="21" t="s">
        <v>255</v>
      </c>
      <c r="C128" s="21" t="s">
        <v>256</v>
      </c>
      <c r="D128" s="24" t="s">
        <v>313</v>
      </c>
      <c r="E128" s="24" t="s">
        <v>313</v>
      </c>
      <c r="F128" s="21">
        <v>2024.3515339999999</v>
      </c>
      <c r="G128" s="21">
        <v>0.83401836500000004</v>
      </c>
      <c r="H128" s="21">
        <v>14.02103</v>
      </c>
      <c r="I128" s="21">
        <v>0</v>
      </c>
      <c r="J128" s="21">
        <v>11.7224</v>
      </c>
      <c r="K128" s="21">
        <v>14.095039999999999</v>
      </c>
      <c r="L128" s="21">
        <f t="shared" si="7"/>
        <v>14.02103</v>
      </c>
      <c r="M128" s="21">
        <f t="shared" si="8"/>
        <v>0.8316684450700389</v>
      </c>
      <c r="N128" s="21"/>
    </row>
    <row r="129" spans="1:14" x14ac:dyDescent="0.25">
      <c r="A129" s="41"/>
      <c r="B129" s="21" t="s">
        <v>257</v>
      </c>
      <c r="C129" s="21" t="s">
        <v>258</v>
      </c>
      <c r="D129" s="24" t="s">
        <v>313</v>
      </c>
      <c r="E129" s="24" t="s">
        <v>313</v>
      </c>
      <c r="F129" s="21">
        <v>1846.9327929999999</v>
      </c>
      <c r="G129" s="21">
        <v>6.4664730000000004E-3</v>
      </c>
      <c r="H129" s="21">
        <v>13.765409999999999</v>
      </c>
      <c r="I129" s="21">
        <v>0</v>
      </c>
      <c r="J129" s="21">
        <v>13.36652</v>
      </c>
      <c r="K129" s="21">
        <v>14.185840000000001</v>
      </c>
      <c r="L129" s="21">
        <f t="shared" si="7"/>
        <v>13.765409999999999</v>
      </c>
      <c r="M129" s="21">
        <f t="shared" si="8"/>
        <v>0.94224381495914222</v>
      </c>
      <c r="N129" s="21"/>
    </row>
    <row r="130" spans="1:14" x14ac:dyDescent="0.25">
      <c r="A130" s="41"/>
      <c r="B130" s="21" t="s">
        <v>259</v>
      </c>
      <c r="C130" s="21" t="s">
        <v>260</v>
      </c>
      <c r="D130" s="24" t="s">
        <v>427</v>
      </c>
      <c r="E130" s="24" t="s">
        <v>426</v>
      </c>
      <c r="F130" s="21">
        <v>1172.3067189999999</v>
      </c>
      <c r="G130" s="21">
        <v>0.42765605899999998</v>
      </c>
      <c r="H130" s="21">
        <v>8.7826400000000007</v>
      </c>
      <c r="I130" s="21">
        <v>0.64576880000000003</v>
      </c>
      <c r="J130" s="21">
        <v>2.6680169999999999</v>
      </c>
      <c r="K130" s="21">
        <v>7.912064</v>
      </c>
      <c r="L130" s="21">
        <f>H130/I130</f>
        <v>13.600285427230304</v>
      </c>
      <c r="M130" s="21">
        <f t="shared" si="8"/>
        <v>0.3372087232863637</v>
      </c>
      <c r="N130" s="21"/>
    </row>
    <row r="131" spans="1:14" x14ac:dyDescent="0.25">
      <c r="A131" s="41"/>
      <c r="B131" s="21" t="s">
        <v>83</v>
      </c>
      <c r="C131" s="21" t="s">
        <v>84</v>
      </c>
      <c r="D131" s="24" t="s">
        <v>347</v>
      </c>
      <c r="E131" s="24" t="s">
        <v>346</v>
      </c>
      <c r="F131" s="21">
        <v>1431.7446689999999</v>
      </c>
      <c r="G131" s="21">
        <v>6.34557E-4</v>
      </c>
      <c r="H131" s="21">
        <v>13.55523</v>
      </c>
      <c r="I131" s="21">
        <v>0</v>
      </c>
      <c r="J131" s="21">
        <v>13.49499</v>
      </c>
      <c r="K131" s="21">
        <v>13.513489999999999</v>
      </c>
      <c r="L131" s="21">
        <f t="shared" ref="L131:L138" si="9">H131-I131</f>
        <v>13.55523</v>
      </c>
      <c r="M131" s="21">
        <f t="shared" si="8"/>
        <v>0.99863099761793594</v>
      </c>
      <c r="N131" s="21"/>
    </row>
    <row r="132" spans="1:14" x14ac:dyDescent="0.25">
      <c r="A132" s="41"/>
      <c r="B132" s="21" t="s">
        <v>213</v>
      </c>
      <c r="C132" s="21" t="s">
        <v>214</v>
      </c>
      <c r="D132" s="24" t="s">
        <v>411</v>
      </c>
      <c r="E132" s="24" t="s">
        <v>410</v>
      </c>
      <c r="F132" s="21">
        <v>1431.7438850000001</v>
      </c>
      <c r="G132" s="21">
        <v>0</v>
      </c>
      <c r="H132" s="21">
        <v>13.53867</v>
      </c>
      <c r="I132" s="21">
        <v>0</v>
      </c>
      <c r="J132" s="21">
        <v>13.27943</v>
      </c>
      <c r="K132" s="21">
        <v>13.312279999999999</v>
      </c>
      <c r="L132" s="21">
        <f t="shared" si="9"/>
        <v>13.53867</v>
      </c>
      <c r="M132" s="21">
        <f t="shared" si="8"/>
        <v>0.99753235358631276</v>
      </c>
      <c r="N132" s="21"/>
    </row>
    <row r="133" spans="1:14" x14ac:dyDescent="0.25">
      <c r="A133" s="41"/>
      <c r="B133" s="21" t="s">
        <v>91</v>
      </c>
      <c r="C133" s="21" t="s">
        <v>92</v>
      </c>
      <c r="D133" s="24" t="s">
        <v>353</v>
      </c>
      <c r="E133" s="24" t="s">
        <v>352</v>
      </c>
      <c r="F133" s="21">
        <v>879.49216520000004</v>
      </c>
      <c r="G133" s="22">
        <v>1.18E-13</v>
      </c>
      <c r="H133" s="21">
        <v>13.53459</v>
      </c>
      <c r="I133" s="21">
        <v>0</v>
      </c>
      <c r="J133" s="21">
        <v>13.12707</v>
      </c>
      <c r="K133" s="21">
        <v>13.12804</v>
      </c>
      <c r="L133" s="21">
        <f t="shared" si="9"/>
        <v>13.53459</v>
      </c>
      <c r="M133" s="21">
        <f t="shared" si="8"/>
        <v>0.99992611235188189</v>
      </c>
      <c r="N133" s="21"/>
    </row>
    <row r="134" spans="1:14" x14ac:dyDescent="0.25">
      <c r="A134" s="41"/>
      <c r="B134" s="21" t="s">
        <v>211</v>
      </c>
      <c r="C134" s="21" t="s">
        <v>212</v>
      </c>
      <c r="D134" s="24" t="s">
        <v>313</v>
      </c>
      <c r="E134" s="24" t="s">
        <v>313</v>
      </c>
      <c r="F134" s="21">
        <v>621.81972280000002</v>
      </c>
      <c r="G134" s="21">
        <v>1.125345E-3</v>
      </c>
      <c r="H134" s="21">
        <v>13.2583</v>
      </c>
      <c r="I134" s="21">
        <v>0</v>
      </c>
      <c r="J134" s="21">
        <v>13.30635</v>
      </c>
      <c r="K134" s="21">
        <v>13.369960000000001</v>
      </c>
      <c r="L134" s="21">
        <f t="shared" si="9"/>
        <v>13.2583</v>
      </c>
      <c r="M134" s="21">
        <f t="shared" si="8"/>
        <v>0.99524231934874896</v>
      </c>
      <c r="N134" s="21"/>
    </row>
    <row r="135" spans="1:14" x14ac:dyDescent="0.25">
      <c r="A135" s="41"/>
      <c r="B135" s="21" t="s">
        <v>85</v>
      </c>
      <c r="C135" s="21" t="s">
        <v>86</v>
      </c>
      <c r="D135" s="24" t="s">
        <v>313</v>
      </c>
      <c r="E135" s="24" t="s">
        <v>313</v>
      </c>
      <c r="F135" s="21">
        <v>680.83811500000002</v>
      </c>
      <c r="G135" s="21">
        <v>0.41355294799999998</v>
      </c>
      <c r="H135" s="21">
        <v>12.987130000000001</v>
      </c>
      <c r="I135" s="21">
        <v>0</v>
      </c>
      <c r="J135" s="21">
        <v>14.18641</v>
      </c>
      <c r="K135" s="21">
        <v>14.268090000000001</v>
      </c>
      <c r="L135" s="21">
        <f t="shared" si="9"/>
        <v>12.987130000000001</v>
      </c>
      <c r="M135" s="21">
        <f t="shared" si="8"/>
        <v>0.99427533748385377</v>
      </c>
      <c r="N135" s="21"/>
    </row>
    <row r="136" spans="1:14" x14ac:dyDescent="0.25">
      <c r="A136" s="41"/>
      <c r="B136" s="21" t="s">
        <v>81</v>
      </c>
      <c r="C136" s="21" t="s">
        <v>82</v>
      </c>
      <c r="D136" s="24" t="s">
        <v>345</v>
      </c>
      <c r="E136" s="24" t="s">
        <v>313</v>
      </c>
      <c r="F136" s="21">
        <v>1205.866888</v>
      </c>
      <c r="G136" s="21">
        <v>0.54053575200000004</v>
      </c>
      <c r="H136" s="21">
        <v>12.455880000000001</v>
      </c>
      <c r="I136" s="21">
        <v>0</v>
      </c>
      <c r="J136" s="21">
        <v>11.026540000000001</v>
      </c>
      <c r="K136" s="21">
        <v>11.32382</v>
      </c>
      <c r="L136" s="21">
        <f t="shared" si="9"/>
        <v>12.455880000000001</v>
      </c>
      <c r="M136" s="21">
        <f t="shared" si="8"/>
        <v>0.97374737500242858</v>
      </c>
      <c r="N136" s="21"/>
    </row>
    <row r="137" spans="1:14" x14ac:dyDescent="0.25">
      <c r="A137" s="41"/>
      <c r="B137" s="21" t="s">
        <v>209</v>
      </c>
      <c r="C137" s="21" t="s">
        <v>210</v>
      </c>
      <c r="D137" s="24" t="s">
        <v>313</v>
      </c>
      <c r="E137" s="24" t="s">
        <v>313</v>
      </c>
      <c r="F137" s="21">
        <v>1109.640598</v>
      </c>
      <c r="G137" s="21">
        <v>5.9599299999999996E-4</v>
      </c>
      <c r="H137" s="21">
        <v>12.000360000000001</v>
      </c>
      <c r="I137" s="21">
        <v>0</v>
      </c>
      <c r="J137" s="21">
        <v>11.576969999999999</v>
      </c>
      <c r="K137" s="21">
        <v>11.895250000000001</v>
      </c>
      <c r="L137" s="21">
        <f t="shared" si="9"/>
        <v>12.000360000000001</v>
      </c>
      <c r="M137" s="21">
        <f t="shared" si="8"/>
        <v>0.97324310123788893</v>
      </c>
      <c r="N137" s="21"/>
    </row>
    <row r="138" spans="1:14" x14ac:dyDescent="0.25">
      <c r="A138" s="41"/>
      <c r="B138" s="21" t="s">
        <v>261</v>
      </c>
      <c r="C138" s="21" t="s">
        <v>262</v>
      </c>
      <c r="D138" s="24" t="s">
        <v>429</v>
      </c>
      <c r="E138" s="24" t="s">
        <v>428</v>
      </c>
      <c r="F138" s="21">
        <v>1498.6726189999999</v>
      </c>
      <c r="G138" s="22">
        <v>2.3999999999999999E-13</v>
      </c>
      <c r="H138" s="21">
        <v>11.55489</v>
      </c>
      <c r="I138" s="21">
        <v>0</v>
      </c>
      <c r="J138" s="21">
        <v>10.05409</v>
      </c>
      <c r="K138" s="21">
        <v>10.330019999999999</v>
      </c>
      <c r="L138" s="21">
        <f t="shared" si="9"/>
        <v>11.55489</v>
      </c>
      <c r="M138" s="21">
        <f t="shared" si="8"/>
        <v>0.97328853187118713</v>
      </c>
      <c r="N138" s="21"/>
    </row>
    <row r="139" spans="1:14" x14ac:dyDescent="0.25">
      <c r="A139" s="41"/>
      <c r="B139" s="39" t="s">
        <v>473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</row>
    <row r="140" spans="1:14" x14ac:dyDescent="0.25">
      <c r="A140" s="41"/>
      <c r="B140" s="21" t="s">
        <v>95</v>
      </c>
      <c r="C140" s="21" t="s">
        <v>96</v>
      </c>
      <c r="D140" s="24" t="s">
        <v>313</v>
      </c>
      <c r="E140" s="24" t="s">
        <v>313</v>
      </c>
      <c r="F140" s="21">
        <v>807.47217690000002</v>
      </c>
      <c r="G140" s="21">
        <v>1.505426E-3</v>
      </c>
      <c r="H140" s="21">
        <v>16.93561</v>
      </c>
      <c r="I140" s="21">
        <v>0</v>
      </c>
      <c r="J140" s="21">
        <v>16.153449999999999</v>
      </c>
      <c r="K140" s="21">
        <v>0</v>
      </c>
      <c r="L140" s="21">
        <v>16.93561</v>
      </c>
      <c r="M140" s="21">
        <v>16.153449999999999</v>
      </c>
      <c r="N140" s="21"/>
    </row>
    <row r="141" spans="1:14" x14ac:dyDescent="0.25">
      <c r="A141" s="41"/>
      <c r="B141" s="21" t="s">
        <v>97</v>
      </c>
      <c r="C141" s="21" t="s">
        <v>98</v>
      </c>
      <c r="D141" s="24" t="s">
        <v>313</v>
      </c>
      <c r="E141" s="24" t="s">
        <v>313</v>
      </c>
      <c r="F141" s="21">
        <v>1765.810684</v>
      </c>
      <c r="G141" s="21">
        <v>4.5783246E-2</v>
      </c>
      <c r="H141" s="21">
        <v>13.93463</v>
      </c>
      <c r="I141" s="21">
        <v>0</v>
      </c>
      <c r="J141" s="21">
        <v>13.331200000000001</v>
      </c>
      <c r="K141" s="21">
        <v>0</v>
      </c>
      <c r="L141" s="21">
        <v>13.93463</v>
      </c>
      <c r="M141" s="21">
        <v>13.331200000000001</v>
      </c>
      <c r="N141" s="21"/>
    </row>
    <row r="142" spans="1:14" x14ac:dyDescent="0.25">
      <c r="A142" s="41"/>
      <c r="B142" s="21" t="s">
        <v>263</v>
      </c>
      <c r="C142" s="21" t="s">
        <v>264</v>
      </c>
      <c r="D142" s="24" t="s">
        <v>313</v>
      </c>
      <c r="E142" s="24" t="s">
        <v>313</v>
      </c>
      <c r="F142" s="21">
        <v>758.34458830000005</v>
      </c>
      <c r="G142" s="22">
        <v>1.25E-13</v>
      </c>
      <c r="H142" s="21">
        <v>13.604699999999999</v>
      </c>
      <c r="I142" s="21">
        <v>0</v>
      </c>
      <c r="J142" s="21">
        <v>12.68032</v>
      </c>
      <c r="K142" s="21">
        <v>0</v>
      </c>
      <c r="L142" s="21">
        <v>13.604699999999999</v>
      </c>
      <c r="M142" s="21">
        <v>12.68032</v>
      </c>
      <c r="N142" s="21"/>
    </row>
    <row r="143" spans="1:14" x14ac:dyDescent="0.25">
      <c r="A143" s="41"/>
      <c r="B143" s="21" t="s">
        <v>103</v>
      </c>
      <c r="C143" s="21" t="s">
        <v>104</v>
      </c>
      <c r="D143" s="24" t="s">
        <v>359</v>
      </c>
      <c r="E143" s="24" t="s">
        <v>358</v>
      </c>
      <c r="F143" s="21">
        <v>1532.063324</v>
      </c>
      <c r="G143" s="21">
        <v>0.37846280500000001</v>
      </c>
      <c r="H143" s="21">
        <v>7.5983840000000002</v>
      </c>
      <c r="I143" s="21">
        <v>0</v>
      </c>
      <c r="J143" s="21">
        <v>9.7711539999999992</v>
      </c>
      <c r="K143" s="21">
        <v>0</v>
      </c>
      <c r="L143" s="21">
        <v>7.5983840000000002</v>
      </c>
      <c r="M143" s="21">
        <v>9.7711539999999992</v>
      </c>
      <c r="N143" s="21"/>
    </row>
    <row r="144" spans="1:14" x14ac:dyDescent="0.25">
      <c r="A144" s="41"/>
      <c r="B144" s="21" t="s">
        <v>101</v>
      </c>
      <c r="C144" s="21" t="s">
        <v>102</v>
      </c>
      <c r="D144" s="24" t="s">
        <v>357</v>
      </c>
      <c r="E144" s="24" t="s">
        <v>356</v>
      </c>
      <c r="F144" s="21">
        <v>2120.0005839999999</v>
      </c>
      <c r="G144" s="21">
        <v>9.7432160000000007E-3</v>
      </c>
      <c r="H144" s="21">
        <v>4.9749699999999999</v>
      </c>
      <c r="I144" s="21">
        <v>0</v>
      </c>
      <c r="J144" s="21">
        <v>9.0044649999999997</v>
      </c>
      <c r="K144" s="21">
        <v>0</v>
      </c>
      <c r="L144" s="21">
        <v>4.9749699999999999</v>
      </c>
      <c r="M144" s="21">
        <v>9.0044649999999997</v>
      </c>
      <c r="N144" s="21"/>
    </row>
    <row r="145" spans="1:14" x14ac:dyDescent="0.25">
      <c r="A145" s="41"/>
      <c r="B145" s="21" t="s">
        <v>109</v>
      </c>
      <c r="C145" s="21" t="s">
        <v>110</v>
      </c>
      <c r="D145" s="24" t="s">
        <v>361</v>
      </c>
      <c r="E145" s="24" t="s">
        <v>360</v>
      </c>
      <c r="F145" s="21">
        <v>2266.851733</v>
      </c>
      <c r="G145" s="21">
        <v>0.65455539100000004</v>
      </c>
      <c r="H145" s="21">
        <v>7.1456759999999999</v>
      </c>
      <c r="I145" s="21">
        <v>0</v>
      </c>
      <c r="J145" s="21">
        <v>8.7281390000000005</v>
      </c>
      <c r="K145" s="21">
        <v>0</v>
      </c>
      <c r="L145" s="21">
        <v>7.1456759999999999</v>
      </c>
      <c r="M145" s="21">
        <v>8.7281390000000005</v>
      </c>
      <c r="N145" s="21"/>
    </row>
    <row r="146" spans="1:14" x14ac:dyDescent="0.25">
      <c r="A146" s="41"/>
      <c r="B146" s="21" t="s">
        <v>111</v>
      </c>
      <c r="C146" s="21" t="s">
        <v>112</v>
      </c>
      <c r="D146" s="24" t="s">
        <v>313</v>
      </c>
      <c r="E146" s="24" t="s">
        <v>313</v>
      </c>
      <c r="F146" s="21">
        <v>2151.7405610000001</v>
      </c>
      <c r="G146" s="21">
        <v>0.352483671</v>
      </c>
      <c r="H146" s="21">
        <v>7.3456960000000002</v>
      </c>
      <c r="I146" s="21">
        <v>0</v>
      </c>
      <c r="J146" s="21">
        <v>8.1173500000000001</v>
      </c>
      <c r="K146" s="21">
        <v>0</v>
      </c>
      <c r="L146" s="21">
        <v>7.3456960000000002</v>
      </c>
      <c r="M146" s="21">
        <v>8.1173500000000001</v>
      </c>
      <c r="N146" s="21"/>
    </row>
    <row r="147" spans="1:14" x14ac:dyDescent="0.25">
      <c r="A147" s="41"/>
      <c r="B147" s="21" t="s">
        <v>113</v>
      </c>
      <c r="C147" s="21" t="s">
        <v>114</v>
      </c>
      <c r="D147" s="24" t="s">
        <v>363</v>
      </c>
      <c r="E147" s="24" t="s">
        <v>362</v>
      </c>
      <c r="F147" s="21">
        <v>2139.9926730000002</v>
      </c>
      <c r="G147" s="21">
        <v>3.6695899999999998E-4</v>
      </c>
      <c r="H147" s="21">
        <v>4.8706709999999998</v>
      </c>
      <c r="I147" s="21">
        <v>0</v>
      </c>
      <c r="J147" s="21">
        <v>5.7113630000000004</v>
      </c>
      <c r="K147" s="21">
        <v>0</v>
      </c>
      <c r="L147" s="21">
        <v>4.8706709999999998</v>
      </c>
      <c r="M147" s="21">
        <v>5.7113630000000004</v>
      </c>
      <c r="N147" s="21"/>
    </row>
    <row r="148" spans="1:14" x14ac:dyDescent="0.25">
      <c r="A148" s="41"/>
      <c r="B148" s="32" t="s">
        <v>474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41"/>
      <c r="B149" s="21" t="s">
        <v>117</v>
      </c>
      <c r="C149" s="21" t="s">
        <v>118</v>
      </c>
      <c r="D149" s="24" t="s">
        <v>313</v>
      </c>
      <c r="E149" s="24" t="s">
        <v>313</v>
      </c>
      <c r="F149" s="21">
        <v>1513.2991039999999</v>
      </c>
      <c r="G149" s="21">
        <v>0.82733258300000001</v>
      </c>
      <c r="H149" s="21">
        <v>14.243169999999999</v>
      </c>
      <c r="I149" s="21">
        <v>1.922947</v>
      </c>
      <c r="J149" s="21">
        <v>14.186400000000001</v>
      </c>
      <c r="K149" s="21">
        <v>0</v>
      </c>
      <c r="L149" s="21">
        <v>7.4069488134618373</v>
      </c>
      <c r="M149" s="21">
        <v>14.186400000000001</v>
      </c>
      <c r="N149" s="21"/>
    </row>
    <row r="150" spans="1:14" x14ac:dyDescent="0.25">
      <c r="A150" s="41"/>
      <c r="B150" s="21" t="s">
        <v>123</v>
      </c>
      <c r="C150" s="21" t="s">
        <v>124</v>
      </c>
      <c r="D150" s="24" t="s">
        <v>371</v>
      </c>
      <c r="E150" s="24" t="s">
        <v>370</v>
      </c>
      <c r="F150" s="21">
        <v>1168.8576310000001</v>
      </c>
      <c r="G150" s="21">
        <v>0.35569155499999999</v>
      </c>
      <c r="H150" s="21">
        <v>5.2522650000000004</v>
      </c>
      <c r="I150" s="21">
        <v>0</v>
      </c>
      <c r="J150" s="21">
        <v>10.8498</v>
      </c>
      <c r="K150" s="21">
        <v>1.6991540000000001</v>
      </c>
      <c r="L150" s="21">
        <v>5.2522650000000004</v>
      </c>
      <c r="M150" s="21">
        <v>6.385412976104579</v>
      </c>
      <c r="N150" s="21"/>
    </row>
    <row r="151" spans="1:14" x14ac:dyDescent="0.25">
      <c r="A151" s="41"/>
      <c r="B151" s="33" t="s">
        <v>468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1:14" x14ac:dyDescent="0.25">
      <c r="A152" s="41"/>
      <c r="B152" s="21" t="s">
        <v>265</v>
      </c>
      <c r="C152" s="21" t="s">
        <v>266</v>
      </c>
      <c r="D152" s="24" t="s">
        <v>431</v>
      </c>
      <c r="E152" s="24" t="s">
        <v>430</v>
      </c>
      <c r="F152" s="21">
        <v>1728.350688</v>
      </c>
      <c r="G152" s="21">
        <v>0.26694528000000001</v>
      </c>
      <c r="H152" s="21">
        <v>0</v>
      </c>
      <c r="I152" s="21">
        <v>14.658709999999999</v>
      </c>
      <c r="J152" s="21">
        <v>0</v>
      </c>
      <c r="K152" s="21">
        <v>15.05796</v>
      </c>
      <c r="L152" s="21">
        <f>H152-I152</f>
        <v>-14.658709999999999</v>
      </c>
      <c r="M152" s="21">
        <f>J152-K152</f>
        <v>-15.05796</v>
      </c>
      <c r="N152" s="21"/>
    </row>
    <row r="153" spans="1:14" x14ac:dyDescent="0.25">
      <c r="A153" s="41"/>
      <c r="B153" s="21" t="s">
        <v>239</v>
      </c>
      <c r="C153" s="21" t="s">
        <v>240</v>
      </c>
      <c r="D153" s="24" t="s">
        <v>419</v>
      </c>
      <c r="E153" s="24" t="s">
        <v>418</v>
      </c>
      <c r="F153" s="21">
        <v>656.83989829999996</v>
      </c>
      <c r="G153" s="21">
        <v>0.46980542800000002</v>
      </c>
      <c r="H153" s="21">
        <v>0</v>
      </c>
      <c r="I153" s="21">
        <v>14.35477</v>
      </c>
      <c r="J153" s="21">
        <v>0</v>
      </c>
      <c r="K153" s="21">
        <v>14.351559999999999</v>
      </c>
      <c r="L153" s="21">
        <f>H153-I153</f>
        <v>-14.35477</v>
      </c>
      <c r="M153" s="21">
        <f>J153-K153</f>
        <v>-14.351559999999999</v>
      </c>
      <c r="N153" s="21"/>
    </row>
    <row r="154" spans="1:14" x14ac:dyDescent="0.25">
      <c r="A154" s="41"/>
      <c r="B154" s="21" t="s">
        <v>141</v>
      </c>
      <c r="C154" s="21" t="s">
        <v>142</v>
      </c>
      <c r="D154" s="24" t="s">
        <v>313</v>
      </c>
      <c r="E154" s="24" t="s">
        <v>313</v>
      </c>
      <c r="F154" s="21">
        <v>2267.8208330000002</v>
      </c>
      <c r="G154" s="21">
        <v>0.92933165200000001</v>
      </c>
      <c r="H154" s="21">
        <v>0</v>
      </c>
      <c r="I154" s="21">
        <v>13.53795</v>
      </c>
      <c r="J154" s="21">
        <v>0</v>
      </c>
      <c r="K154" s="21">
        <v>14.0175</v>
      </c>
      <c r="L154" s="21">
        <f>H154-I154</f>
        <v>-13.53795</v>
      </c>
      <c r="M154" s="21">
        <f>J154-K154</f>
        <v>-14.0175</v>
      </c>
      <c r="N154" s="21"/>
    </row>
    <row r="155" spans="1:14" x14ac:dyDescent="0.25">
      <c r="A155" s="41"/>
      <c r="B155" s="21" t="s">
        <v>155</v>
      </c>
      <c r="C155" s="21" t="s">
        <v>156</v>
      </c>
      <c r="D155" s="24" t="s">
        <v>401</v>
      </c>
      <c r="E155" s="24" t="s">
        <v>400</v>
      </c>
      <c r="F155" s="21">
        <v>1826.8801989999999</v>
      </c>
      <c r="G155" s="21">
        <v>0.85565163799999999</v>
      </c>
      <c r="H155" s="21">
        <v>0</v>
      </c>
      <c r="I155" s="21">
        <v>13.412710000000001</v>
      </c>
      <c r="J155" s="21">
        <v>0</v>
      </c>
      <c r="K155" s="21">
        <v>13.338649999999999</v>
      </c>
      <c r="L155" s="21">
        <f>H155-I155</f>
        <v>-13.412710000000001</v>
      </c>
      <c r="M155" s="21">
        <f>J155-K155</f>
        <v>-13.338649999999999</v>
      </c>
      <c r="N155" s="21"/>
    </row>
    <row r="156" spans="1:14" x14ac:dyDescent="0.25">
      <c r="A156" s="41"/>
      <c r="B156" s="21" t="s">
        <v>227</v>
      </c>
      <c r="C156" s="21" t="s">
        <v>228</v>
      </c>
      <c r="D156" s="24" t="s">
        <v>313</v>
      </c>
      <c r="E156" s="24" t="s">
        <v>313</v>
      </c>
      <c r="F156" s="21">
        <v>1823.3392229999999</v>
      </c>
      <c r="G156" s="21">
        <v>0.35061316599999998</v>
      </c>
      <c r="H156" s="21">
        <v>0</v>
      </c>
      <c r="I156" s="21">
        <v>12.862</v>
      </c>
      <c r="J156" s="21">
        <v>0</v>
      </c>
      <c r="K156" s="21">
        <v>12.75379</v>
      </c>
      <c r="L156" s="21">
        <f>H156-I156</f>
        <v>-12.862</v>
      </c>
      <c r="M156" s="21">
        <f>J156-K156</f>
        <v>-12.75379</v>
      </c>
      <c r="N156" s="21"/>
    </row>
    <row r="157" spans="1:14" x14ac:dyDescent="0.25">
      <c r="A157" s="41"/>
      <c r="B157" s="34" t="s">
        <v>475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1:14" x14ac:dyDescent="0.25">
      <c r="A158" s="41"/>
      <c r="B158" s="21" t="s">
        <v>145</v>
      </c>
      <c r="C158" s="21" t="s">
        <v>146</v>
      </c>
      <c r="D158" s="24" t="s">
        <v>313</v>
      </c>
      <c r="E158" s="24" t="s">
        <v>313</v>
      </c>
      <c r="F158" s="21">
        <v>1547.7019889999999</v>
      </c>
      <c r="G158" s="22">
        <v>2.38E-13</v>
      </c>
      <c r="H158" s="21">
        <v>0</v>
      </c>
      <c r="I158" s="21">
        <v>12.783469999999999</v>
      </c>
      <c r="J158" s="21">
        <v>12.314690000000001</v>
      </c>
      <c r="K158" s="21">
        <v>13.050979999999999</v>
      </c>
      <c r="L158" s="21">
        <f t="shared" ref="L158:L175" si="10">H158-I158</f>
        <v>-12.783469999999999</v>
      </c>
      <c r="M158" s="21">
        <f t="shared" ref="M158:M168" si="11">J158/K158</f>
        <v>0.94358354698267877</v>
      </c>
      <c r="N158" s="21"/>
    </row>
    <row r="159" spans="1:14" x14ac:dyDescent="0.25">
      <c r="A159" s="41"/>
      <c r="B159" s="21" t="s">
        <v>223</v>
      </c>
      <c r="C159" s="21" t="s">
        <v>224</v>
      </c>
      <c r="D159" s="24" t="s">
        <v>313</v>
      </c>
      <c r="E159" s="24" t="s">
        <v>313</v>
      </c>
      <c r="F159" s="21">
        <v>1973.928776</v>
      </c>
      <c r="G159" s="21">
        <v>1.057315775</v>
      </c>
      <c r="H159" s="21">
        <v>0</v>
      </c>
      <c r="I159" s="21">
        <v>13.54087</v>
      </c>
      <c r="J159" s="21">
        <v>13.275460000000001</v>
      </c>
      <c r="K159" s="21">
        <v>14.05602</v>
      </c>
      <c r="L159" s="21">
        <f t="shared" si="10"/>
        <v>-13.54087</v>
      </c>
      <c r="M159" s="21">
        <f t="shared" si="11"/>
        <v>0.94446792192953632</v>
      </c>
      <c r="N159" s="21"/>
    </row>
    <row r="160" spans="1:14" x14ac:dyDescent="0.25">
      <c r="A160" s="41"/>
      <c r="B160" s="21" t="s">
        <v>267</v>
      </c>
      <c r="C160" s="21" t="s">
        <v>268</v>
      </c>
      <c r="D160" s="24" t="s">
        <v>313</v>
      </c>
      <c r="E160" s="24" t="s">
        <v>313</v>
      </c>
      <c r="F160" s="21">
        <v>709.76286330000005</v>
      </c>
      <c r="G160" s="21">
        <v>2.0483960000000001E-3</v>
      </c>
      <c r="H160" s="21">
        <v>0</v>
      </c>
      <c r="I160" s="21">
        <v>10.3385</v>
      </c>
      <c r="J160" s="21">
        <v>9.7211929999999995</v>
      </c>
      <c r="K160" s="21">
        <v>9.8808900000000008</v>
      </c>
      <c r="L160" s="21">
        <f t="shared" si="10"/>
        <v>-10.3385</v>
      </c>
      <c r="M160" s="21">
        <f t="shared" si="11"/>
        <v>0.98383779193979481</v>
      </c>
      <c r="N160" s="21"/>
    </row>
    <row r="161" spans="1:14" x14ac:dyDescent="0.25">
      <c r="A161" s="41"/>
      <c r="B161" s="21" t="s">
        <v>169</v>
      </c>
      <c r="C161" s="21" t="s">
        <v>170</v>
      </c>
      <c r="D161" s="24" t="s">
        <v>313</v>
      </c>
      <c r="E161" s="24" t="s">
        <v>313</v>
      </c>
      <c r="F161" s="21">
        <v>1351.78198</v>
      </c>
      <c r="G161" s="21">
        <v>1.9522949999999999E-3</v>
      </c>
      <c r="H161" s="21">
        <v>0</v>
      </c>
      <c r="I161" s="21">
        <v>14.82715</v>
      </c>
      <c r="J161" s="21">
        <v>14.30315</v>
      </c>
      <c r="K161" s="21">
        <v>14.332319999999999</v>
      </c>
      <c r="L161" s="21">
        <f t="shared" si="10"/>
        <v>-14.82715</v>
      </c>
      <c r="M161" s="21">
        <f t="shared" si="11"/>
        <v>0.99796473983276968</v>
      </c>
      <c r="N161" s="21"/>
    </row>
    <row r="162" spans="1:14" x14ac:dyDescent="0.25">
      <c r="A162" s="41"/>
      <c r="B162" s="21" t="s">
        <v>269</v>
      </c>
      <c r="C162" s="21" t="s">
        <v>270</v>
      </c>
      <c r="D162" s="24" t="s">
        <v>313</v>
      </c>
      <c r="E162" s="24" t="s">
        <v>313</v>
      </c>
      <c r="F162" s="21">
        <v>1734.8642319999999</v>
      </c>
      <c r="G162" s="21">
        <v>1.6693369E-2</v>
      </c>
      <c r="H162" s="21">
        <v>0</v>
      </c>
      <c r="I162" s="21">
        <v>14.726979999999999</v>
      </c>
      <c r="J162" s="21">
        <v>14.469849999999999</v>
      </c>
      <c r="K162" s="21">
        <v>14.49797</v>
      </c>
      <c r="L162" s="21">
        <f t="shared" si="10"/>
        <v>-14.726979999999999</v>
      </c>
      <c r="M162" s="21">
        <f t="shared" si="11"/>
        <v>0.99806041811370827</v>
      </c>
      <c r="N162" s="21"/>
    </row>
    <row r="163" spans="1:14" x14ac:dyDescent="0.25">
      <c r="A163" s="41"/>
      <c r="B163" s="21" t="s">
        <v>235</v>
      </c>
      <c r="C163" s="21" t="s">
        <v>236</v>
      </c>
      <c r="D163" s="24" t="s">
        <v>313</v>
      </c>
      <c r="E163" s="24" t="s">
        <v>313</v>
      </c>
      <c r="F163" s="21">
        <v>885.54500800000005</v>
      </c>
      <c r="G163" s="21">
        <v>1.2279485E-2</v>
      </c>
      <c r="H163" s="21">
        <v>0</v>
      </c>
      <c r="I163" s="21">
        <v>14.45234</v>
      </c>
      <c r="J163" s="21">
        <v>14.4663</v>
      </c>
      <c r="K163" s="21">
        <v>14.41305</v>
      </c>
      <c r="L163" s="21">
        <f t="shared" si="10"/>
        <v>-14.45234</v>
      </c>
      <c r="M163" s="21">
        <f t="shared" si="11"/>
        <v>1.0036945684639962</v>
      </c>
      <c r="N163" s="21"/>
    </row>
    <row r="164" spans="1:14" x14ac:dyDescent="0.25">
      <c r="A164" s="41"/>
      <c r="B164" s="21" t="s">
        <v>271</v>
      </c>
      <c r="C164" s="21" t="s">
        <v>272</v>
      </c>
      <c r="D164" s="24" t="s">
        <v>433</v>
      </c>
      <c r="E164" s="24" t="s">
        <v>432</v>
      </c>
      <c r="F164" s="21">
        <v>952.58072240000001</v>
      </c>
      <c r="G164" s="21">
        <v>0.27284062799999997</v>
      </c>
      <c r="H164" s="21">
        <v>0</v>
      </c>
      <c r="I164" s="21">
        <v>12.0914</v>
      </c>
      <c r="J164" s="21">
        <v>11.89973</v>
      </c>
      <c r="K164" s="21">
        <v>11.84076</v>
      </c>
      <c r="L164" s="21">
        <f t="shared" si="10"/>
        <v>-12.0914</v>
      </c>
      <c r="M164" s="21">
        <f t="shared" si="11"/>
        <v>1.0049802546458166</v>
      </c>
      <c r="N164" s="21"/>
    </row>
    <row r="165" spans="1:14" x14ac:dyDescent="0.25">
      <c r="A165" s="41"/>
      <c r="B165" s="21" t="s">
        <v>273</v>
      </c>
      <c r="C165" s="21" t="s">
        <v>274</v>
      </c>
      <c r="D165" s="24" t="s">
        <v>313</v>
      </c>
      <c r="E165" s="24" t="s">
        <v>313</v>
      </c>
      <c r="F165" s="21">
        <v>821.46910200000002</v>
      </c>
      <c r="G165" s="22">
        <v>1.19E-13</v>
      </c>
      <c r="H165" s="21">
        <v>0</v>
      </c>
      <c r="I165" s="21">
        <v>14.732810000000001</v>
      </c>
      <c r="J165" s="21">
        <v>15.10871</v>
      </c>
      <c r="K165" s="21">
        <v>15.01628</v>
      </c>
      <c r="L165" s="21">
        <f t="shared" si="10"/>
        <v>-14.732810000000001</v>
      </c>
      <c r="M165" s="21">
        <f t="shared" si="11"/>
        <v>1.006155319426649</v>
      </c>
      <c r="N165" s="21"/>
    </row>
    <row r="166" spans="1:14" x14ac:dyDescent="0.25">
      <c r="A166" s="41"/>
      <c r="B166" s="21" t="s">
        <v>275</v>
      </c>
      <c r="C166" s="21" t="s">
        <v>276</v>
      </c>
      <c r="D166" s="24" t="s">
        <v>435</v>
      </c>
      <c r="E166" s="24" t="s">
        <v>434</v>
      </c>
      <c r="F166" s="21">
        <v>1109.2928429999999</v>
      </c>
      <c r="G166" s="21">
        <v>0.23545290399999999</v>
      </c>
      <c r="H166" s="21">
        <v>0</v>
      </c>
      <c r="I166" s="21">
        <v>8.6979030000000002</v>
      </c>
      <c r="J166" s="21">
        <v>9.7714719999999993</v>
      </c>
      <c r="K166" s="21">
        <v>9.0802600000000009</v>
      </c>
      <c r="L166" s="21">
        <f t="shared" si="10"/>
        <v>-8.6979030000000002</v>
      </c>
      <c r="M166" s="21">
        <f t="shared" si="11"/>
        <v>1.0761224898846506</v>
      </c>
      <c r="N166" s="21"/>
    </row>
    <row r="167" spans="1:14" x14ac:dyDescent="0.25">
      <c r="A167" s="41"/>
      <c r="B167" s="21" t="s">
        <v>277</v>
      </c>
      <c r="C167" s="21" t="s">
        <v>278</v>
      </c>
      <c r="D167" s="24" t="s">
        <v>313</v>
      </c>
      <c r="E167" s="24" t="s">
        <v>313</v>
      </c>
      <c r="F167" s="21">
        <v>1525.7939530000001</v>
      </c>
      <c r="G167" s="21">
        <v>0.39069441199999999</v>
      </c>
      <c r="H167" s="21">
        <v>0</v>
      </c>
      <c r="I167" s="21">
        <v>15.52641</v>
      </c>
      <c r="J167" s="21">
        <v>14.534990000000001</v>
      </c>
      <c r="K167" s="21">
        <v>12.445499999999999</v>
      </c>
      <c r="L167" s="21">
        <f t="shared" si="10"/>
        <v>-15.52641</v>
      </c>
      <c r="M167" s="21">
        <f t="shared" si="11"/>
        <v>1.1678912056566633</v>
      </c>
      <c r="N167" s="21"/>
    </row>
    <row r="168" spans="1:14" x14ac:dyDescent="0.25">
      <c r="A168" s="41"/>
      <c r="B168" s="21" t="s">
        <v>279</v>
      </c>
      <c r="C168" s="21" t="s">
        <v>280</v>
      </c>
      <c r="D168" s="24" t="s">
        <v>437</v>
      </c>
      <c r="E168" s="24" t="s">
        <v>436</v>
      </c>
      <c r="F168" s="21">
        <v>2271.9714730000001</v>
      </c>
      <c r="G168" s="22">
        <v>4.7200000000000001E-13</v>
      </c>
      <c r="H168" s="21">
        <v>0</v>
      </c>
      <c r="I168" s="21">
        <v>9.0872460000000004</v>
      </c>
      <c r="J168" s="21">
        <v>15.47362</v>
      </c>
      <c r="K168" s="21">
        <v>8.6912669999999999</v>
      </c>
      <c r="L168" s="21">
        <f t="shared" si="10"/>
        <v>-9.0872460000000004</v>
      </c>
      <c r="M168" s="21">
        <f t="shared" si="11"/>
        <v>1.7803641287282972</v>
      </c>
      <c r="N168" s="21"/>
    </row>
    <row r="169" spans="1:14" x14ac:dyDescent="0.25">
      <c r="A169" s="41"/>
      <c r="B169" s="21" t="s">
        <v>177</v>
      </c>
      <c r="C169" s="21" t="s">
        <v>178</v>
      </c>
      <c r="D169" s="24" t="s">
        <v>387</v>
      </c>
      <c r="E169" s="24" t="s">
        <v>386</v>
      </c>
      <c r="F169" s="21">
        <v>819.43923270000005</v>
      </c>
      <c r="G169" s="22">
        <v>1.2200000000000001E-13</v>
      </c>
      <c r="H169" s="21">
        <v>0</v>
      </c>
      <c r="I169" s="21">
        <v>14.52195</v>
      </c>
      <c r="J169" s="21">
        <v>10.67877</v>
      </c>
      <c r="K169" s="21">
        <v>0</v>
      </c>
      <c r="L169" s="21">
        <f t="shared" si="10"/>
        <v>-14.52195</v>
      </c>
      <c r="M169" s="21">
        <f t="shared" ref="M169:M175" si="12">J169-K169</f>
        <v>10.67877</v>
      </c>
      <c r="N169" s="21"/>
    </row>
    <row r="170" spans="1:14" x14ac:dyDescent="0.25">
      <c r="A170" s="41"/>
      <c r="B170" s="21" t="s">
        <v>31</v>
      </c>
      <c r="C170" s="21" t="s">
        <v>32</v>
      </c>
      <c r="D170" s="24" t="s">
        <v>313</v>
      </c>
      <c r="E170" s="24" t="s">
        <v>313</v>
      </c>
      <c r="F170" s="21">
        <v>584.81015539999999</v>
      </c>
      <c r="G170" s="21">
        <v>3.932769E-3</v>
      </c>
      <c r="H170" s="21">
        <v>0</v>
      </c>
      <c r="I170" s="21">
        <v>11.24432</v>
      </c>
      <c r="J170" s="21">
        <v>11.27704</v>
      </c>
      <c r="K170" s="21">
        <v>0</v>
      </c>
      <c r="L170" s="21">
        <f t="shared" si="10"/>
        <v>-11.24432</v>
      </c>
      <c r="M170" s="21">
        <f t="shared" si="12"/>
        <v>11.27704</v>
      </c>
      <c r="N170" s="21"/>
    </row>
    <row r="171" spans="1:14" x14ac:dyDescent="0.25">
      <c r="A171" s="41"/>
      <c r="B171" s="21" t="s">
        <v>217</v>
      </c>
      <c r="C171" s="21" t="s">
        <v>218</v>
      </c>
      <c r="D171" s="24" t="s">
        <v>313</v>
      </c>
      <c r="E171" s="24" t="s">
        <v>313</v>
      </c>
      <c r="F171" s="21">
        <v>1132.6558689999999</v>
      </c>
      <c r="G171" s="21">
        <v>0</v>
      </c>
      <c r="H171" s="21">
        <v>0</v>
      </c>
      <c r="I171" s="21">
        <v>12.18235</v>
      </c>
      <c r="J171" s="21">
        <v>11.35676</v>
      </c>
      <c r="K171" s="21">
        <v>0</v>
      </c>
      <c r="L171" s="21">
        <f t="shared" si="10"/>
        <v>-12.18235</v>
      </c>
      <c r="M171" s="21">
        <f t="shared" si="12"/>
        <v>11.35676</v>
      </c>
      <c r="N171" s="21"/>
    </row>
    <row r="172" spans="1:14" x14ac:dyDescent="0.25">
      <c r="A172" s="41"/>
      <c r="B172" s="21" t="s">
        <v>147</v>
      </c>
      <c r="C172" s="21" t="s">
        <v>148</v>
      </c>
      <c r="D172" s="24" t="s">
        <v>313</v>
      </c>
      <c r="E172" s="24" t="s">
        <v>313</v>
      </c>
      <c r="F172" s="21">
        <v>1510.729286</v>
      </c>
      <c r="G172" s="21">
        <v>3.7738849999999997E-2</v>
      </c>
      <c r="H172" s="21">
        <v>0</v>
      </c>
      <c r="I172" s="21">
        <v>13.84798</v>
      </c>
      <c r="J172" s="21">
        <v>11.5204</v>
      </c>
      <c r="K172" s="21">
        <v>0</v>
      </c>
      <c r="L172" s="21">
        <f t="shared" si="10"/>
        <v>-13.84798</v>
      </c>
      <c r="M172" s="21">
        <f t="shared" si="12"/>
        <v>11.5204</v>
      </c>
      <c r="N172" s="21"/>
    </row>
    <row r="173" spans="1:14" x14ac:dyDescent="0.25">
      <c r="A173" s="41"/>
      <c r="B173" s="21" t="s">
        <v>149</v>
      </c>
      <c r="C173" s="21" t="s">
        <v>150</v>
      </c>
      <c r="D173" s="24" t="s">
        <v>313</v>
      </c>
      <c r="E173" s="24" t="s">
        <v>313</v>
      </c>
      <c r="F173" s="21">
        <v>1879.9513179999999</v>
      </c>
      <c r="G173" s="21">
        <v>0</v>
      </c>
      <c r="H173" s="21">
        <v>0</v>
      </c>
      <c r="I173" s="21">
        <v>12.45806</v>
      </c>
      <c r="J173" s="21">
        <v>12.0082</v>
      </c>
      <c r="K173" s="21">
        <v>0</v>
      </c>
      <c r="L173" s="21">
        <f t="shared" si="10"/>
        <v>-12.45806</v>
      </c>
      <c r="M173" s="21">
        <f t="shared" si="12"/>
        <v>12.0082</v>
      </c>
      <c r="N173" s="21"/>
    </row>
    <row r="174" spans="1:14" x14ac:dyDescent="0.25">
      <c r="A174" s="41"/>
      <c r="B174" s="21" t="s">
        <v>247</v>
      </c>
      <c r="C174" s="21" t="s">
        <v>248</v>
      </c>
      <c r="D174" s="24" t="s">
        <v>421</v>
      </c>
      <c r="E174" s="24" t="s">
        <v>420</v>
      </c>
      <c r="F174" s="21">
        <v>1400.655319</v>
      </c>
      <c r="G174" s="21">
        <v>0</v>
      </c>
      <c r="H174" s="21">
        <v>0</v>
      </c>
      <c r="I174" s="21">
        <v>14.026109999999999</v>
      </c>
      <c r="J174" s="21">
        <v>13.905559999999999</v>
      </c>
      <c r="K174" s="21">
        <v>0</v>
      </c>
      <c r="L174" s="21">
        <f t="shared" si="10"/>
        <v>-14.026109999999999</v>
      </c>
      <c r="M174" s="21">
        <f t="shared" si="12"/>
        <v>13.905559999999999</v>
      </c>
      <c r="N174" s="21"/>
    </row>
    <row r="175" spans="1:14" x14ac:dyDescent="0.25">
      <c r="A175" s="41"/>
      <c r="B175" s="21" t="s">
        <v>249</v>
      </c>
      <c r="C175" s="21" t="s">
        <v>250</v>
      </c>
      <c r="D175" s="24" t="s">
        <v>313</v>
      </c>
      <c r="E175" s="24" t="s">
        <v>313</v>
      </c>
      <c r="F175" s="21">
        <v>1659.876262</v>
      </c>
      <c r="G175" s="21">
        <v>0.53068046099999999</v>
      </c>
      <c r="H175" s="21">
        <v>0</v>
      </c>
      <c r="I175" s="21">
        <v>15.63284</v>
      </c>
      <c r="J175" s="21">
        <v>15.397080000000001</v>
      </c>
      <c r="K175" s="21">
        <v>0</v>
      </c>
      <c r="L175" s="21">
        <f t="shared" si="10"/>
        <v>-15.63284</v>
      </c>
      <c r="M175" s="21">
        <f t="shared" si="12"/>
        <v>15.397080000000001</v>
      </c>
      <c r="N175" s="21"/>
    </row>
    <row r="177" spans="1:14" ht="63" x14ac:dyDescent="0.25">
      <c r="A177" s="35" t="s">
        <v>464</v>
      </c>
      <c r="B177" s="15" t="s">
        <v>461</v>
      </c>
      <c r="C177" s="15" t="s">
        <v>457</v>
      </c>
      <c r="D177" s="16" t="s">
        <v>458</v>
      </c>
      <c r="E177" s="16" t="s">
        <v>309</v>
      </c>
      <c r="F177" s="17" t="s">
        <v>0</v>
      </c>
      <c r="G177" s="17" t="s">
        <v>459</v>
      </c>
      <c r="H177" s="18" t="s">
        <v>1</v>
      </c>
      <c r="I177" s="19" t="s">
        <v>2</v>
      </c>
      <c r="J177" s="18" t="s">
        <v>3</v>
      </c>
      <c r="K177" s="19" t="s">
        <v>4</v>
      </c>
      <c r="L177" s="20" t="s">
        <v>5</v>
      </c>
      <c r="M177" s="20" t="s">
        <v>6</v>
      </c>
      <c r="N177" s="23"/>
    </row>
    <row r="178" spans="1:14" x14ac:dyDescent="0.25">
      <c r="A178" s="36"/>
      <c r="B178" s="38" t="s">
        <v>469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</row>
    <row r="179" spans="1:14" x14ac:dyDescent="0.25">
      <c r="A179" s="36"/>
      <c r="B179" s="21" t="s">
        <v>11</v>
      </c>
      <c r="C179" s="21" t="s">
        <v>12</v>
      </c>
      <c r="D179" s="24" t="s">
        <v>313</v>
      </c>
      <c r="E179" s="24" t="s">
        <v>313</v>
      </c>
      <c r="F179" s="21">
        <v>2336.0670850000001</v>
      </c>
      <c r="G179" s="22">
        <v>4.9100000000000003E-13</v>
      </c>
      <c r="H179" s="21">
        <v>0</v>
      </c>
      <c r="I179" s="21">
        <v>0</v>
      </c>
      <c r="J179" s="21">
        <v>6.3725129999999996</v>
      </c>
      <c r="K179" s="21">
        <v>0</v>
      </c>
      <c r="L179" s="21">
        <v>0</v>
      </c>
      <c r="M179" s="21">
        <v>6.3725129999999996</v>
      </c>
      <c r="N179" s="21"/>
    </row>
    <row r="180" spans="1:14" x14ac:dyDescent="0.25">
      <c r="A180" s="36"/>
      <c r="B180" s="21" t="s">
        <v>7</v>
      </c>
      <c r="C180" s="21" t="s">
        <v>8</v>
      </c>
      <c r="D180" s="24" t="s">
        <v>393</v>
      </c>
      <c r="E180" s="24" t="s">
        <v>392</v>
      </c>
      <c r="F180" s="21">
        <v>745.42196990000002</v>
      </c>
      <c r="G180" s="21">
        <v>1.314106E-3</v>
      </c>
      <c r="H180" s="21">
        <v>0</v>
      </c>
      <c r="I180" s="21">
        <v>0</v>
      </c>
      <c r="J180" s="21">
        <v>7.1870269999999996</v>
      </c>
      <c r="K180" s="21">
        <v>0</v>
      </c>
      <c r="L180" s="21">
        <v>0</v>
      </c>
      <c r="M180" s="21">
        <v>7.1870269999999996</v>
      </c>
      <c r="N180" s="21"/>
    </row>
    <row r="181" spans="1:14" x14ac:dyDescent="0.25">
      <c r="A181" s="36"/>
      <c r="B181" s="21" t="s">
        <v>99</v>
      </c>
      <c r="C181" s="21" t="s">
        <v>100</v>
      </c>
      <c r="D181" s="24" t="s">
        <v>355</v>
      </c>
      <c r="E181" s="24" t="s">
        <v>354</v>
      </c>
      <c r="F181" s="21">
        <v>622.30263179999997</v>
      </c>
      <c r="G181" s="21">
        <v>0</v>
      </c>
      <c r="H181" s="21">
        <v>0</v>
      </c>
      <c r="I181" s="21">
        <v>0</v>
      </c>
      <c r="J181" s="21">
        <v>13.114979999999999</v>
      </c>
      <c r="K181" s="21">
        <v>0</v>
      </c>
      <c r="L181" s="21">
        <v>0</v>
      </c>
      <c r="M181" s="21">
        <v>13.114979999999999</v>
      </c>
      <c r="N181" s="21"/>
    </row>
    <row r="182" spans="1:14" x14ac:dyDescent="0.25">
      <c r="A182" s="36"/>
      <c r="B182" s="21" t="s">
        <v>23</v>
      </c>
      <c r="C182" s="21" t="s">
        <v>24</v>
      </c>
      <c r="D182" s="24" t="s">
        <v>325</v>
      </c>
      <c r="E182" s="24" t="s">
        <v>324</v>
      </c>
      <c r="F182" s="21">
        <v>2234.0425190000001</v>
      </c>
      <c r="G182" s="21">
        <v>2.9473339999999998E-3</v>
      </c>
      <c r="H182" s="21">
        <v>0</v>
      </c>
      <c r="I182" s="21">
        <v>0</v>
      </c>
      <c r="J182" s="21">
        <v>12.005839999999999</v>
      </c>
      <c r="K182" s="21">
        <v>0</v>
      </c>
      <c r="L182" s="21">
        <v>0</v>
      </c>
      <c r="M182" s="21">
        <v>12.005839999999999</v>
      </c>
      <c r="N182" s="21"/>
    </row>
    <row r="183" spans="1:14" x14ac:dyDescent="0.25">
      <c r="A183" s="36"/>
      <c r="B183" s="21" t="s">
        <v>13</v>
      </c>
      <c r="C183" s="21" t="s">
        <v>14</v>
      </c>
      <c r="D183" s="24" t="s">
        <v>315</v>
      </c>
      <c r="E183" s="24" t="s">
        <v>314</v>
      </c>
      <c r="F183" s="21">
        <v>2356.1769840000002</v>
      </c>
      <c r="G183" s="22">
        <v>4.9100000000000003E-13</v>
      </c>
      <c r="H183" s="21">
        <v>0</v>
      </c>
      <c r="I183" s="21">
        <v>0</v>
      </c>
      <c r="J183" s="21">
        <v>4.7641989999999996</v>
      </c>
      <c r="K183" s="21">
        <v>0</v>
      </c>
      <c r="L183" s="21">
        <v>0</v>
      </c>
      <c r="M183" s="21">
        <v>4.7641989999999996</v>
      </c>
      <c r="N183" s="21"/>
    </row>
    <row r="184" spans="1:14" x14ac:dyDescent="0.25">
      <c r="A184" s="36"/>
      <c r="B184" s="21" t="s">
        <v>25</v>
      </c>
      <c r="C184" s="21" t="s">
        <v>26</v>
      </c>
      <c r="D184" s="24" t="s">
        <v>327</v>
      </c>
      <c r="E184" s="24" t="s">
        <v>326</v>
      </c>
      <c r="F184" s="21">
        <v>1554.8189589999999</v>
      </c>
      <c r="G184" s="21">
        <v>2.492906E-3</v>
      </c>
      <c r="H184" s="21">
        <v>0</v>
      </c>
      <c r="I184" s="21">
        <v>0</v>
      </c>
      <c r="J184" s="21">
        <v>15.41169</v>
      </c>
      <c r="K184" s="21">
        <v>0</v>
      </c>
      <c r="L184" s="21">
        <v>0</v>
      </c>
      <c r="M184" s="21">
        <v>15.41169</v>
      </c>
      <c r="N184" s="21"/>
    </row>
    <row r="185" spans="1:14" x14ac:dyDescent="0.25">
      <c r="A185" s="36"/>
      <c r="B185" s="29" t="s">
        <v>470</v>
      </c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</row>
    <row r="186" spans="1:14" x14ac:dyDescent="0.25">
      <c r="A186" s="36"/>
      <c r="B186" s="21" t="s">
        <v>45</v>
      </c>
      <c r="C186" s="21" t="s">
        <v>46</v>
      </c>
      <c r="D186" s="24" t="s">
        <v>335</v>
      </c>
      <c r="E186" s="24" t="s">
        <v>334</v>
      </c>
      <c r="F186" s="21">
        <v>1559.65336</v>
      </c>
      <c r="G186" s="21">
        <v>0.91127924800000004</v>
      </c>
      <c r="H186" s="21">
        <v>13.598750000000001</v>
      </c>
      <c r="I186" s="21">
        <v>13.60079</v>
      </c>
      <c r="J186" s="21">
        <v>12.92549</v>
      </c>
      <c r="K186" s="21">
        <v>0</v>
      </c>
      <c r="L186" s="21">
        <f t="shared" ref="L186:L199" si="13">H186/I186</f>
        <v>0.99985000871272922</v>
      </c>
      <c r="M186" s="21">
        <f t="shared" ref="M186:M199" si="14">J186-K186</f>
        <v>12.92549</v>
      </c>
      <c r="N186" s="21"/>
    </row>
    <row r="187" spans="1:14" x14ac:dyDescent="0.25">
      <c r="A187" s="36"/>
      <c r="B187" s="21" t="s">
        <v>183</v>
      </c>
      <c r="C187" s="21" t="s">
        <v>184</v>
      </c>
      <c r="D187" s="24" t="s">
        <v>389</v>
      </c>
      <c r="E187" s="24" t="s">
        <v>388</v>
      </c>
      <c r="F187" s="21">
        <v>602.33470450000004</v>
      </c>
      <c r="G187" s="21">
        <v>0</v>
      </c>
      <c r="H187" s="21">
        <v>12.4269</v>
      </c>
      <c r="I187" s="21">
        <v>12.44369</v>
      </c>
      <c r="J187" s="21">
        <v>12.52816</v>
      </c>
      <c r="K187" s="21">
        <v>0</v>
      </c>
      <c r="L187" s="21">
        <f t="shared" si="13"/>
        <v>0.99865072177143599</v>
      </c>
      <c r="M187" s="21">
        <f t="shared" si="14"/>
        <v>12.52816</v>
      </c>
      <c r="N187" s="21"/>
    </row>
    <row r="188" spans="1:14" x14ac:dyDescent="0.25">
      <c r="A188" s="36"/>
      <c r="B188" s="21" t="s">
        <v>41</v>
      </c>
      <c r="C188" s="21" t="s">
        <v>42</v>
      </c>
      <c r="D188" s="24" t="s">
        <v>313</v>
      </c>
      <c r="E188" s="24" t="s">
        <v>313</v>
      </c>
      <c r="F188" s="21">
        <v>1598.174033</v>
      </c>
      <c r="G188" s="21">
        <v>0.93534095900000003</v>
      </c>
      <c r="H188" s="21">
        <v>13.39781</v>
      </c>
      <c r="I188" s="21">
        <v>13.45337</v>
      </c>
      <c r="J188" s="21">
        <v>10.669499999999999</v>
      </c>
      <c r="K188" s="21">
        <v>0</v>
      </c>
      <c r="L188" s="21">
        <f t="shared" si="13"/>
        <v>0.99587017973935155</v>
      </c>
      <c r="M188" s="21">
        <f t="shared" si="14"/>
        <v>10.669499999999999</v>
      </c>
      <c r="N188" s="21"/>
    </row>
    <row r="189" spans="1:14" x14ac:dyDescent="0.25">
      <c r="A189" s="36"/>
      <c r="B189" s="21" t="s">
        <v>53</v>
      </c>
      <c r="C189" s="21" t="s">
        <v>54</v>
      </c>
      <c r="D189" s="24" t="s">
        <v>313</v>
      </c>
      <c r="E189" s="24" t="s">
        <v>313</v>
      </c>
      <c r="F189" s="21">
        <v>2183.4419779999998</v>
      </c>
      <c r="G189" s="21">
        <v>0.500066593</v>
      </c>
      <c r="H189" s="21">
        <v>14.437519999999999</v>
      </c>
      <c r="I189" s="21">
        <v>14.49858</v>
      </c>
      <c r="J189" s="21">
        <v>14.140940000000001</v>
      </c>
      <c r="K189" s="21">
        <v>0</v>
      </c>
      <c r="L189" s="21">
        <f t="shared" si="13"/>
        <v>0.99578855308588832</v>
      </c>
      <c r="M189" s="21">
        <f t="shared" si="14"/>
        <v>14.140940000000001</v>
      </c>
      <c r="N189" s="21"/>
    </row>
    <row r="190" spans="1:14" x14ac:dyDescent="0.25">
      <c r="A190" s="36"/>
      <c r="B190" s="21" t="s">
        <v>189</v>
      </c>
      <c r="C190" s="21" t="s">
        <v>190</v>
      </c>
      <c r="D190" s="24" t="s">
        <v>313</v>
      </c>
      <c r="E190" s="24" t="s">
        <v>313</v>
      </c>
      <c r="F190" s="21">
        <v>1431.732037</v>
      </c>
      <c r="G190" s="21">
        <v>5.8033260000000001E-3</v>
      </c>
      <c r="H190" s="21">
        <v>13.63916</v>
      </c>
      <c r="I190" s="21">
        <v>13.73184</v>
      </c>
      <c r="J190" s="21">
        <v>13.64461</v>
      </c>
      <c r="K190" s="21">
        <v>0</v>
      </c>
      <c r="L190" s="21">
        <f t="shared" si="13"/>
        <v>0.99325072240865031</v>
      </c>
      <c r="M190" s="21">
        <f t="shared" si="14"/>
        <v>13.64461</v>
      </c>
      <c r="N190" s="21"/>
    </row>
    <row r="191" spans="1:14" x14ac:dyDescent="0.25">
      <c r="A191" s="36"/>
      <c r="B191" s="21" t="s">
        <v>149</v>
      </c>
      <c r="C191" s="21" t="s">
        <v>150</v>
      </c>
      <c r="D191" s="24" t="s">
        <v>313</v>
      </c>
      <c r="E191" s="24" t="s">
        <v>313</v>
      </c>
      <c r="F191" s="21">
        <v>1879.9513179999999</v>
      </c>
      <c r="G191" s="21">
        <v>0</v>
      </c>
      <c r="H191" s="21">
        <v>12.34118</v>
      </c>
      <c r="I191" s="21">
        <v>12.45806</v>
      </c>
      <c r="J191" s="21">
        <v>12.142049999999999</v>
      </c>
      <c r="K191" s="21">
        <v>0</v>
      </c>
      <c r="L191" s="21">
        <f t="shared" si="13"/>
        <v>0.99061812192267495</v>
      </c>
      <c r="M191" s="21">
        <f t="shared" si="14"/>
        <v>12.142049999999999</v>
      </c>
      <c r="N191" s="21"/>
    </row>
    <row r="192" spans="1:14" x14ac:dyDescent="0.25">
      <c r="A192" s="36"/>
      <c r="B192" s="21" t="s">
        <v>57</v>
      </c>
      <c r="C192" s="21" t="s">
        <v>58</v>
      </c>
      <c r="D192" s="24" t="s">
        <v>313</v>
      </c>
      <c r="E192" s="24" t="s">
        <v>313</v>
      </c>
      <c r="F192" s="21">
        <v>1539.7796249999999</v>
      </c>
      <c r="G192" s="21">
        <v>8.6967169999999996E-3</v>
      </c>
      <c r="H192" s="21">
        <v>16.08446</v>
      </c>
      <c r="I192" s="21">
        <v>16.237570000000002</v>
      </c>
      <c r="J192" s="21">
        <v>15.080299999999999</v>
      </c>
      <c r="K192" s="21">
        <v>0</v>
      </c>
      <c r="L192" s="21">
        <f t="shared" si="13"/>
        <v>0.99057063341374341</v>
      </c>
      <c r="M192" s="21">
        <f t="shared" si="14"/>
        <v>15.080299999999999</v>
      </c>
      <c r="N192" s="21"/>
    </row>
    <row r="193" spans="1:14" x14ac:dyDescent="0.25">
      <c r="A193" s="36"/>
      <c r="B193" s="21" t="s">
        <v>281</v>
      </c>
      <c r="C193" s="21" t="s">
        <v>282</v>
      </c>
      <c r="D193" s="24" t="s">
        <v>439</v>
      </c>
      <c r="E193" s="24" t="s">
        <v>438</v>
      </c>
      <c r="F193" s="21">
        <v>2665.720433</v>
      </c>
      <c r="G193" s="21">
        <v>7.9538230000000005E-3</v>
      </c>
      <c r="H193" s="21">
        <v>11.78551</v>
      </c>
      <c r="I193" s="21">
        <v>11.931089999999999</v>
      </c>
      <c r="J193" s="21">
        <v>9.9069900000000004</v>
      </c>
      <c r="K193" s="21">
        <v>0</v>
      </c>
      <c r="L193" s="21">
        <f t="shared" si="13"/>
        <v>0.98779826486934563</v>
      </c>
      <c r="M193" s="21">
        <f t="shared" si="14"/>
        <v>9.9069900000000004</v>
      </c>
      <c r="N193" s="21"/>
    </row>
    <row r="194" spans="1:14" x14ac:dyDescent="0.25">
      <c r="A194" s="36"/>
      <c r="B194" s="21" t="s">
        <v>47</v>
      </c>
      <c r="C194" s="21" t="s">
        <v>48</v>
      </c>
      <c r="D194" s="24" t="s">
        <v>313</v>
      </c>
      <c r="E194" s="24" t="s">
        <v>313</v>
      </c>
      <c r="F194" s="21">
        <v>1567.6753610000001</v>
      </c>
      <c r="G194" s="21">
        <v>0.461584628</v>
      </c>
      <c r="H194" s="21">
        <v>13.703340000000001</v>
      </c>
      <c r="I194" s="21">
        <v>14.126239999999999</v>
      </c>
      <c r="J194" s="21">
        <v>12.73626</v>
      </c>
      <c r="K194" s="21">
        <v>0</v>
      </c>
      <c r="L194" s="21">
        <f t="shared" si="13"/>
        <v>0.97006280510595899</v>
      </c>
      <c r="M194" s="21">
        <f t="shared" si="14"/>
        <v>12.73626</v>
      </c>
      <c r="N194" s="21"/>
    </row>
    <row r="195" spans="1:14" x14ac:dyDescent="0.25">
      <c r="A195" s="36"/>
      <c r="B195" s="21" t="s">
        <v>43</v>
      </c>
      <c r="C195" s="21" t="s">
        <v>44</v>
      </c>
      <c r="D195" s="24" t="s">
        <v>333</v>
      </c>
      <c r="E195" s="24" t="s">
        <v>332</v>
      </c>
      <c r="F195" s="21">
        <v>1780.8159270000001</v>
      </c>
      <c r="G195" s="21">
        <v>0.29810354300000003</v>
      </c>
      <c r="H195" s="21">
        <v>14.1692</v>
      </c>
      <c r="I195" s="21">
        <v>14.61931</v>
      </c>
      <c r="J195" s="21">
        <v>13.54691</v>
      </c>
      <c r="K195" s="21">
        <v>0</v>
      </c>
      <c r="L195" s="21">
        <f t="shared" si="13"/>
        <v>0.96921126920490774</v>
      </c>
      <c r="M195" s="21">
        <f t="shared" si="14"/>
        <v>13.54691</v>
      </c>
      <c r="N195" s="21"/>
    </row>
    <row r="196" spans="1:14" x14ac:dyDescent="0.25">
      <c r="A196" s="36"/>
      <c r="B196" s="21" t="s">
        <v>35</v>
      </c>
      <c r="C196" s="21" t="s">
        <v>36</v>
      </c>
      <c r="D196" s="24" t="s">
        <v>329</v>
      </c>
      <c r="E196" s="24" t="s">
        <v>328</v>
      </c>
      <c r="F196" s="21">
        <v>2207.662253</v>
      </c>
      <c r="G196" s="21">
        <v>0.47210055200000001</v>
      </c>
      <c r="H196" s="21">
        <v>12.762639999999999</v>
      </c>
      <c r="I196" s="21">
        <v>13.1699</v>
      </c>
      <c r="J196" s="21">
        <v>12.51281</v>
      </c>
      <c r="K196" s="21">
        <v>0</v>
      </c>
      <c r="L196" s="21">
        <f t="shared" si="13"/>
        <v>0.96907645464278391</v>
      </c>
      <c r="M196" s="21">
        <f t="shared" si="14"/>
        <v>12.51281</v>
      </c>
      <c r="N196" s="21"/>
    </row>
    <row r="197" spans="1:14" x14ac:dyDescent="0.25">
      <c r="A197" s="36"/>
      <c r="B197" s="21" t="s">
        <v>29</v>
      </c>
      <c r="C197" s="21" t="s">
        <v>30</v>
      </c>
      <c r="D197" s="24" t="s">
        <v>313</v>
      </c>
      <c r="E197" s="24" t="s">
        <v>313</v>
      </c>
      <c r="F197" s="21">
        <v>2929.8251009999999</v>
      </c>
      <c r="G197" s="21">
        <v>0.242909764</v>
      </c>
      <c r="H197" s="21">
        <v>11.091010000000001</v>
      </c>
      <c r="I197" s="21">
        <v>11.65438</v>
      </c>
      <c r="J197" s="21">
        <v>10.61286</v>
      </c>
      <c r="K197" s="21">
        <v>0</v>
      </c>
      <c r="L197" s="21">
        <f t="shared" si="13"/>
        <v>0.95166023417805157</v>
      </c>
      <c r="M197" s="21">
        <f t="shared" si="14"/>
        <v>10.61286</v>
      </c>
      <c r="N197" s="21"/>
    </row>
    <row r="198" spans="1:14" x14ac:dyDescent="0.25">
      <c r="A198" s="36"/>
      <c r="B198" s="21" t="s">
        <v>181</v>
      </c>
      <c r="C198" s="21" t="s">
        <v>182</v>
      </c>
      <c r="D198" s="24" t="s">
        <v>313</v>
      </c>
      <c r="E198" s="24" t="s">
        <v>313</v>
      </c>
      <c r="F198" s="21">
        <v>796.7112932</v>
      </c>
      <c r="G198" s="21">
        <v>1.9956969999999998E-3</v>
      </c>
      <c r="H198" s="21">
        <v>10.910159999999999</v>
      </c>
      <c r="I198" s="21">
        <v>11.47939</v>
      </c>
      <c r="J198" s="21">
        <v>12.44726</v>
      </c>
      <c r="K198" s="21">
        <v>0</v>
      </c>
      <c r="L198" s="21">
        <f t="shared" si="13"/>
        <v>0.95041287037028965</v>
      </c>
      <c r="M198" s="21">
        <f t="shared" si="14"/>
        <v>12.44726</v>
      </c>
      <c r="N198" s="21"/>
    </row>
    <row r="199" spans="1:14" x14ac:dyDescent="0.25">
      <c r="A199" s="36"/>
      <c r="B199" s="21" t="s">
        <v>61</v>
      </c>
      <c r="C199" s="21" t="s">
        <v>62</v>
      </c>
      <c r="D199" s="24" t="s">
        <v>339</v>
      </c>
      <c r="E199" s="24" t="s">
        <v>338</v>
      </c>
      <c r="F199" s="21">
        <v>403.23565919999999</v>
      </c>
      <c r="G199" s="21">
        <v>1.5597542000000001E-2</v>
      </c>
      <c r="H199" s="21">
        <v>10.99577</v>
      </c>
      <c r="I199" s="21">
        <v>15.861789999999999</v>
      </c>
      <c r="J199" s="21">
        <v>11.12078</v>
      </c>
      <c r="K199" s="21">
        <v>0</v>
      </c>
      <c r="L199" s="21">
        <f t="shared" si="13"/>
        <v>0.6932237786529768</v>
      </c>
      <c r="M199" s="21">
        <f t="shared" si="14"/>
        <v>11.12078</v>
      </c>
      <c r="N199" s="21"/>
    </row>
    <row r="200" spans="1:14" x14ac:dyDescent="0.25">
      <c r="A200" s="36"/>
      <c r="B200" s="30" t="s">
        <v>476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x14ac:dyDescent="0.25">
      <c r="A201" s="36"/>
      <c r="B201" s="21" t="s">
        <v>263</v>
      </c>
      <c r="C201" s="21" t="s">
        <v>264</v>
      </c>
      <c r="D201" s="24" t="s">
        <v>313</v>
      </c>
      <c r="E201" s="24" t="s">
        <v>313</v>
      </c>
      <c r="F201" s="21">
        <v>758.34458830000005</v>
      </c>
      <c r="G201" s="22">
        <v>1.25E-13</v>
      </c>
      <c r="H201" s="21">
        <v>13.74132</v>
      </c>
      <c r="I201" s="21">
        <v>0</v>
      </c>
      <c r="J201" s="21">
        <v>0</v>
      </c>
      <c r="K201" s="21">
        <v>0</v>
      </c>
      <c r="L201" s="21">
        <v>13.74132</v>
      </c>
      <c r="M201" s="21">
        <v>0</v>
      </c>
      <c r="N201" s="21"/>
    </row>
    <row r="202" spans="1:14" x14ac:dyDescent="0.25">
      <c r="A202" s="36"/>
      <c r="B202" s="21" t="s">
        <v>9</v>
      </c>
      <c r="C202" s="21" t="s">
        <v>10</v>
      </c>
      <c r="D202" s="24" t="s">
        <v>312</v>
      </c>
      <c r="E202" s="24" t="s">
        <v>311</v>
      </c>
      <c r="F202" s="21">
        <v>2156.0039120000001</v>
      </c>
      <c r="G202" s="21">
        <v>0</v>
      </c>
      <c r="H202" s="21">
        <v>6.6427370000000003</v>
      </c>
      <c r="I202" s="21">
        <v>0</v>
      </c>
      <c r="J202" s="21">
        <v>0</v>
      </c>
      <c r="K202" s="21">
        <v>0</v>
      </c>
      <c r="L202" s="21">
        <v>6.6427370000000003</v>
      </c>
      <c r="M202" s="21">
        <v>0</v>
      </c>
      <c r="N202" s="21"/>
    </row>
    <row r="203" spans="1:14" x14ac:dyDescent="0.25">
      <c r="A203" s="36"/>
      <c r="B203" s="21" t="s">
        <v>195</v>
      </c>
      <c r="C203" s="21" t="s">
        <v>196</v>
      </c>
      <c r="D203" s="24" t="s">
        <v>407</v>
      </c>
      <c r="E203" s="24" t="s">
        <v>406</v>
      </c>
      <c r="F203" s="21">
        <v>1142.870647</v>
      </c>
      <c r="G203" s="21">
        <v>0.81592206599999995</v>
      </c>
      <c r="H203" s="21">
        <v>13.74166</v>
      </c>
      <c r="I203" s="21">
        <v>0</v>
      </c>
      <c r="J203" s="21">
        <v>0</v>
      </c>
      <c r="K203" s="21">
        <v>0</v>
      </c>
      <c r="L203" s="21">
        <v>13.74166</v>
      </c>
      <c r="M203" s="21">
        <v>0</v>
      </c>
      <c r="N203" s="21"/>
    </row>
    <row r="204" spans="1:14" x14ac:dyDescent="0.25">
      <c r="A204" s="36"/>
      <c r="B204" s="31" t="s">
        <v>477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1:14" x14ac:dyDescent="0.25">
      <c r="A205" s="36"/>
      <c r="B205" s="21" t="s">
        <v>203</v>
      </c>
      <c r="C205" s="21" t="s">
        <v>204</v>
      </c>
      <c r="D205" s="24" t="s">
        <v>313</v>
      </c>
      <c r="E205" s="24" t="s">
        <v>313</v>
      </c>
      <c r="F205" s="21">
        <v>1498.912088</v>
      </c>
      <c r="G205" s="21">
        <v>0.2688374</v>
      </c>
      <c r="H205" s="21">
        <v>15.77243</v>
      </c>
      <c r="I205" s="21">
        <v>0</v>
      </c>
      <c r="J205" s="21">
        <v>10.738379999999999</v>
      </c>
      <c r="K205" s="21">
        <v>12.714689999999999</v>
      </c>
      <c r="L205" s="21">
        <f t="shared" ref="L205:L216" si="15">H205-I205</f>
        <v>15.77243</v>
      </c>
      <c r="M205" s="21">
        <f t="shared" ref="M205:M216" si="16">J205/K205</f>
        <v>0.84456483012955885</v>
      </c>
      <c r="N205" s="21"/>
    </row>
    <row r="206" spans="1:14" x14ac:dyDescent="0.25">
      <c r="A206" s="36"/>
      <c r="B206" s="21" t="s">
        <v>77</v>
      </c>
      <c r="C206" s="21" t="s">
        <v>78</v>
      </c>
      <c r="D206" s="24" t="s">
        <v>313</v>
      </c>
      <c r="E206" s="24" t="s">
        <v>313</v>
      </c>
      <c r="F206" s="21">
        <v>1744.8940669999999</v>
      </c>
      <c r="G206" s="21">
        <v>0</v>
      </c>
      <c r="H206" s="21">
        <v>17.818470000000001</v>
      </c>
      <c r="I206" s="21">
        <v>0</v>
      </c>
      <c r="J206" s="21">
        <v>15.83225</v>
      </c>
      <c r="K206" s="21">
        <v>16.977519999999998</v>
      </c>
      <c r="L206" s="21">
        <f t="shared" si="15"/>
        <v>17.818470000000001</v>
      </c>
      <c r="M206" s="21">
        <f t="shared" si="16"/>
        <v>0.93254197315037779</v>
      </c>
      <c r="N206" s="21"/>
    </row>
    <row r="207" spans="1:14" x14ac:dyDescent="0.25">
      <c r="A207" s="36"/>
      <c r="B207" s="21" t="s">
        <v>257</v>
      </c>
      <c r="C207" s="21" t="s">
        <v>258</v>
      </c>
      <c r="D207" s="24" t="s">
        <v>313</v>
      </c>
      <c r="E207" s="24" t="s">
        <v>313</v>
      </c>
      <c r="F207" s="21">
        <v>1846.9327929999999</v>
      </c>
      <c r="G207" s="21">
        <v>6.4664730000000004E-3</v>
      </c>
      <c r="H207" s="21">
        <v>13.87393</v>
      </c>
      <c r="I207" s="21">
        <v>0</v>
      </c>
      <c r="J207" s="21">
        <v>13.56148</v>
      </c>
      <c r="K207" s="21">
        <v>14.185840000000001</v>
      </c>
      <c r="L207" s="21">
        <f t="shared" si="15"/>
        <v>13.87393</v>
      </c>
      <c r="M207" s="21">
        <f t="shared" si="16"/>
        <v>0.95598709699249385</v>
      </c>
      <c r="N207" s="21"/>
    </row>
    <row r="208" spans="1:14" x14ac:dyDescent="0.25">
      <c r="A208" s="36"/>
      <c r="B208" s="21" t="s">
        <v>75</v>
      </c>
      <c r="C208" s="21" t="s">
        <v>76</v>
      </c>
      <c r="D208" s="24" t="s">
        <v>313</v>
      </c>
      <c r="E208" s="24" t="s">
        <v>313</v>
      </c>
      <c r="F208" s="21">
        <v>679.51254210000002</v>
      </c>
      <c r="G208" s="21">
        <v>3.2225219999999998E-3</v>
      </c>
      <c r="H208" s="21">
        <v>18.035530000000001</v>
      </c>
      <c r="I208" s="21">
        <v>0</v>
      </c>
      <c r="J208" s="21">
        <v>17.932690000000001</v>
      </c>
      <c r="K208" s="21">
        <v>18.668479999999999</v>
      </c>
      <c r="L208" s="21">
        <f t="shared" si="15"/>
        <v>18.035530000000001</v>
      </c>
      <c r="M208" s="21">
        <f t="shared" si="16"/>
        <v>0.96058650731071848</v>
      </c>
      <c r="N208" s="21"/>
    </row>
    <row r="209" spans="1:14" x14ac:dyDescent="0.25">
      <c r="A209" s="36"/>
      <c r="B209" s="21" t="s">
        <v>81</v>
      </c>
      <c r="C209" s="21" t="s">
        <v>82</v>
      </c>
      <c r="D209" s="24" t="s">
        <v>345</v>
      </c>
      <c r="E209" s="24" t="s">
        <v>313</v>
      </c>
      <c r="F209" s="21">
        <v>1205.866888</v>
      </c>
      <c r="G209" s="21">
        <v>0.54053575200000004</v>
      </c>
      <c r="H209" s="21">
        <v>10.689019999999999</v>
      </c>
      <c r="I209" s="21">
        <v>0</v>
      </c>
      <c r="J209" s="21">
        <v>10.946490000000001</v>
      </c>
      <c r="K209" s="21">
        <v>11.32382</v>
      </c>
      <c r="L209" s="21">
        <f t="shared" si="15"/>
        <v>10.689019999999999</v>
      </c>
      <c r="M209" s="21">
        <f t="shared" si="16"/>
        <v>0.96667820576448593</v>
      </c>
      <c r="N209" s="21"/>
    </row>
    <row r="210" spans="1:14" x14ac:dyDescent="0.25">
      <c r="A210" s="36"/>
      <c r="B210" s="21" t="s">
        <v>71</v>
      </c>
      <c r="C210" s="21" t="s">
        <v>72</v>
      </c>
      <c r="D210" s="24" t="s">
        <v>397</v>
      </c>
      <c r="E210" s="24" t="s">
        <v>396</v>
      </c>
      <c r="F210" s="21">
        <v>1754.1799719999999</v>
      </c>
      <c r="G210" s="21">
        <v>0.77559535400000001</v>
      </c>
      <c r="H210" s="21">
        <v>15.14203</v>
      </c>
      <c r="I210" s="21">
        <v>0</v>
      </c>
      <c r="J210" s="21">
        <v>14.472759999999999</v>
      </c>
      <c r="K210" s="21">
        <v>14.914720000000001</v>
      </c>
      <c r="L210" s="21">
        <f t="shared" si="15"/>
        <v>15.14203</v>
      </c>
      <c r="M210" s="21">
        <f t="shared" si="16"/>
        <v>0.97036752952787575</v>
      </c>
      <c r="N210" s="21"/>
    </row>
    <row r="211" spans="1:14" x14ac:dyDescent="0.25">
      <c r="A211" s="36"/>
      <c r="B211" s="21" t="s">
        <v>205</v>
      </c>
      <c r="C211" s="21" t="s">
        <v>206</v>
      </c>
      <c r="D211" s="24" t="s">
        <v>313</v>
      </c>
      <c r="E211" s="24" t="s">
        <v>313</v>
      </c>
      <c r="F211" s="21">
        <v>643.31702110000003</v>
      </c>
      <c r="G211" s="21">
        <v>2.6876360000000002E-3</v>
      </c>
      <c r="H211" s="21">
        <v>13.661619999999999</v>
      </c>
      <c r="I211" s="21">
        <v>0</v>
      </c>
      <c r="J211" s="21">
        <v>15.539680000000001</v>
      </c>
      <c r="K211" s="21">
        <v>16.007829999999998</v>
      </c>
      <c r="L211" s="21">
        <f t="shared" si="15"/>
        <v>13.661619999999999</v>
      </c>
      <c r="M211" s="21">
        <f t="shared" si="16"/>
        <v>0.97075493680280223</v>
      </c>
      <c r="N211" s="21"/>
    </row>
    <row r="212" spans="1:14" x14ac:dyDescent="0.25">
      <c r="A212" s="36"/>
      <c r="B212" s="21" t="s">
        <v>69</v>
      </c>
      <c r="C212" s="21" t="s">
        <v>70</v>
      </c>
      <c r="D212" s="24" t="s">
        <v>340</v>
      </c>
      <c r="E212" s="24" t="s">
        <v>313</v>
      </c>
      <c r="F212" s="21">
        <v>1511.7001090000001</v>
      </c>
      <c r="G212" s="21">
        <v>0</v>
      </c>
      <c r="H212" s="21">
        <v>14.30255</v>
      </c>
      <c r="I212" s="21">
        <v>0</v>
      </c>
      <c r="J212" s="21">
        <v>13.825060000000001</v>
      </c>
      <c r="K212" s="21">
        <v>14.195499999999999</v>
      </c>
      <c r="L212" s="21">
        <f t="shared" si="15"/>
        <v>14.30255</v>
      </c>
      <c r="M212" s="21">
        <f t="shared" si="16"/>
        <v>0.97390440632594844</v>
      </c>
      <c r="N212" s="21"/>
    </row>
    <row r="213" spans="1:14" x14ac:dyDescent="0.25">
      <c r="A213" s="36"/>
      <c r="B213" s="21" t="s">
        <v>255</v>
      </c>
      <c r="C213" s="21" t="s">
        <v>256</v>
      </c>
      <c r="D213" s="24" t="s">
        <v>313</v>
      </c>
      <c r="E213" s="24" t="s">
        <v>313</v>
      </c>
      <c r="F213" s="21">
        <v>2024.3515339999999</v>
      </c>
      <c r="G213" s="21">
        <v>0.83401836500000004</v>
      </c>
      <c r="H213" s="21">
        <v>14.25461</v>
      </c>
      <c r="I213" s="21">
        <v>0</v>
      </c>
      <c r="J213" s="21">
        <v>13.785119999999999</v>
      </c>
      <c r="K213" s="21">
        <v>14.095039999999999</v>
      </c>
      <c r="L213" s="21">
        <f t="shared" si="15"/>
        <v>14.25461</v>
      </c>
      <c r="M213" s="21">
        <f t="shared" si="16"/>
        <v>0.97801212341362631</v>
      </c>
      <c r="N213" s="21"/>
    </row>
    <row r="214" spans="1:14" x14ac:dyDescent="0.25">
      <c r="A214" s="36"/>
      <c r="B214" s="21" t="s">
        <v>91</v>
      </c>
      <c r="C214" s="21" t="s">
        <v>92</v>
      </c>
      <c r="D214" s="24" t="s">
        <v>353</v>
      </c>
      <c r="E214" s="24" t="s">
        <v>352</v>
      </c>
      <c r="F214" s="21">
        <v>879.49216520000004</v>
      </c>
      <c r="G214" s="22">
        <v>1.18E-13</v>
      </c>
      <c r="H214" s="21">
        <v>13.67601</v>
      </c>
      <c r="I214" s="21">
        <v>0</v>
      </c>
      <c r="J214" s="21">
        <v>12.880039999999999</v>
      </c>
      <c r="K214" s="21">
        <v>13.12804</v>
      </c>
      <c r="L214" s="21">
        <f t="shared" si="15"/>
        <v>13.67601</v>
      </c>
      <c r="M214" s="21">
        <f t="shared" si="16"/>
        <v>0.98110913738836858</v>
      </c>
      <c r="N214" s="21"/>
    </row>
    <row r="215" spans="1:14" x14ac:dyDescent="0.25">
      <c r="A215" s="36"/>
      <c r="B215" s="21" t="s">
        <v>73</v>
      </c>
      <c r="C215" s="21" t="s">
        <v>74</v>
      </c>
      <c r="D215" s="24" t="s">
        <v>342</v>
      </c>
      <c r="E215" s="24" t="s">
        <v>341</v>
      </c>
      <c r="F215" s="21">
        <v>564.29341799999997</v>
      </c>
      <c r="G215" s="21">
        <v>9.2194300000000007E-3</v>
      </c>
      <c r="H215" s="21">
        <v>15.43291</v>
      </c>
      <c r="I215" s="21">
        <v>0</v>
      </c>
      <c r="J215" s="21">
        <v>15.059710000000001</v>
      </c>
      <c r="K215" s="21">
        <v>15.30447</v>
      </c>
      <c r="L215" s="21">
        <f t="shared" si="15"/>
        <v>15.43291</v>
      </c>
      <c r="M215" s="21">
        <f t="shared" si="16"/>
        <v>0.98400728676001203</v>
      </c>
      <c r="N215" s="21"/>
    </row>
    <row r="216" spans="1:14" x14ac:dyDescent="0.25">
      <c r="A216" s="36"/>
      <c r="B216" s="21" t="s">
        <v>65</v>
      </c>
      <c r="C216" s="21" t="s">
        <v>66</v>
      </c>
      <c r="D216" s="24" t="s">
        <v>313</v>
      </c>
      <c r="E216" s="24" t="s">
        <v>313</v>
      </c>
      <c r="F216" s="21">
        <v>1248.6195949999999</v>
      </c>
      <c r="G216" s="21">
        <v>0.56830181300000004</v>
      </c>
      <c r="H216" s="21">
        <v>14.153230000000001</v>
      </c>
      <c r="I216" s="21">
        <v>0</v>
      </c>
      <c r="J216" s="21">
        <v>13.941649999999999</v>
      </c>
      <c r="K216" s="21">
        <v>14.099629999999999</v>
      </c>
      <c r="L216" s="21">
        <f t="shared" si="15"/>
        <v>14.153230000000001</v>
      </c>
      <c r="M216" s="21">
        <f t="shared" si="16"/>
        <v>0.98879545066076202</v>
      </c>
      <c r="N216" s="21"/>
    </row>
    <row r="217" spans="1:14" x14ac:dyDescent="0.25">
      <c r="A217" s="36"/>
      <c r="B217" s="39" t="s">
        <v>478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</row>
    <row r="218" spans="1:14" x14ac:dyDescent="0.25">
      <c r="A218" s="36"/>
      <c r="B218" s="21" t="s">
        <v>95</v>
      </c>
      <c r="C218" s="21" t="s">
        <v>96</v>
      </c>
      <c r="D218" s="24" t="s">
        <v>313</v>
      </c>
      <c r="E218" s="24" t="s">
        <v>313</v>
      </c>
      <c r="F218" s="21">
        <v>807.47217690000002</v>
      </c>
      <c r="G218" s="21">
        <v>1.505426E-3</v>
      </c>
      <c r="H218" s="21">
        <v>16.346329999999998</v>
      </c>
      <c r="I218" s="21">
        <v>0</v>
      </c>
      <c r="J218" s="21">
        <v>16.481249999999999</v>
      </c>
      <c r="K218" s="21">
        <v>0</v>
      </c>
      <c r="L218" s="21">
        <v>16.346329999999998</v>
      </c>
      <c r="M218" s="21">
        <v>16.481249999999999</v>
      </c>
      <c r="N218" s="21"/>
    </row>
    <row r="219" spans="1:14" x14ac:dyDescent="0.25">
      <c r="A219" s="36"/>
      <c r="B219" s="21" t="s">
        <v>193</v>
      </c>
      <c r="C219" s="21" t="s">
        <v>194</v>
      </c>
      <c r="D219" s="24" t="s">
        <v>405</v>
      </c>
      <c r="E219" s="24" t="s">
        <v>404</v>
      </c>
      <c r="F219" s="21">
        <v>661.67264520000003</v>
      </c>
      <c r="G219" s="21">
        <v>0.30505047699999999</v>
      </c>
      <c r="H219" s="21">
        <v>15.251530000000001</v>
      </c>
      <c r="I219" s="21">
        <v>0</v>
      </c>
      <c r="J219" s="21">
        <v>14.149330000000001</v>
      </c>
      <c r="K219" s="21">
        <v>0</v>
      </c>
      <c r="L219" s="21">
        <v>15.251530000000001</v>
      </c>
      <c r="M219" s="21">
        <v>14.149330000000001</v>
      </c>
      <c r="N219" s="21"/>
    </row>
    <row r="220" spans="1:14" x14ac:dyDescent="0.25">
      <c r="A220" s="36"/>
      <c r="B220" s="21" t="s">
        <v>251</v>
      </c>
      <c r="C220" s="21" t="s">
        <v>252</v>
      </c>
      <c r="D220" s="24" t="s">
        <v>423</v>
      </c>
      <c r="E220" s="24" t="s">
        <v>422</v>
      </c>
      <c r="F220" s="21">
        <v>1763.811678</v>
      </c>
      <c r="G220" s="21">
        <v>8.7546480000000003E-3</v>
      </c>
      <c r="H220" s="21">
        <v>14.720969999999999</v>
      </c>
      <c r="I220" s="21">
        <v>0</v>
      </c>
      <c r="J220" s="21">
        <v>14.396409999999999</v>
      </c>
      <c r="K220" s="21">
        <v>0</v>
      </c>
      <c r="L220" s="21">
        <v>14.720969999999999</v>
      </c>
      <c r="M220" s="21">
        <v>14.396409999999999</v>
      </c>
      <c r="N220" s="21"/>
    </row>
    <row r="221" spans="1:14" x14ac:dyDescent="0.25">
      <c r="A221" s="36"/>
      <c r="B221" s="21" t="s">
        <v>97</v>
      </c>
      <c r="C221" s="21" t="s">
        <v>98</v>
      </c>
      <c r="D221" s="24" t="s">
        <v>313</v>
      </c>
      <c r="E221" s="24" t="s">
        <v>313</v>
      </c>
      <c r="F221" s="21">
        <v>1765.810684</v>
      </c>
      <c r="G221" s="21">
        <v>4.5783246E-2</v>
      </c>
      <c r="H221" s="21">
        <v>14.06743</v>
      </c>
      <c r="I221" s="21">
        <v>0</v>
      </c>
      <c r="J221" s="21">
        <v>13.643940000000001</v>
      </c>
      <c r="K221" s="21">
        <v>0</v>
      </c>
      <c r="L221" s="21">
        <v>14.06743</v>
      </c>
      <c r="M221" s="21">
        <v>13.643940000000001</v>
      </c>
      <c r="N221" s="21"/>
    </row>
    <row r="222" spans="1:14" x14ac:dyDescent="0.25">
      <c r="A222" s="36"/>
      <c r="B222" s="21" t="s">
        <v>103</v>
      </c>
      <c r="C222" s="21" t="s">
        <v>104</v>
      </c>
      <c r="D222" s="24" t="s">
        <v>359</v>
      </c>
      <c r="E222" s="24" t="s">
        <v>358</v>
      </c>
      <c r="F222" s="21">
        <v>1532.063324</v>
      </c>
      <c r="G222" s="21">
        <v>0.37846280500000001</v>
      </c>
      <c r="H222" s="21">
        <v>12.48245</v>
      </c>
      <c r="I222" s="21">
        <v>0</v>
      </c>
      <c r="J222" s="21">
        <v>12.05081</v>
      </c>
      <c r="K222" s="21">
        <v>0</v>
      </c>
      <c r="L222" s="21">
        <v>12.48245</v>
      </c>
      <c r="M222" s="21">
        <v>12.05081</v>
      </c>
      <c r="N222" s="21"/>
    </row>
    <row r="223" spans="1:14" x14ac:dyDescent="0.25">
      <c r="A223" s="36"/>
      <c r="B223" s="21" t="s">
        <v>105</v>
      </c>
      <c r="C223" s="21" t="s">
        <v>106</v>
      </c>
      <c r="D223" s="24" t="s">
        <v>399</v>
      </c>
      <c r="E223" s="24" t="s">
        <v>398</v>
      </c>
      <c r="F223" s="21">
        <v>2210.0513569999998</v>
      </c>
      <c r="G223" s="21">
        <v>0.730009201</v>
      </c>
      <c r="H223" s="21">
        <v>10.557040000000001</v>
      </c>
      <c r="I223" s="21">
        <v>0</v>
      </c>
      <c r="J223" s="21">
        <v>14.780010000000001</v>
      </c>
      <c r="K223" s="21">
        <v>0</v>
      </c>
      <c r="L223" s="21">
        <v>10.557040000000001</v>
      </c>
      <c r="M223" s="21">
        <v>14.780010000000001</v>
      </c>
      <c r="N223" s="21"/>
    </row>
    <row r="224" spans="1:14" x14ac:dyDescent="0.25">
      <c r="A224" s="36"/>
      <c r="B224" s="21" t="s">
        <v>101</v>
      </c>
      <c r="C224" s="21" t="s">
        <v>102</v>
      </c>
      <c r="D224" s="24" t="s">
        <v>357</v>
      </c>
      <c r="E224" s="24" t="s">
        <v>356</v>
      </c>
      <c r="F224" s="21">
        <v>2120.0005839999999</v>
      </c>
      <c r="G224" s="21">
        <v>9.7432160000000007E-3</v>
      </c>
      <c r="H224" s="21">
        <v>9.5402660000000008</v>
      </c>
      <c r="I224" s="21">
        <v>0</v>
      </c>
      <c r="J224" s="21">
        <v>10.05326</v>
      </c>
      <c r="K224" s="21">
        <v>0</v>
      </c>
      <c r="L224" s="21">
        <v>9.5402660000000008</v>
      </c>
      <c r="M224" s="21">
        <v>10.05326</v>
      </c>
      <c r="N224" s="21"/>
    </row>
    <row r="225" spans="1:14" x14ac:dyDescent="0.25">
      <c r="A225" s="36"/>
      <c r="B225" s="21" t="s">
        <v>111</v>
      </c>
      <c r="C225" s="21" t="s">
        <v>112</v>
      </c>
      <c r="D225" s="24" t="s">
        <v>313</v>
      </c>
      <c r="E225" s="24" t="s">
        <v>313</v>
      </c>
      <c r="F225" s="21">
        <v>2151.7405610000001</v>
      </c>
      <c r="G225" s="21">
        <v>0.352483671</v>
      </c>
      <c r="H225" s="21">
        <v>9.059272</v>
      </c>
      <c r="I225" s="21">
        <v>0</v>
      </c>
      <c r="J225" s="21">
        <v>9.139996</v>
      </c>
      <c r="K225" s="21">
        <v>0</v>
      </c>
      <c r="L225" s="21">
        <v>9.059272</v>
      </c>
      <c r="M225" s="21">
        <v>9.139996</v>
      </c>
      <c r="N225" s="21"/>
    </row>
    <row r="226" spans="1:14" x14ac:dyDescent="0.25">
      <c r="A226" s="36"/>
      <c r="B226" s="21" t="s">
        <v>17</v>
      </c>
      <c r="C226" s="21" t="s">
        <v>18</v>
      </c>
      <c r="D226" s="24" t="s">
        <v>319</v>
      </c>
      <c r="E226" s="24" t="s">
        <v>318</v>
      </c>
      <c r="F226" s="21">
        <v>2383.2004550000001</v>
      </c>
      <c r="G226" s="21">
        <v>0</v>
      </c>
      <c r="H226" s="21">
        <v>8.5076239999999999</v>
      </c>
      <c r="I226" s="21">
        <v>0</v>
      </c>
      <c r="J226" s="21">
        <v>10.188470000000001</v>
      </c>
      <c r="K226" s="21">
        <v>0</v>
      </c>
      <c r="L226" s="21">
        <v>8.5076239999999999</v>
      </c>
      <c r="M226" s="21">
        <v>10.188470000000001</v>
      </c>
      <c r="N226" s="21"/>
    </row>
    <row r="227" spans="1:14" x14ac:dyDescent="0.25">
      <c r="A227" s="36"/>
      <c r="B227" s="21" t="s">
        <v>107</v>
      </c>
      <c r="C227" s="21" t="s">
        <v>108</v>
      </c>
      <c r="D227" s="24" t="s">
        <v>313</v>
      </c>
      <c r="E227" s="24" t="s">
        <v>313</v>
      </c>
      <c r="F227" s="21">
        <v>2382.1737520000001</v>
      </c>
      <c r="G227" s="21">
        <v>1.1109912E-2</v>
      </c>
      <c r="H227" s="21">
        <v>7.3856010000000003</v>
      </c>
      <c r="I227" s="21">
        <v>0</v>
      </c>
      <c r="J227" s="21">
        <v>10.730560000000001</v>
      </c>
      <c r="K227" s="21">
        <v>0</v>
      </c>
      <c r="L227" s="21">
        <v>7.3856010000000003</v>
      </c>
      <c r="M227" s="21">
        <v>10.730560000000001</v>
      </c>
      <c r="N227" s="21"/>
    </row>
    <row r="228" spans="1:14" x14ac:dyDescent="0.25">
      <c r="A228" s="36"/>
      <c r="B228" s="21" t="s">
        <v>109</v>
      </c>
      <c r="C228" s="21" t="s">
        <v>110</v>
      </c>
      <c r="D228" s="24" t="s">
        <v>361</v>
      </c>
      <c r="E228" s="24" t="s">
        <v>360</v>
      </c>
      <c r="F228" s="21">
        <v>2266.851733</v>
      </c>
      <c r="G228" s="21">
        <v>0.65455539100000004</v>
      </c>
      <c r="H228" s="21">
        <v>7.2155659999999999</v>
      </c>
      <c r="I228" s="21">
        <v>0</v>
      </c>
      <c r="J228" s="21">
        <v>9.7638280000000002</v>
      </c>
      <c r="K228" s="21">
        <v>0</v>
      </c>
      <c r="L228" s="21">
        <v>7.2155659999999999</v>
      </c>
      <c r="M228" s="21">
        <v>9.7638280000000002</v>
      </c>
      <c r="N228" s="21"/>
    </row>
    <row r="229" spans="1:14" x14ac:dyDescent="0.25">
      <c r="A229" s="36"/>
      <c r="B229" s="21" t="s">
        <v>15</v>
      </c>
      <c r="C229" s="21" t="s">
        <v>16</v>
      </c>
      <c r="D229" s="24" t="s">
        <v>317</v>
      </c>
      <c r="E229" s="24" t="s">
        <v>316</v>
      </c>
      <c r="F229" s="21">
        <v>2097.9730789999999</v>
      </c>
      <c r="G229" s="21">
        <v>4.4309839999999998E-3</v>
      </c>
      <c r="H229" s="21">
        <v>6.4164199999999996</v>
      </c>
      <c r="I229" s="21">
        <v>0</v>
      </c>
      <c r="J229" s="21">
        <v>6.5512759999999997</v>
      </c>
      <c r="K229" s="21">
        <v>0</v>
      </c>
      <c r="L229" s="21">
        <v>6.4164199999999996</v>
      </c>
      <c r="M229" s="21">
        <v>6.5512759999999997</v>
      </c>
      <c r="N229" s="21"/>
    </row>
    <row r="230" spans="1:14" x14ac:dyDescent="0.25">
      <c r="A230" s="36"/>
      <c r="B230" s="21" t="s">
        <v>113</v>
      </c>
      <c r="C230" s="21" t="s">
        <v>114</v>
      </c>
      <c r="D230" s="24" t="s">
        <v>363</v>
      </c>
      <c r="E230" s="24" t="s">
        <v>362</v>
      </c>
      <c r="F230" s="21">
        <v>2139.9926730000002</v>
      </c>
      <c r="G230" s="21">
        <v>3.6695899999999998E-4</v>
      </c>
      <c r="H230" s="21">
        <v>5.8213499999999998</v>
      </c>
      <c r="I230" s="21">
        <v>0</v>
      </c>
      <c r="J230" s="21">
        <v>6.9120749999999997</v>
      </c>
      <c r="K230" s="21">
        <v>0</v>
      </c>
      <c r="L230" s="21">
        <v>5.8213499999999998</v>
      </c>
      <c r="M230" s="21">
        <v>6.9120749999999997</v>
      </c>
      <c r="N230" s="21"/>
    </row>
    <row r="231" spans="1:14" x14ac:dyDescent="0.25">
      <c r="A231" s="36"/>
      <c r="B231" s="32" t="s">
        <v>479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6"/>
      <c r="B232" s="21" t="s">
        <v>117</v>
      </c>
      <c r="C232" s="21" t="s">
        <v>118</v>
      </c>
      <c r="D232" s="24" t="s">
        <v>313</v>
      </c>
      <c r="E232" s="24" t="s">
        <v>313</v>
      </c>
      <c r="F232" s="21">
        <v>1513.2991039999999</v>
      </c>
      <c r="G232" s="21">
        <v>0.82733258300000001</v>
      </c>
      <c r="H232" s="21">
        <v>14.26703</v>
      </c>
      <c r="I232" s="21">
        <v>1.922947</v>
      </c>
      <c r="J232" s="21">
        <v>13.867620000000001</v>
      </c>
      <c r="K232" s="21">
        <v>0</v>
      </c>
      <c r="L232" s="21">
        <v>7.4193568517489039</v>
      </c>
      <c r="M232" s="21">
        <v>13.867620000000001</v>
      </c>
      <c r="N232" s="21"/>
    </row>
    <row r="233" spans="1:14" x14ac:dyDescent="0.25">
      <c r="A233" s="36"/>
      <c r="B233" s="21" t="s">
        <v>115</v>
      </c>
      <c r="C233" s="21" t="s">
        <v>116</v>
      </c>
      <c r="D233" s="24" t="s">
        <v>365</v>
      </c>
      <c r="E233" s="24" t="s">
        <v>364</v>
      </c>
      <c r="F233" s="21">
        <v>939.16122240000004</v>
      </c>
      <c r="G233" s="21">
        <v>0.31544803199999999</v>
      </c>
      <c r="H233" s="21">
        <v>14.55857</v>
      </c>
      <c r="I233" s="21">
        <v>1.654506</v>
      </c>
      <c r="J233" s="21">
        <v>6.1465339999999999</v>
      </c>
      <c r="K233" s="21">
        <v>0</v>
      </c>
      <c r="L233" s="21">
        <v>8.7993455448333222</v>
      </c>
      <c r="M233" s="21">
        <v>6.1465339999999999</v>
      </c>
      <c r="N233" s="21"/>
    </row>
    <row r="234" spans="1:14" x14ac:dyDescent="0.25">
      <c r="A234" s="36"/>
      <c r="B234" s="21" t="s">
        <v>123</v>
      </c>
      <c r="C234" s="21" t="s">
        <v>124</v>
      </c>
      <c r="D234" s="24" t="s">
        <v>371</v>
      </c>
      <c r="E234" s="24" t="s">
        <v>370</v>
      </c>
      <c r="F234" s="21">
        <v>1168.8576310000001</v>
      </c>
      <c r="G234" s="21">
        <v>0.35569155499999999</v>
      </c>
      <c r="H234" s="21">
        <v>4.7677610000000001</v>
      </c>
      <c r="I234" s="21">
        <v>0</v>
      </c>
      <c r="J234" s="21">
        <v>10.07513</v>
      </c>
      <c r="K234" s="21">
        <v>1.6991540000000001</v>
      </c>
      <c r="L234" s="21">
        <v>4.7677610000000001</v>
      </c>
      <c r="M234" s="21">
        <v>5.9294978559918636</v>
      </c>
      <c r="N234" s="21"/>
    </row>
    <row r="235" spans="1:14" x14ac:dyDescent="0.25">
      <c r="A235" s="36"/>
      <c r="B235" s="21" t="s">
        <v>125</v>
      </c>
      <c r="C235" s="21" t="s">
        <v>126</v>
      </c>
      <c r="D235" s="24" t="s">
        <v>313</v>
      </c>
      <c r="E235" s="24" t="s">
        <v>313</v>
      </c>
      <c r="F235" s="21">
        <v>2267.7690910000001</v>
      </c>
      <c r="G235" s="21">
        <v>0.249098916</v>
      </c>
      <c r="H235" s="21">
        <v>8.8758700000000008</v>
      </c>
      <c r="I235" s="21">
        <v>2.1986840000000001</v>
      </c>
      <c r="J235" s="21">
        <v>8.3342620000000007</v>
      </c>
      <c r="K235" s="21">
        <v>1.8859440000000001</v>
      </c>
      <c r="L235" s="21">
        <v>4.0369011645147737</v>
      </c>
      <c r="M235" s="21">
        <v>4.4191460616009808</v>
      </c>
      <c r="N235" s="21"/>
    </row>
    <row r="236" spans="1:14" x14ac:dyDescent="0.25">
      <c r="A236" s="36"/>
      <c r="B236" s="33" t="s">
        <v>480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</row>
    <row r="237" spans="1:14" x14ac:dyDescent="0.25">
      <c r="A237" s="36"/>
      <c r="B237" s="21" t="s">
        <v>283</v>
      </c>
      <c r="C237" s="21" t="s">
        <v>284</v>
      </c>
      <c r="D237" s="24" t="s">
        <v>441</v>
      </c>
      <c r="E237" s="24" t="s">
        <v>440</v>
      </c>
      <c r="F237" s="21">
        <v>2097.9742780000001</v>
      </c>
      <c r="G237" s="21">
        <v>2.5158939999999999E-3</v>
      </c>
      <c r="H237" s="21">
        <v>0</v>
      </c>
      <c r="I237" s="21">
        <v>3.4213339999999999</v>
      </c>
      <c r="J237" s="21">
        <v>0</v>
      </c>
      <c r="K237" s="21">
        <v>2.2495210000000001</v>
      </c>
      <c r="L237" s="21">
        <v>-3.4213339999999999</v>
      </c>
      <c r="M237" s="21">
        <v>-2.2495210000000001</v>
      </c>
      <c r="N237" s="21"/>
    </row>
    <row r="238" spans="1:14" x14ac:dyDescent="0.25">
      <c r="A238" s="36"/>
      <c r="B238" s="21" t="s">
        <v>267</v>
      </c>
      <c r="C238" s="21" t="s">
        <v>268</v>
      </c>
      <c r="D238" s="24" t="s">
        <v>313</v>
      </c>
      <c r="E238" s="24" t="s">
        <v>313</v>
      </c>
      <c r="F238" s="21">
        <v>709.76286330000005</v>
      </c>
      <c r="G238" s="21">
        <v>2.0483960000000001E-3</v>
      </c>
      <c r="H238" s="21">
        <v>0</v>
      </c>
      <c r="I238" s="21">
        <v>10.3385</v>
      </c>
      <c r="J238" s="21">
        <v>0</v>
      </c>
      <c r="K238" s="21">
        <v>9.8808900000000008</v>
      </c>
      <c r="L238" s="21">
        <v>-10.3385</v>
      </c>
      <c r="M238" s="21">
        <v>-9.8808900000000008</v>
      </c>
      <c r="N238" s="21"/>
    </row>
    <row r="239" spans="1:14" x14ac:dyDescent="0.25">
      <c r="A239" s="36"/>
      <c r="B239" s="21" t="s">
        <v>137</v>
      </c>
      <c r="C239" s="21" t="s">
        <v>138</v>
      </c>
      <c r="D239" s="24" t="s">
        <v>377</v>
      </c>
      <c r="E239" s="24" t="s">
        <v>376</v>
      </c>
      <c r="F239" s="21">
        <v>1554.7901959999999</v>
      </c>
      <c r="G239" s="21">
        <v>8.123145E-3</v>
      </c>
      <c r="H239" s="21">
        <v>0</v>
      </c>
      <c r="I239" s="21">
        <v>14.81973</v>
      </c>
      <c r="J239" s="21">
        <v>0</v>
      </c>
      <c r="K239" s="21">
        <v>14.671720000000001</v>
      </c>
      <c r="L239" s="21">
        <v>-14.81973</v>
      </c>
      <c r="M239" s="21">
        <v>-14.671720000000001</v>
      </c>
      <c r="N239" s="21"/>
    </row>
    <row r="240" spans="1:14" x14ac:dyDescent="0.25">
      <c r="A240" s="36"/>
      <c r="B240" s="34" t="s">
        <v>481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1:14" x14ac:dyDescent="0.25">
      <c r="A241" s="36"/>
      <c r="B241" s="21" t="s">
        <v>285</v>
      </c>
      <c r="C241" s="21" t="s">
        <v>286</v>
      </c>
      <c r="D241" s="24" t="s">
        <v>443</v>
      </c>
      <c r="E241" s="24" t="s">
        <v>442</v>
      </c>
      <c r="F241" s="21">
        <v>1279.728834</v>
      </c>
      <c r="G241" s="22">
        <v>2.37E-13</v>
      </c>
      <c r="H241" s="21">
        <v>0</v>
      </c>
      <c r="I241" s="21">
        <v>12.53504</v>
      </c>
      <c r="J241" s="21">
        <v>9.2849520000000005</v>
      </c>
      <c r="K241" s="21">
        <v>11.747159999999999</v>
      </c>
      <c r="L241" s="21">
        <f t="shared" ref="L241:L263" si="17">H241-I241</f>
        <v>-12.53504</v>
      </c>
      <c r="M241" s="21">
        <f t="shared" ref="M241:M260" si="18">J241/K241</f>
        <v>0.79039972214560805</v>
      </c>
      <c r="N241" s="21"/>
    </row>
    <row r="242" spans="1:14" x14ac:dyDescent="0.25">
      <c r="A242" s="36"/>
      <c r="B242" s="21" t="s">
        <v>287</v>
      </c>
      <c r="C242" s="21" t="s">
        <v>288</v>
      </c>
      <c r="D242" s="24" t="s">
        <v>445</v>
      </c>
      <c r="E242" s="24" t="s">
        <v>444</v>
      </c>
      <c r="F242" s="21">
        <v>634.82581479999999</v>
      </c>
      <c r="G242" s="21">
        <v>1.931292E-3</v>
      </c>
      <c r="H242" s="21">
        <v>0</v>
      </c>
      <c r="I242" s="21">
        <v>11.57619</v>
      </c>
      <c r="J242" s="21">
        <v>10.93526</v>
      </c>
      <c r="K242" s="21">
        <v>13.17498</v>
      </c>
      <c r="L242" s="21">
        <f t="shared" si="17"/>
        <v>-11.57619</v>
      </c>
      <c r="M242" s="21">
        <f t="shared" si="18"/>
        <v>0.83000201897839687</v>
      </c>
      <c r="N242" s="21"/>
    </row>
    <row r="243" spans="1:14" x14ac:dyDescent="0.25">
      <c r="A243" s="36"/>
      <c r="B243" s="21" t="s">
        <v>289</v>
      </c>
      <c r="C243" s="21" t="s">
        <v>290</v>
      </c>
      <c r="D243" s="24" t="s">
        <v>446</v>
      </c>
      <c r="E243" s="24" t="s">
        <v>313</v>
      </c>
      <c r="F243" s="21">
        <v>657.84080510000001</v>
      </c>
      <c r="G243" s="22">
        <v>1.1999999999999999E-13</v>
      </c>
      <c r="H243" s="21">
        <v>0</v>
      </c>
      <c r="I243" s="21">
        <v>14.80111</v>
      </c>
      <c r="J243" s="21">
        <v>12.33161</v>
      </c>
      <c r="K243" s="21">
        <v>14.293559999999999</v>
      </c>
      <c r="L243" s="21">
        <f t="shared" si="17"/>
        <v>-14.80111</v>
      </c>
      <c r="M243" s="21">
        <f t="shared" si="18"/>
        <v>0.86273888380501429</v>
      </c>
      <c r="N243" s="21"/>
    </row>
    <row r="244" spans="1:14" x14ac:dyDescent="0.25">
      <c r="A244" s="36"/>
      <c r="B244" s="21" t="s">
        <v>157</v>
      </c>
      <c r="C244" s="21" t="s">
        <v>158</v>
      </c>
      <c r="D244" s="24" t="s">
        <v>313</v>
      </c>
      <c r="E244" s="24" t="s">
        <v>313</v>
      </c>
      <c r="F244" s="21">
        <v>1847.8375120000001</v>
      </c>
      <c r="G244" s="22">
        <v>2.38E-13</v>
      </c>
      <c r="H244" s="21">
        <v>0</v>
      </c>
      <c r="I244" s="21">
        <v>13.206989999999999</v>
      </c>
      <c r="J244" s="21">
        <v>11.754759999999999</v>
      </c>
      <c r="K244" s="21">
        <v>12.86483</v>
      </c>
      <c r="L244" s="21">
        <f t="shared" si="17"/>
        <v>-13.206989999999999</v>
      </c>
      <c r="M244" s="21">
        <f t="shared" si="18"/>
        <v>0.91371281237295787</v>
      </c>
      <c r="N244" s="21"/>
    </row>
    <row r="245" spans="1:14" x14ac:dyDescent="0.25">
      <c r="A245" s="36"/>
      <c r="B245" s="21" t="s">
        <v>291</v>
      </c>
      <c r="C245" s="21" t="s">
        <v>292</v>
      </c>
      <c r="D245" s="24" t="s">
        <v>313</v>
      </c>
      <c r="E245" s="24" t="s">
        <v>313</v>
      </c>
      <c r="F245" s="21">
        <v>2041.965833</v>
      </c>
      <c r="G245" s="21">
        <v>0</v>
      </c>
      <c r="H245" s="21">
        <v>0</v>
      </c>
      <c r="I245" s="21">
        <v>15.675979999999999</v>
      </c>
      <c r="J245" s="21">
        <v>15.7089</v>
      </c>
      <c r="K245" s="21">
        <v>16.915749999999999</v>
      </c>
      <c r="L245" s="21">
        <f t="shared" si="17"/>
        <v>-15.675979999999999</v>
      </c>
      <c r="M245" s="21">
        <f t="shared" si="18"/>
        <v>0.92865524732867299</v>
      </c>
      <c r="N245" s="21"/>
    </row>
    <row r="246" spans="1:14" x14ac:dyDescent="0.25">
      <c r="A246" s="36"/>
      <c r="B246" s="21" t="s">
        <v>293</v>
      </c>
      <c r="C246" s="21" t="s">
        <v>294</v>
      </c>
      <c r="D246" s="24" t="s">
        <v>448</v>
      </c>
      <c r="E246" s="24" t="s">
        <v>447</v>
      </c>
      <c r="F246" s="21">
        <v>1224.6047619999999</v>
      </c>
      <c r="G246" s="22">
        <v>2.37E-13</v>
      </c>
      <c r="H246" s="21">
        <v>0</v>
      </c>
      <c r="I246" s="21">
        <v>12.93759</v>
      </c>
      <c r="J246" s="21">
        <v>12.76704</v>
      </c>
      <c r="K246" s="21">
        <v>13.58938</v>
      </c>
      <c r="L246" s="21">
        <f t="shared" si="17"/>
        <v>-12.93759</v>
      </c>
      <c r="M246" s="21">
        <f t="shared" si="18"/>
        <v>0.93948656965954291</v>
      </c>
      <c r="N246" s="21"/>
    </row>
    <row r="247" spans="1:14" x14ac:dyDescent="0.25">
      <c r="A247" s="36"/>
      <c r="B247" s="21" t="s">
        <v>295</v>
      </c>
      <c r="C247" s="21" t="s">
        <v>296</v>
      </c>
      <c r="D247" s="24" t="s">
        <v>450</v>
      </c>
      <c r="E247" s="24" t="s">
        <v>449</v>
      </c>
      <c r="F247" s="21">
        <v>715.33943980000004</v>
      </c>
      <c r="G247" s="21">
        <v>1.176292E-3</v>
      </c>
      <c r="H247" s="21">
        <v>0</v>
      </c>
      <c r="I247" s="21">
        <v>13.716559999999999</v>
      </c>
      <c r="J247" s="21">
        <v>13.28387</v>
      </c>
      <c r="K247" s="21">
        <v>14.13359</v>
      </c>
      <c r="L247" s="21">
        <f t="shared" si="17"/>
        <v>-13.716559999999999</v>
      </c>
      <c r="M247" s="21">
        <f t="shared" si="18"/>
        <v>0.93987939369968987</v>
      </c>
      <c r="N247" s="21"/>
    </row>
    <row r="248" spans="1:14" x14ac:dyDescent="0.25">
      <c r="A248" s="36"/>
      <c r="B248" s="21" t="s">
        <v>155</v>
      </c>
      <c r="C248" s="21" t="s">
        <v>156</v>
      </c>
      <c r="D248" s="24" t="s">
        <v>401</v>
      </c>
      <c r="E248" s="24" t="s">
        <v>400</v>
      </c>
      <c r="F248" s="21">
        <v>1826.8801989999999</v>
      </c>
      <c r="G248" s="21">
        <v>0.85565163799999999</v>
      </c>
      <c r="H248" s="21">
        <v>0</v>
      </c>
      <c r="I248" s="21">
        <v>13.412710000000001</v>
      </c>
      <c r="J248" s="21">
        <v>12.687760000000001</v>
      </c>
      <c r="K248" s="21">
        <v>13.338649999999999</v>
      </c>
      <c r="L248" s="21">
        <f t="shared" si="17"/>
        <v>-13.412710000000001</v>
      </c>
      <c r="M248" s="21">
        <f t="shared" si="18"/>
        <v>0.95120270792021688</v>
      </c>
      <c r="N248" s="21"/>
    </row>
    <row r="249" spans="1:14" x14ac:dyDescent="0.25">
      <c r="A249" s="36"/>
      <c r="B249" s="21" t="s">
        <v>297</v>
      </c>
      <c r="C249" s="21" t="s">
        <v>298</v>
      </c>
      <c r="D249" s="24" t="s">
        <v>452</v>
      </c>
      <c r="E249" s="24" t="s">
        <v>451</v>
      </c>
      <c r="F249" s="21">
        <v>1456.130122</v>
      </c>
      <c r="G249" s="21">
        <v>0.41309392299999997</v>
      </c>
      <c r="H249" s="21">
        <v>0</v>
      </c>
      <c r="I249" s="21">
        <v>11.390739999999999</v>
      </c>
      <c r="J249" s="21">
        <v>11.27998</v>
      </c>
      <c r="K249" s="21">
        <v>11.57917</v>
      </c>
      <c r="L249" s="21">
        <f t="shared" si="17"/>
        <v>-11.390739999999999</v>
      </c>
      <c r="M249" s="21">
        <f t="shared" si="18"/>
        <v>0.97416136044293333</v>
      </c>
      <c r="N249" s="21"/>
    </row>
    <row r="250" spans="1:14" x14ac:dyDescent="0.25">
      <c r="A250" s="36"/>
      <c r="B250" s="21" t="s">
        <v>163</v>
      </c>
      <c r="C250" s="21" t="s">
        <v>164</v>
      </c>
      <c r="D250" s="24" t="s">
        <v>385</v>
      </c>
      <c r="E250" s="24" t="s">
        <v>384</v>
      </c>
      <c r="F250" s="21">
        <v>1718.6137269999999</v>
      </c>
      <c r="G250" s="22">
        <v>2.4099999999999998E-13</v>
      </c>
      <c r="H250" s="21">
        <v>0</v>
      </c>
      <c r="I250" s="21">
        <v>13.26817</v>
      </c>
      <c r="J250" s="21">
        <v>13.331619999999999</v>
      </c>
      <c r="K250" s="21">
        <v>13.454560000000001</v>
      </c>
      <c r="L250" s="21">
        <f t="shared" si="17"/>
        <v>-13.26817</v>
      </c>
      <c r="M250" s="21">
        <f t="shared" si="18"/>
        <v>0.99086257744586215</v>
      </c>
      <c r="N250" s="21"/>
    </row>
    <row r="251" spans="1:14" x14ac:dyDescent="0.25">
      <c r="A251" s="36"/>
      <c r="B251" s="21" t="s">
        <v>219</v>
      </c>
      <c r="C251" s="21" t="s">
        <v>220</v>
      </c>
      <c r="D251" s="24" t="s">
        <v>313</v>
      </c>
      <c r="E251" s="24" t="s">
        <v>313</v>
      </c>
      <c r="F251" s="21">
        <v>811.75024819999999</v>
      </c>
      <c r="G251" s="21">
        <v>0.40355820199999998</v>
      </c>
      <c r="H251" s="21">
        <v>0</v>
      </c>
      <c r="I251" s="21">
        <v>15.077769999999999</v>
      </c>
      <c r="J251" s="21">
        <v>14.72702</v>
      </c>
      <c r="K251" s="21">
        <v>14.827859999999999</v>
      </c>
      <c r="L251" s="21">
        <f t="shared" si="17"/>
        <v>-15.077769999999999</v>
      </c>
      <c r="M251" s="21">
        <f t="shared" si="18"/>
        <v>0.99319928836662874</v>
      </c>
      <c r="N251" s="21"/>
    </row>
    <row r="252" spans="1:14" x14ac:dyDescent="0.25">
      <c r="A252" s="36"/>
      <c r="B252" s="21" t="s">
        <v>273</v>
      </c>
      <c r="C252" s="21" t="s">
        <v>274</v>
      </c>
      <c r="D252" s="24" t="s">
        <v>313</v>
      </c>
      <c r="E252" s="24" t="s">
        <v>313</v>
      </c>
      <c r="F252" s="21">
        <v>821.46910200000002</v>
      </c>
      <c r="G252" s="22">
        <v>1.19E-13</v>
      </c>
      <c r="H252" s="21">
        <v>0</v>
      </c>
      <c r="I252" s="21">
        <v>14.732810000000001</v>
      </c>
      <c r="J252" s="21">
        <v>15.035439999999999</v>
      </c>
      <c r="K252" s="21">
        <v>15.01628</v>
      </c>
      <c r="L252" s="21">
        <f t="shared" si="17"/>
        <v>-14.732810000000001</v>
      </c>
      <c r="M252" s="21">
        <f t="shared" si="18"/>
        <v>1.0012759485038905</v>
      </c>
      <c r="N252" s="21"/>
    </row>
    <row r="253" spans="1:14" x14ac:dyDescent="0.25">
      <c r="A253" s="36"/>
      <c r="B253" s="21" t="s">
        <v>299</v>
      </c>
      <c r="C253" s="21" t="s">
        <v>300</v>
      </c>
      <c r="D253" s="24" t="s">
        <v>454</v>
      </c>
      <c r="E253" s="24" t="s">
        <v>453</v>
      </c>
      <c r="F253" s="21">
        <v>1431.7412039999999</v>
      </c>
      <c r="G253" s="21">
        <v>2.847076E-3</v>
      </c>
      <c r="H253" s="21">
        <v>0</v>
      </c>
      <c r="I253" s="21">
        <v>13.23982</v>
      </c>
      <c r="J253" s="21">
        <v>13.3157</v>
      </c>
      <c r="K253" s="21">
        <v>13.2743</v>
      </c>
      <c r="L253" s="21">
        <f t="shared" si="17"/>
        <v>-13.23982</v>
      </c>
      <c r="M253" s="21">
        <f t="shared" si="18"/>
        <v>1.0031188085247433</v>
      </c>
      <c r="N253" s="21"/>
    </row>
    <row r="254" spans="1:14" x14ac:dyDescent="0.25">
      <c r="A254" s="36"/>
      <c r="B254" s="21" t="s">
        <v>171</v>
      </c>
      <c r="C254" s="21" t="s">
        <v>172</v>
      </c>
      <c r="D254" s="24" t="s">
        <v>313</v>
      </c>
      <c r="E254" s="24" t="s">
        <v>313</v>
      </c>
      <c r="F254" s="21">
        <v>602.8684002</v>
      </c>
      <c r="G254" s="21">
        <v>2.0398130000000001E-3</v>
      </c>
      <c r="H254" s="21">
        <v>0</v>
      </c>
      <c r="I254" s="21">
        <v>13.500220000000001</v>
      </c>
      <c r="J254" s="21">
        <v>13.51731</v>
      </c>
      <c r="K254" s="21">
        <v>13.43796</v>
      </c>
      <c r="L254" s="21">
        <f t="shared" si="17"/>
        <v>-13.500220000000001</v>
      </c>
      <c r="M254" s="21">
        <f t="shared" si="18"/>
        <v>1.0059049141387533</v>
      </c>
      <c r="N254" s="21"/>
    </row>
    <row r="255" spans="1:14" x14ac:dyDescent="0.25">
      <c r="A255" s="36"/>
      <c r="B255" s="21" t="s">
        <v>239</v>
      </c>
      <c r="C255" s="21" t="s">
        <v>240</v>
      </c>
      <c r="D255" s="24" t="s">
        <v>419</v>
      </c>
      <c r="E255" s="24" t="s">
        <v>418</v>
      </c>
      <c r="F255" s="21">
        <v>656.83989829999996</v>
      </c>
      <c r="G255" s="21">
        <v>0.46980542800000002</v>
      </c>
      <c r="H255" s="21">
        <v>0</v>
      </c>
      <c r="I255" s="21">
        <v>14.35477</v>
      </c>
      <c r="J255" s="21">
        <v>14.451370000000001</v>
      </c>
      <c r="K255" s="21">
        <v>14.351559999999999</v>
      </c>
      <c r="L255" s="21">
        <f t="shared" si="17"/>
        <v>-14.35477</v>
      </c>
      <c r="M255" s="21">
        <f t="shared" si="18"/>
        <v>1.0069546446518707</v>
      </c>
      <c r="N255" s="21"/>
    </row>
    <row r="256" spans="1:14" x14ac:dyDescent="0.25">
      <c r="A256" s="36"/>
      <c r="B256" s="21" t="s">
        <v>301</v>
      </c>
      <c r="C256" s="21" t="s">
        <v>302</v>
      </c>
      <c r="D256" s="24" t="s">
        <v>313</v>
      </c>
      <c r="E256" s="24" t="s">
        <v>313</v>
      </c>
      <c r="F256" s="21">
        <v>1938.628813</v>
      </c>
      <c r="G256" s="21">
        <v>0.50267642000000001</v>
      </c>
      <c r="H256" s="21">
        <v>0</v>
      </c>
      <c r="I256" s="21">
        <v>14.62494</v>
      </c>
      <c r="J256" s="21">
        <v>12.77214</v>
      </c>
      <c r="K256" s="21">
        <v>12.664870000000001</v>
      </c>
      <c r="L256" s="21">
        <f t="shared" si="17"/>
        <v>-14.62494</v>
      </c>
      <c r="M256" s="21">
        <f t="shared" si="18"/>
        <v>1.0084698855969307</v>
      </c>
      <c r="N256" s="21"/>
    </row>
    <row r="257" spans="1:14" x14ac:dyDescent="0.25">
      <c r="A257" s="36"/>
      <c r="B257" s="21" t="s">
        <v>165</v>
      </c>
      <c r="C257" s="21" t="s">
        <v>166</v>
      </c>
      <c r="D257" s="24" t="s">
        <v>313</v>
      </c>
      <c r="E257" s="24" t="s">
        <v>313</v>
      </c>
      <c r="F257" s="21">
        <v>1985.6716019999999</v>
      </c>
      <c r="G257" s="21">
        <v>0.76985946000000005</v>
      </c>
      <c r="H257" s="21">
        <v>0</v>
      </c>
      <c r="I257" s="21">
        <v>15.640169999999999</v>
      </c>
      <c r="J257" s="21">
        <v>15.11797</v>
      </c>
      <c r="K257" s="21">
        <v>14.68652</v>
      </c>
      <c r="L257" s="21">
        <f t="shared" si="17"/>
        <v>-15.640169999999999</v>
      </c>
      <c r="M257" s="21">
        <f t="shared" si="18"/>
        <v>1.029377279301019</v>
      </c>
      <c r="N257" s="21"/>
    </row>
    <row r="258" spans="1:14" x14ac:dyDescent="0.25">
      <c r="A258" s="36"/>
      <c r="B258" s="21" t="s">
        <v>303</v>
      </c>
      <c r="C258" s="21" t="s">
        <v>304</v>
      </c>
      <c r="D258" s="24" t="s">
        <v>313</v>
      </c>
      <c r="E258" s="24" t="s">
        <v>313</v>
      </c>
      <c r="F258" s="21">
        <v>1117.6088689999999</v>
      </c>
      <c r="G258" s="21">
        <v>0</v>
      </c>
      <c r="H258" s="21">
        <v>0</v>
      </c>
      <c r="I258" s="21">
        <v>11.816330000000001</v>
      </c>
      <c r="J258" s="21">
        <v>11.20126</v>
      </c>
      <c r="K258" s="21">
        <v>10.711690000000001</v>
      </c>
      <c r="L258" s="21">
        <f t="shared" si="17"/>
        <v>-11.816330000000001</v>
      </c>
      <c r="M258" s="21">
        <f t="shared" si="18"/>
        <v>1.0457042726217805</v>
      </c>
      <c r="N258" s="21"/>
    </row>
    <row r="259" spans="1:14" x14ac:dyDescent="0.25">
      <c r="A259" s="36"/>
      <c r="B259" s="21" t="s">
        <v>275</v>
      </c>
      <c r="C259" s="21" t="s">
        <v>276</v>
      </c>
      <c r="D259" s="24" t="s">
        <v>435</v>
      </c>
      <c r="E259" s="24" t="s">
        <v>434</v>
      </c>
      <c r="F259" s="21">
        <v>1109.2928429999999</v>
      </c>
      <c r="G259" s="21">
        <v>0.23545290399999999</v>
      </c>
      <c r="H259" s="21">
        <v>0</v>
      </c>
      <c r="I259" s="21">
        <v>8.6979030000000002</v>
      </c>
      <c r="J259" s="21">
        <v>9.7115799999999997</v>
      </c>
      <c r="K259" s="21">
        <v>9.0802600000000009</v>
      </c>
      <c r="L259" s="21">
        <f t="shared" si="17"/>
        <v>-8.6979030000000002</v>
      </c>
      <c r="M259" s="21">
        <f t="shared" si="18"/>
        <v>1.0695266435102078</v>
      </c>
      <c r="N259" s="21"/>
    </row>
    <row r="260" spans="1:14" x14ac:dyDescent="0.25">
      <c r="A260" s="36"/>
      <c r="B260" s="21" t="s">
        <v>241</v>
      </c>
      <c r="C260" s="21" t="s">
        <v>242</v>
      </c>
      <c r="D260" s="24" t="s">
        <v>313</v>
      </c>
      <c r="E260" s="24" t="s">
        <v>313</v>
      </c>
      <c r="F260" s="21">
        <v>2383.1938540000001</v>
      </c>
      <c r="G260" s="22">
        <v>4.73E-13</v>
      </c>
      <c r="H260" s="21">
        <v>0</v>
      </c>
      <c r="I260" s="21">
        <v>8.4289970000000007</v>
      </c>
      <c r="J260" s="21">
        <v>8.0585579999999997</v>
      </c>
      <c r="K260" s="21">
        <v>7.4527859999999997</v>
      </c>
      <c r="L260" s="21">
        <f t="shared" si="17"/>
        <v>-8.4289970000000007</v>
      </c>
      <c r="M260" s="21">
        <f t="shared" si="18"/>
        <v>1.0812812819259805</v>
      </c>
      <c r="N260" s="21"/>
    </row>
    <row r="261" spans="1:14" x14ac:dyDescent="0.25">
      <c r="A261" s="36"/>
      <c r="B261" s="21" t="s">
        <v>27</v>
      </c>
      <c r="C261" s="21" t="s">
        <v>28</v>
      </c>
      <c r="D261" s="24" t="s">
        <v>313</v>
      </c>
      <c r="E261" s="24" t="s">
        <v>313</v>
      </c>
      <c r="F261" s="21">
        <v>1199.6045429999999</v>
      </c>
      <c r="G261" s="22">
        <v>2.37E-13</v>
      </c>
      <c r="H261" s="21">
        <v>0</v>
      </c>
      <c r="I261" s="21">
        <v>10.16103</v>
      </c>
      <c r="J261" s="21">
        <v>9.9185289999999995</v>
      </c>
      <c r="K261" s="21">
        <v>0</v>
      </c>
      <c r="L261" s="21">
        <f t="shared" si="17"/>
        <v>-10.16103</v>
      </c>
      <c r="M261" s="21">
        <f>J261-K261</f>
        <v>9.9185289999999995</v>
      </c>
      <c r="N261" s="21"/>
    </row>
    <row r="262" spans="1:14" x14ac:dyDescent="0.25">
      <c r="A262" s="36"/>
      <c r="B262" s="21" t="s">
        <v>305</v>
      </c>
      <c r="C262" s="21" t="s">
        <v>306</v>
      </c>
      <c r="D262" s="24" t="s">
        <v>456</v>
      </c>
      <c r="E262" s="24" t="s">
        <v>455</v>
      </c>
      <c r="F262" s="21">
        <v>2291.295306</v>
      </c>
      <c r="G262" s="21">
        <v>0.96505183100000003</v>
      </c>
      <c r="H262" s="21">
        <v>0</v>
      </c>
      <c r="I262" s="21">
        <v>13.0724</v>
      </c>
      <c r="J262" s="21">
        <v>13.365679999999999</v>
      </c>
      <c r="K262" s="21">
        <v>0</v>
      </c>
      <c r="L262" s="21">
        <f t="shared" si="17"/>
        <v>-13.0724</v>
      </c>
      <c r="M262" s="21">
        <f>J262-K262</f>
        <v>13.365679999999999</v>
      </c>
      <c r="N262" s="21"/>
    </row>
    <row r="263" spans="1:14" x14ac:dyDescent="0.25">
      <c r="A263" s="36"/>
      <c r="B263" s="21" t="s">
        <v>185</v>
      </c>
      <c r="C263" s="21" t="s">
        <v>186</v>
      </c>
      <c r="D263" s="24" t="s">
        <v>313</v>
      </c>
      <c r="E263" s="24" t="s">
        <v>313</v>
      </c>
      <c r="F263" s="21">
        <v>1646.765897</v>
      </c>
      <c r="G263" s="22">
        <v>4.8199999999999997E-13</v>
      </c>
      <c r="H263" s="21">
        <v>0</v>
      </c>
      <c r="I263" s="21">
        <v>14.37533</v>
      </c>
      <c r="J263" s="21">
        <v>14.07996</v>
      </c>
      <c r="K263" s="21">
        <v>0</v>
      </c>
      <c r="L263" s="21">
        <f t="shared" si="17"/>
        <v>-14.37533</v>
      </c>
      <c r="M263" s="21">
        <f>J263-K263</f>
        <v>14.07996</v>
      </c>
      <c r="N263" s="21"/>
    </row>
    <row r="265" spans="1:14" ht="63" x14ac:dyDescent="0.25">
      <c r="A265" s="37" t="s">
        <v>465</v>
      </c>
      <c r="B265" s="4" t="s">
        <v>461</v>
      </c>
      <c r="C265" s="4" t="s">
        <v>457</v>
      </c>
      <c r="D265" s="4" t="s">
        <v>460</v>
      </c>
      <c r="E265" s="4" t="s">
        <v>309</v>
      </c>
      <c r="F265" s="5" t="s">
        <v>0</v>
      </c>
      <c r="G265" s="5" t="s">
        <v>459</v>
      </c>
      <c r="H265" s="6" t="s">
        <v>1</v>
      </c>
      <c r="I265" s="7" t="s">
        <v>2</v>
      </c>
      <c r="J265" s="6" t="s">
        <v>3</v>
      </c>
      <c r="K265" s="7" t="s">
        <v>4</v>
      </c>
      <c r="L265" s="8" t="s">
        <v>5</v>
      </c>
      <c r="M265" s="8" t="s">
        <v>6</v>
      </c>
      <c r="N265" s="21"/>
    </row>
    <row r="266" spans="1:14" x14ac:dyDescent="0.25">
      <c r="A266" s="37"/>
      <c r="B266" s="28" t="s">
        <v>482</v>
      </c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</row>
    <row r="267" spans="1:14" x14ac:dyDescent="0.25">
      <c r="A267" s="37"/>
      <c r="B267" s="9" t="s">
        <v>7</v>
      </c>
      <c r="C267" s="9" t="s">
        <v>8</v>
      </c>
      <c r="D267" s="10" t="s">
        <v>393</v>
      </c>
      <c r="E267" s="9" t="s">
        <v>392</v>
      </c>
      <c r="F267" s="9">
        <v>745.42196990000002</v>
      </c>
      <c r="G267" s="9">
        <v>1.314106E-3</v>
      </c>
      <c r="H267" s="9">
        <v>0</v>
      </c>
      <c r="I267" s="11">
        <v>0</v>
      </c>
      <c r="J267" s="9">
        <v>12.46808</v>
      </c>
      <c r="K267" s="11">
        <v>0</v>
      </c>
      <c r="L267" s="9">
        <v>0</v>
      </c>
      <c r="M267" s="9">
        <v>12.46808</v>
      </c>
      <c r="N267" s="21"/>
    </row>
    <row r="268" spans="1:14" x14ac:dyDescent="0.25">
      <c r="A268" s="37"/>
      <c r="B268" s="9" t="s">
        <v>9</v>
      </c>
      <c r="C268" s="9" t="s">
        <v>10</v>
      </c>
      <c r="D268" s="10" t="s">
        <v>312</v>
      </c>
      <c r="E268" s="9" t="s">
        <v>311</v>
      </c>
      <c r="F268" s="9">
        <v>2156.0039120000001</v>
      </c>
      <c r="G268" s="9">
        <v>0</v>
      </c>
      <c r="H268" s="9">
        <v>0</v>
      </c>
      <c r="I268" s="11">
        <v>0</v>
      </c>
      <c r="J268" s="9">
        <v>13.105119999999999</v>
      </c>
      <c r="K268" s="11">
        <v>0</v>
      </c>
      <c r="L268" s="9">
        <v>0</v>
      </c>
      <c r="M268" s="9">
        <v>13.105119999999999</v>
      </c>
      <c r="N268" s="21"/>
    </row>
    <row r="269" spans="1:14" x14ac:dyDescent="0.25">
      <c r="A269" s="37"/>
      <c r="B269" s="9" t="s">
        <v>11</v>
      </c>
      <c r="C269" s="9" t="s">
        <v>12</v>
      </c>
      <c r="D269" s="10" t="s">
        <v>313</v>
      </c>
      <c r="E269" s="9" t="s">
        <v>313</v>
      </c>
      <c r="F269" s="9">
        <v>2336.0670850000001</v>
      </c>
      <c r="G269" s="12">
        <v>4.9100000000000003E-13</v>
      </c>
      <c r="H269" s="9">
        <v>0</v>
      </c>
      <c r="I269" s="11">
        <v>0</v>
      </c>
      <c r="J269" s="9">
        <v>13.117290000000001</v>
      </c>
      <c r="K269" s="11">
        <v>0</v>
      </c>
      <c r="L269" s="9">
        <v>0</v>
      </c>
      <c r="M269" s="9">
        <v>13.117290000000001</v>
      </c>
      <c r="N269" s="21"/>
    </row>
    <row r="270" spans="1:14" x14ac:dyDescent="0.25">
      <c r="A270" s="37"/>
      <c r="B270" s="9" t="s">
        <v>13</v>
      </c>
      <c r="C270" s="9" t="s">
        <v>14</v>
      </c>
      <c r="D270" s="10" t="s">
        <v>315</v>
      </c>
      <c r="E270" s="9" t="s">
        <v>314</v>
      </c>
      <c r="F270" s="9">
        <v>2356.1769840000002</v>
      </c>
      <c r="G270" s="12">
        <v>4.9100000000000003E-13</v>
      </c>
      <c r="H270" s="9">
        <v>0</v>
      </c>
      <c r="I270" s="11">
        <v>0</v>
      </c>
      <c r="J270" s="9">
        <v>13.363250000000001</v>
      </c>
      <c r="K270" s="11">
        <v>0</v>
      </c>
      <c r="L270" s="9">
        <v>0</v>
      </c>
      <c r="M270" s="9">
        <v>13.363250000000001</v>
      </c>
      <c r="N270" s="21"/>
    </row>
    <row r="271" spans="1:14" x14ac:dyDescent="0.25">
      <c r="A271" s="37"/>
      <c r="B271" s="9" t="s">
        <v>15</v>
      </c>
      <c r="C271" s="9" t="s">
        <v>16</v>
      </c>
      <c r="D271" s="10" t="s">
        <v>317</v>
      </c>
      <c r="E271" s="9" t="s">
        <v>316</v>
      </c>
      <c r="F271" s="9">
        <v>2097.9730789999999</v>
      </c>
      <c r="G271" s="9">
        <v>4.4309839999999998E-3</v>
      </c>
      <c r="H271" s="9">
        <v>0</v>
      </c>
      <c r="I271" s="11">
        <v>0</v>
      </c>
      <c r="J271" s="9">
        <v>13.416090000000001</v>
      </c>
      <c r="K271" s="11">
        <v>0</v>
      </c>
      <c r="L271" s="9">
        <v>0</v>
      </c>
      <c r="M271" s="9">
        <v>13.416090000000001</v>
      </c>
      <c r="N271" s="21"/>
    </row>
    <row r="272" spans="1:14" x14ac:dyDescent="0.25">
      <c r="A272" s="37"/>
      <c r="B272" s="9" t="s">
        <v>17</v>
      </c>
      <c r="C272" s="9" t="s">
        <v>18</v>
      </c>
      <c r="D272" s="10" t="s">
        <v>319</v>
      </c>
      <c r="E272" s="9" t="s">
        <v>318</v>
      </c>
      <c r="F272" s="9">
        <v>2383.2004550000001</v>
      </c>
      <c r="G272" s="9">
        <v>0</v>
      </c>
      <c r="H272" s="9">
        <v>0</v>
      </c>
      <c r="I272" s="11">
        <v>0</v>
      </c>
      <c r="J272" s="9">
        <v>13.725099999999999</v>
      </c>
      <c r="K272" s="11">
        <v>0</v>
      </c>
      <c r="L272" s="9">
        <v>0</v>
      </c>
      <c r="M272" s="9">
        <v>13.725099999999999</v>
      </c>
      <c r="N272" s="21"/>
    </row>
    <row r="273" spans="1:14" x14ac:dyDescent="0.25">
      <c r="A273" s="37"/>
      <c r="B273" s="9" t="s">
        <v>19</v>
      </c>
      <c r="C273" s="9" t="s">
        <v>20</v>
      </c>
      <c r="D273" s="10" t="s">
        <v>321</v>
      </c>
      <c r="E273" s="9" t="s">
        <v>320</v>
      </c>
      <c r="F273" s="9">
        <v>2147.99586</v>
      </c>
      <c r="G273" s="9">
        <v>0</v>
      </c>
      <c r="H273" s="9">
        <v>0</v>
      </c>
      <c r="I273" s="11">
        <v>0</v>
      </c>
      <c r="J273" s="9">
        <v>14.09957</v>
      </c>
      <c r="K273" s="11">
        <v>0</v>
      </c>
      <c r="L273" s="9">
        <v>0</v>
      </c>
      <c r="M273" s="9">
        <v>14.09957</v>
      </c>
      <c r="N273" s="21"/>
    </row>
    <row r="274" spans="1:14" x14ac:dyDescent="0.25">
      <c r="A274" s="37"/>
      <c r="B274" s="9" t="s">
        <v>21</v>
      </c>
      <c r="C274" s="9" t="s">
        <v>22</v>
      </c>
      <c r="D274" s="10" t="s">
        <v>323</v>
      </c>
      <c r="E274" s="9" t="s">
        <v>322</v>
      </c>
      <c r="F274" s="9">
        <v>2283.174391</v>
      </c>
      <c r="G274" s="9">
        <v>5.6028889999999998E-3</v>
      </c>
      <c r="H274" s="9">
        <v>0</v>
      </c>
      <c r="I274" s="11">
        <v>0</v>
      </c>
      <c r="J274" s="9">
        <v>14.840249999999999</v>
      </c>
      <c r="K274" s="11">
        <v>0</v>
      </c>
      <c r="L274" s="9">
        <v>0</v>
      </c>
      <c r="M274" s="9">
        <v>14.840249999999999</v>
      </c>
      <c r="N274" s="21"/>
    </row>
    <row r="275" spans="1:14" x14ac:dyDescent="0.25">
      <c r="A275" s="37"/>
      <c r="B275" s="9" t="s">
        <v>23</v>
      </c>
      <c r="C275" s="9" t="s">
        <v>24</v>
      </c>
      <c r="D275" s="10" t="s">
        <v>325</v>
      </c>
      <c r="E275" s="9" t="s">
        <v>324</v>
      </c>
      <c r="F275" s="9">
        <v>2234.0425190000001</v>
      </c>
      <c r="G275" s="9">
        <v>2.9473339999999998E-3</v>
      </c>
      <c r="H275" s="9">
        <v>0</v>
      </c>
      <c r="I275" s="11">
        <v>0</v>
      </c>
      <c r="J275" s="9">
        <v>15.18655</v>
      </c>
      <c r="K275" s="11">
        <v>0</v>
      </c>
      <c r="L275" s="9">
        <v>0</v>
      </c>
      <c r="M275" s="9">
        <v>15.18655</v>
      </c>
      <c r="N275" s="21"/>
    </row>
    <row r="276" spans="1:14" x14ac:dyDescent="0.25">
      <c r="A276" s="37"/>
      <c r="B276" s="9" t="s">
        <v>25</v>
      </c>
      <c r="C276" s="9" t="s">
        <v>26</v>
      </c>
      <c r="D276" s="10" t="s">
        <v>327</v>
      </c>
      <c r="E276" s="9" t="s">
        <v>326</v>
      </c>
      <c r="F276" s="9">
        <v>1554.8189589999999</v>
      </c>
      <c r="G276" s="9">
        <v>2.492906E-3</v>
      </c>
      <c r="H276" s="9">
        <v>0</v>
      </c>
      <c r="I276" s="11">
        <v>0</v>
      </c>
      <c r="J276" s="9">
        <v>15.66437</v>
      </c>
      <c r="K276" s="11">
        <v>0</v>
      </c>
      <c r="L276" s="9">
        <v>0</v>
      </c>
      <c r="M276" s="9">
        <v>15.66437</v>
      </c>
      <c r="N276" s="21"/>
    </row>
    <row r="277" spans="1:14" ht="15.75" customHeight="1" x14ac:dyDescent="0.25">
      <c r="A277" s="37"/>
      <c r="B277" s="29" t="s">
        <v>492</v>
      </c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  <row r="278" spans="1:14" x14ac:dyDescent="0.25">
      <c r="A278" s="37"/>
      <c r="B278" s="9" t="s">
        <v>27</v>
      </c>
      <c r="C278" s="9" t="s">
        <v>28</v>
      </c>
      <c r="D278" s="10" t="s">
        <v>313</v>
      </c>
      <c r="E278" s="9" t="s">
        <v>313</v>
      </c>
      <c r="F278" s="9">
        <v>1199.6045429999999</v>
      </c>
      <c r="G278" s="12">
        <v>2.37E-13</v>
      </c>
      <c r="H278" s="9">
        <v>10.1129</v>
      </c>
      <c r="I278" s="11">
        <v>10.16103</v>
      </c>
      <c r="J278" s="9">
        <v>10.03881</v>
      </c>
      <c r="K278" s="11">
        <v>0</v>
      </c>
      <c r="L278" s="9">
        <f t="shared" ref="L278:L295" si="19">H278/I278</f>
        <v>0.99526327547502558</v>
      </c>
      <c r="M278" s="9">
        <f t="shared" ref="M278:M295" si="20">J278-K278</f>
        <v>10.03881</v>
      </c>
      <c r="N278" s="21"/>
    </row>
    <row r="279" spans="1:14" x14ac:dyDescent="0.25">
      <c r="A279" s="37"/>
      <c r="B279" s="9" t="s">
        <v>29</v>
      </c>
      <c r="C279" s="9" t="s">
        <v>30</v>
      </c>
      <c r="D279" s="10" t="s">
        <v>313</v>
      </c>
      <c r="E279" s="9" t="s">
        <v>313</v>
      </c>
      <c r="F279" s="9">
        <v>2929.8251009999999</v>
      </c>
      <c r="G279" s="9">
        <v>0.242909764</v>
      </c>
      <c r="H279" s="9">
        <v>10.518219999999999</v>
      </c>
      <c r="I279" s="11">
        <v>11.65438</v>
      </c>
      <c r="J279" s="9">
        <v>10.38377</v>
      </c>
      <c r="K279" s="11">
        <v>0</v>
      </c>
      <c r="L279" s="9">
        <f t="shared" si="19"/>
        <v>0.90251218855057069</v>
      </c>
      <c r="M279" s="9">
        <f t="shared" si="20"/>
        <v>10.38377</v>
      </c>
      <c r="N279" s="21"/>
    </row>
    <row r="280" spans="1:14" x14ac:dyDescent="0.25">
      <c r="A280" s="37"/>
      <c r="B280" s="9" t="s">
        <v>31</v>
      </c>
      <c r="C280" s="9" t="s">
        <v>32</v>
      </c>
      <c r="D280" s="10" t="s">
        <v>313</v>
      </c>
      <c r="E280" s="9" t="s">
        <v>313</v>
      </c>
      <c r="F280" s="9">
        <v>584.81015539999999</v>
      </c>
      <c r="G280" s="9">
        <v>3.932769E-3</v>
      </c>
      <c r="H280" s="9">
        <v>11.173780000000001</v>
      </c>
      <c r="I280" s="11">
        <v>11.24432</v>
      </c>
      <c r="J280" s="9">
        <v>11.281230000000001</v>
      </c>
      <c r="K280" s="11">
        <v>0</v>
      </c>
      <c r="L280" s="9">
        <f t="shared" si="19"/>
        <v>0.99372661041307975</v>
      </c>
      <c r="M280" s="9">
        <f t="shared" si="20"/>
        <v>11.281230000000001</v>
      </c>
      <c r="N280" s="21"/>
    </row>
    <row r="281" spans="1:14" x14ac:dyDescent="0.25">
      <c r="A281" s="37"/>
      <c r="B281" s="9" t="s">
        <v>33</v>
      </c>
      <c r="C281" s="9" t="s">
        <v>34</v>
      </c>
      <c r="D281" s="10" t="s">
        <v>313</v>
      </c>
      <c r="E281" s="9" t="s">
        <v>313</v>
      </c>
      <c r="F281" s="9">
        <v>1341.6431070000001</v>
      </c>
      <c r="G281" s="9">
        <v>1.1447549999999999E-3</v>
      </c>
      <c r="H281" s="9">
        <v>13.111079999999999</v>
      </c>
      <c r="I281" s="11">
        <v>13.439170000000001</v>
      </c>
      <c r="J281" s="9">
        <v>12.29712</v>
      </c>
      <c r="K281" s="11">
        <v>0</v>
      </c>
      <c r="L281" s="9">
        <f t="shared" si="19"/>
        <v>0.97558703402070213</v>
      </c>
      <c r="M281" s="9">
        <f t="shared" si="20"/>
        <v>12.29712</v>
      </c>
      <c r="N281" s="21"/>
    </row>
    <row r="282" spans="1:14" x14ac:dyDescent="0.25">
      <c r="A282" s="37"/>
      <c r="B282" s="9" t="s">
        <v>35</v>
      </c>
      <c r="C282" s="9" t="s">
        <v>36</v>
      </c>
      <c r="D282" s="10" t="s">
        <v>329</v>
      </c>
      <c r="E282" s="9" t="s">
        <v>328</v>
      </c>
      <c r="F282" s="9">
        <v>2207.662253</v>
      </c>
      <c r="G282" s="9">
        <v>0.47210055200000001</v>
      </c>
      <c r="H282" s="9">
        <v>13.09328</v>
      </c>
      <c r="I282" s="11">
        <v>13.1699</v>
      </c>
      <c r="J282" s="9">
        <v>12.518929999999999</v>
      </c>
      <c r="K282" s="11">
        <v>0</v>
      </c>
      <c r="L282" s="9">
        <f t="shared" si="19"/>
        <v>0.99418218817151227</v>
      </c>
      <c r="M282" s="9">
        <f t="shared" si="20"/>
        <v>12.518929999999999</v>
      </c>
      <c r="N282" s="21"/>
    </row>
    <row r="283" spans="1:14" x14ac:dyDescent="0.25">
      <c r="A283" s="37"/>
      <c r="B283" s="9" t="s">
        <v>37</v>
      </c>
      <c r="C283" s="9" t="s">
        <v>38</v>
      </c>
      <c r="D283" s="10" t="s">
        <v>331</v>
      </c>
      <c r="E283" s="9" t="s">
        <v>330</v>
      </c>
      <c r="F283" s="9">
        <v>725.32902879999995</v>
      </c>
      <c r="G283" s="9">
        <v>6.6004369999999998E-3</v>
      </c>
      <c r="H283" s="9">
        <v>12.83774</v>
      </c>
      <c r="I283" s="11">
        <v>13.60885</v>
      </c>
      <c r="J283" s="9">
        <v>12.81438</v>
      </c>
      <c r="K283" s="11">
        <v>0</v>
      </c>
      <c r="L283" s="9">
        <f t="shared" si="19"/>
        <v>0.94333760751275819</v>
      </c>
      <c r="M283" s="9">
        <f t="shared" si="20"/>
        <v>12.81438</v>
      </c>
      <c r="N283" s="21"/>
    </row>
    <row r="284" spans="1:14" x14ac:dyDescent="0.25">
      <c r="A284" s="37"/>
      <c r="B284" s="9" t="s">
        <v>39</v>
      </c>
      <c r="C284" s="9" t="s">
        <v>40</v>
      </c>
      <c r="D284" s="10" t="s">
        <v>313</v>
      </c>
      <c r="E284" s="9" t="s">
        <v>313</v>
      </c>
      <c r="F284" s="9">
        <v>2172.7953510000002</v>
      </c>
      <c r="G284" s="9">
        <v>0.33069398900000002</v>
      </c>
      <c r="H284" s="9">
        <v>13.46373</v>
      </c>
      <c r="I284" s="11">
        <v>13.661149999999999</v>
      </c>
      <c r="J284" s="9">
        <v>13.04447</v>
      </c>
      <c r="K284" s="11">
        <v>0</v>
      </c>
      <c r="L284" s="9">
        <f t="shared" si="19"/>
        <v>0.98554880079641904</v>
      </c>
      <c r="M284" s="9">
        <f t="shared" si="20"/>
        <v>13.04447</v>
      </c>
      <c r="N284" s="21"/>
    </row>
    <row r="285" spans="1:14" x14ac:dyDescent="0.25">
      <c r="A285" s="37"/>
      <c r="B285" s="9" t="s">
        <v>41</v>
      </c>
      <c r="C285" s="9" t="s">
        <v>42</v>
      </c>
      <c r="D285" s="10" t="s">
        <v>313</v>
      </c>
      <c r="E285" s="9" t="s">
        <v>313</v>
      </c>
      <c r="F285" s="9">
        <v>1598.174033</v>
      </c>
      <c r="G285" s="9">
        <v>0.93534095900000003</v>
      </c>
      <c r="H285" s="9">
        <v>12.57076</v>
      </c>
      <c r="I285" s="11">
        <v>13.45337</v>
      </c>
      <c r="J285" s="9">
        <v>13.06897</v>
      </c>
      <c r="K285" s="11">
        <v>0</v>
      </c>
      <c r="L285" s="9">
        <f t="shared" si="19"/>
        <v>0.93439487652536135</v>
      </c>
      <c r="M285" s="9">
        <f t="shared" si="20"/>
        <v>13.06897</v>
      </c>
      <c r="N285" s="21"/>
    </row>
    <row r="286" spans="1:14" x14ac:dyDescent="0.25">
      <c r="A286" s="37"/>
      <c r="B286" s="9" t="s">
        <v>43</v>
      </c>
      <c r="C286" s="9" t="s">
        <v>44</v>
      </c>
      <c r="D286" s="10" t="s">
        <v>333</v>
      </c>
      <c r="E286" s="9" t="s">
        <v>332</v>
      </c>
      <c r="F286" s="9">
        <v>1780.8159270000001</v>
      </c>
      <c r="G286" s="9">
        <v>0.29810354300000003</v>
      </c>
      <c r="H286" s="9">
        <v>13.12663</v>
      </c>
      <c r="I286" s="11">
        <v>14.61931</v>
      </c>
      <c r="J286" s="9">
        <v>13.253</v>
      </c>
      <c r="K286" s="11">
        <v>0</v>
      </c>
      <c r="L286" s="9">
        <f t="shared" si="19"/>
        <v>0.8978966859585028</v>
      </c>
      <c r="M286" s="9">
        <f t="shared" si="20"/>
        <v>13.253</v>
      </c>
      <c r="N286" s="21"/>
    </row>
    <row r="287" spans="1:14" x14ac:dyDescent="0.25">
      <c r="A287" s="37"/>
      <c r="B287" s="9" t="s">
        <v>45</v>
      </c>
      <c r="C287" s="9" t="s">
        <v>46</v>
      </c>
      <c r="D287" s="10" t="s">
        <v>335</v>
      </c>
      <c r="E287" s="9" t="s">
        <v>334</v>
      </c>
      <c r="F287" s="9">
        <v>1559.65336</v>
      </c>
      <c r="G287" s="9">
        <v>0.91127924800000004</v>
      </c>
      <c r="H287" s="9">
        <v>12.935589999999999</v>
      </c>
      <c r="I287" s="11">
        <v>13.60079</v>
      </c>
      <c r="J287" s="9">
        <v>13.27252</v>
      </c>
      <c r="K287" s="11">
        <v>0</v>
      </c>
      <c r="L287" s="9">
        <f t="shared" si="19"/>
        <v>0.95109107632718393</v>
      </c>
      <c r="M287" s="9">
        <f t="shared" si="20"/>
        <v>13.27252</v>
      </c>
      <c r="N287" s="21"/>
    </row>
    <row r="288" spans="1:14" x14ac:dyDescent="0.25">
      <c r="A288" s="37"/>
      <c r="B288" s="9" t="s">
        <v>47</v>
      </c>
      <c r="C288" s="9" t="s">
        <v>48</v>
      </c>
      <c r="D288" s="10" t="s">
        <v>313</v>
      </c>
      <c r="E288" s="9" t="s">
        <v>313</v>
      </c>
      <c r="F288" s="9">
        <v>1567.6753610000001</v>
      </c>
      <c r="G288" s="9">
        <v>0.461584628</v>
      </c>
      <c r="H288" s="9">
        <v>13.011839999999999</v>
      </c>
      <c r="I288" s="11">
        <v>14.126239999999999</v>
      </c>
      <c r="J288" s="9">
        <v>13.274430000000001</v>
      </c>
      <c r="K288" s="11">
        <v>0</v>
      </c>
      <c r="L288" s="9">
        <f t="shared" si="19"/>
        <v>0.92111135022482982</v>
      </c>
      <c r="M288" s="9">
        <f t="shared" si="20"/>
        <v>13.274430000000001</v>
      </c>
      <c r="N288" s="21"/>
    </row>
    <row r="289" spans="1:14" x14ac:dyDescent="0.25">
      <c r="A289" s="37"/>
      <c r="B289" s="9" t="s">
        <v>49</v>
      </c>
      <c r="C289" s="9" t="s">
        <v>50</v>
      </c>
      <c r="D289" s="10" t="s">
        <v>313</v>
      </c>
      <c r="E289" s="9" t="s">
        <v>313</v>
      </c>
      <c r="F289" s="9">
        <v>1350.1199469999999</v>
      </c>
      <c r="G289" s="9">
        <v>0.50379444200000001</v>
      </c>
      <c r="H289" s="9">
        <v>13.99755</v>
      </c>
      <c r="I289" s="11">
        <v>14.119680000000001</v>
      </c>
      <c r="J289" s="9">
        <v>13.275679999999999</v>
      </c>
      <c r="K289" s="11">
        <v>0</v>
      </c>
      <c r="L289" s="9">
        <f t="shared" si="19"/>
        <v>0.99135037054664121</v>
      </c>
      <c r="M289" s="9">
        <f t="shared" si="20"/>
        <v>13.275679999999999</v>
      </c>
      <c r="N289" s="21"/>
    </row>
    <row r="290" spans="1:14" x14ac:dyDescent="0.25">
      <c r="A290" s="37"/>
      <c r="B290" s="9" t="s">
        <v>51</v>
      </c>
      <c r="C290" s="9" t="s">
        <v>52</v>
      </c>
      <c r="D290" s="10" t="s">
        <v>313</v>
      </c>
      <c r="E290" s="9" t="s">
        <v>313</v>
      </c>
      <c r="F290" s="9">
        <v>1023.5289770000001</v>
      </c>
      <c r="G290" s="12">
        <v>1.19E-13</v>
      </c>
      <c r="H290" s="9">
        <v>14.61684</v>
      </c>
      <c r="I290" s="11">
        <v>14.90272</v>
      </c>
      <c r="J290" s="9">
        <v>13.50967</v>
      </c>
      <c r="K290" s="11">
        <v>0</v>
      </c>
      <c r="L290" s="9">
        <f t="shared" si="19"/>
        <v>0.98081692469562598</v>
      </c>
      <c r="M290" s="9">
        <f t="shared" si="20"/>
        <v>13.50967</v>
      </c>
      <c r="N290" s="21"/>
    </row>
    <row r="291" spans="1:14" x14ac:dyDescent="0.25">
      <c r="A291" s="37"/>
      <c r="B291" s="9" t="s">
        <v>53</v>
      </c>
      <c r="C291" s="9" t="s">
        <v>54</v>
      </c>
      <c r="D291" s="10" t="s">
        <v>313</v>
      </c>
      <c r="E291" s="9" t="s">
        <v>313</v>
      </c>
      <c r="F291" s="9">
        <v>2183.4419779999998</v>
      </c>
      <c r="G291" s="9">
        <v>0.500066593</v>
      </c>
      <c r="H291" s="9">
        <v>13.936030000000001</v>
      </c>
      <c r="I291" s="11">
        <v>14.49858</v>
      </c>
      <c r="J291" s="9">
        <v>13.634309999999999</v>
      </c>
      <c r="K291" s="11">
        <v>0</v>
      </c>
      <c r="L291" s="9">
        <f t="shared" si="19"/>
        <v>0.96119964851730311</v>
      </c>
      <c r="M291" s="9">
        <f t="shared" si="20"/>
        <v>13.634309999999999</v>
      </c>
      <c r="N291" s="21"/>
    </row>
    <row r="292" spans="1:14" x14ac:dyDescent="0.25">
      <c r="A292" s="37"/>
      <c r="B292" s="9" t="s">
        <v>55</v>
      </c>
      <c r="C292" s="9" t="s">
        <v>56</v>
      </c>
      <c r="D292" s="10" t="s">
        <v>313</v>
      </c>
      <c r="E292" s="9" t="s">
        <v>313</v>
      </c>
      <c r="F292" s="9">
        <v>1357.6795529999999</v>
      </c>
      <c r="G292" s="9">
        <v>5.1896829999999996E-3</v>
      </c>
      <c r="H292" s="9">
        <v>14.769920000000001</v>
      </c>
      <c r="I292" s="11">
        <v>15.66206</v>
      </c>
      <c r="J292" s="9">
        <v>15.097289999999999</v>
      </c>
      <c r="K292" s="11">
        <v>0</v>
      </c>
      <c r="L292" s="9">
        <f t="shared" si="19"/>
        <v>0.94303814440756839</v>
      </c>
      <c r="M292" s="9">
        <f t="shared" si="20"/>
        <v>15.097289999999999</v>
      </c>
      <c r="N292" s="21"/>
    </row>
    <row r="293" spans="1:14" x14ac:dyDescent="0.25">
      <c r="A293" s="37"/>
      <c r="B293" s="9" t="s">
        <v>57</v>
      </c>
      <c r="C293" s="9" t="s">
        <v>58</v>
      </c>
      <c r="D293" s="10" t="s">
        <v>313</v>
      </c>
      <c r="E293" s="9" t="s">
        <v>313</v>
      </c>
      <c r="F293" s="9">
        <v>1539.7796249999999</v>
      </c>
      <c r="G293" s="9">
        <v>8.6967169999999996E-3</v>
      </c>
      <c r="H293" s="9">
        <v>14.70899</v>
      </c>
      <c r="I293" s="11">
        <v>16.237570000000002</v>
      </c>
      <c r="J293" s="9">
        <v>15.15807</v>
      </c>
      <c r="K293" s="11">
        <v>0</v>
      </c>
      <c r="L293" s="9">
        <f t="shared" si="19"/>
        <v>0.90586152977323564</v>
      </c>
      <c r="M293" s="9">
        <f t="shared" si="20"/>
        <v>15.15807</v>
      </c>
      <c r="N293" s="21"/>
    </row>
    <row r="294" spans="1:14" x14ac:dyDescent="0.25">
      <c r="A294" s="37"/>
      <c r="B294" s="9" t="s">
        <v>59</v>
      </c>
      <c r="C294" s="9" t="s">
        <v>60</v>
      </c>
      <c r="D294" s="10" t="s">
        <v>337</v>
      </c>
      <c r="E294" s="9" t="s">
        <v>336</v>
      </c>
      <c r="F294" s="9">
        <v>656.59077209999998</v>
      </c>
      <c r="G294" s="9">
        <v>0.72967295499999996</v>
      </c>
      <c r="H294" s="9">
        <v>3.5180950000000002</v>
      </c>
      <c r="I294" s="11">
        <v>14.65307</v>
      </c>
      <c r="J294" s="9">
        <v>15.1906</v>
      </c>
      <c r="K294" s="11">
        <v>0</v>
      </c>
      <c r="L294" s="9">
        <f t="shared" si="19"/>
        <v>0.24009269047373694</v>
      </c>
      <c r="M294" s="9">
        <f t="shared" si="20"/>
        <v>15.1906</v>
      </c>
      <c r="N294" s="21"/>
    </row>
    <row r="295" spans="1:14" x14ac:dyDescent="0.25">
      <c r="A295" s="37"/>
      <c r="B295" s="9" t="s">
        <v>61</v>
      </c>
      <c r="C295" s="9" t="s">
        <v>62</v>
      </c>
      <c r="D295" s="10" t="s">
        <v>339</v>
      </c>
      <c r="E295" s="9" t="s">
        <v>338</v>
      </c>
      <c r="F295" s="9">
        <v>403.23565919999999</v>
      </c>
      <c r="G295" s="9">
        <v>1.5597542000000001E-2</v>
      </c>
      <c r="H295" s="9">
        <v>15.86069</v>
      </c>
      <c r="I295" s="11">
        <v>15.861789999999999</v>
      </c>
      <c r="J295" s="9">
        <v>15.643050000000001</v>
      </c>
      <c r="K295" s="11">
        <v>0</v>
      </c>
      <c r="L295" s="9">
        <f t="shared" si="19"/>
        <v>0.99993065095427447</v>
      </c>
      <c r="M295" s="9">
        <f t="shared" si="20"/>
        <v>15.643050000000001</v>
      </c>
      <c r="N295" s="21"/>
    </row>
    <row r="296" spans="1:14" x14ac:dyDescent="0.25">
      <c r="A296" s="37"/>
      <c r="B296" s="30" t="s">
        <v>483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x14ac:dyDescent="0.25">
      <c r="A297" s="37"/>
      <c r="B297" s="9" t="s">
        <v>313</v>
      </c>
      <c r="C297" s="9" t="s">
        <v>313</v>
      </c>
      <c r="D297" s="9" t="s">
        <v>313</v>
      </c>
      <c r="E297" s="9" t="s">
        <v>313</v>
      </c>
      <c r="F297" s="9" t="s">
        <v>313</v>
      </c>
      <c r="G297" s="9" t="s">
        <v>313</v>
      </c>
      <c r="H297" s="9" t="s">
        <v>313</v>
      </c>
      <c r="I297" s="9" t="s">
        <v>313</v>
      </c>
      <c r="J297" s="9" t="s">
        <v>313</v>
      </c>
      <c r="K297" s="9" t="s">
        <v>313</v>
      </c>
      <c r="L297" s="9" t="s">
        <v>313</v>
      </c>
      <c r="M297" s="9" t="s">
        <v>313</v>
      </c>
      <c r="N297" s="21"/>
    </row>
    <row r="298" spans="1:14" ht="15.75" customHeight="1" x14ac:dyDescent="0.25">
      <c r="A298" s="37"/>
      <c r="B298" s="31" t="s">
        <v>493</v>
      </c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1:14" x14ac:dyDescent="0.25">
      <c r="A299" s="37"/>
      <c r="B299" s="9" t="s">
        <v>63</v>
      </c>
      <c r="C299" s="9" t="s">
        <v>64</v>
      </c>
      <c r="D299" s="10" t="s">
        <v>313</v>
      </c>
      <c r="E299" s="9" t="s">
        <v>313</v>
      </c>
      <c r="F299" s="9">
        <v>1173.250595</v>
      </c>
      <c r="G299" s="9">
        <v>0.35121048999999999</v>
      </c>
      <c r="H299" s="9">
        <v>13.854050000000001</v>
      </c>
      <c r="I299" s="11">
        <v>0</v>
      </c>
      <c r="J299" s="9">
        <v>8.7155489999999993</v>
      </c>
      <c r="K299" s="11">
        <v>12.11467</v>
      </c>
      <c r="L299" s="9">
        <f t="shared" ref="L299:L314" si="21">H299-I299</f>
        <v>13.854050000000001</v>
      </c>
      <c r="M299" s="9">
        <f t="shared" ref="M299:M314" si="22">J299/K299</f>
        <v>0.71942108204350586</v>
      </c>
      <c r="N299" s="21"/>
    </row>
    <row r="300" spans="1:14" x14ac:dyDescent="0.25">
      <c r="A300" s="37"/>
      <c r="B300" s="9" t="s">
        <v>65</v>
      </c>
      <c r="C300" s="9" t="s">
        <v>66</v>
      </c>
      <c r="D300" s="10" t="s">
        <v>313</v>
      </c>
      <c r="E300" s="9" t="s">
        <v>313</v>
      </c>
      <c r="F300" s="9">
        <v>1248.6195949999999</v>
      </c>
      <c r="G300" s="9">
        <v>0.56830181300000004</v>
      </c>
      <c r="H300" s="9">
        <v>13.76159</v>
      </c>
      <c r="I300" s="11">
        <v>0</v>
      </c>
      <c r="J300" s="9">
        <v>12.08577</v>
      </c>
      <c r="K300" s="11">
        <v>14.099629999999999</v>
      </c>
      <c r="L300" s="9">
        <f t="shared" si="21"/>
        <v>13.76159</v>
      </c>
      <c r="M300" s="9">
        <f t="shared" si="22"/>
        <v>0.85716930160578686</v>
      </c>
      <c r="N300" s="21"/>
    </row>
    <row r="301" spans="1:14" x14ac:dyDescent="0.25">
      <c r="A301" s="37"/>
      <c r="B301" s="9" t="s">
        <v>67</v>
      </c>
      <c r="C301" s="9" t="s">
        <v>68</v>
      </c>
      <c r="D301" s="10" t="s">
        <v>395</v>
      </c>
      <c r="E301" s="9" t="s">
        <v>394</v>
      </c>
      <c r="F301" s="9">
        <v>957.13007340000001</v>
      </c>
      <c r="G301" s="9">
        <v>3.78992E-3</v>
      </c>
      <c r="H301" s="9">
        <v>7.4019469999999998</v>
      </c>
      <c r="I301" s="11">
        <v>0</v>
      </c>
      <c r="J301" s="9">
        <v>13.0824</v>
      </c>
      <c r="K301" s="11">
        <v>14.255269999999999</v>
      </c>
      <c r="L301" s="9">
        <f t="shared" si="21"/>
        <v>7.4019469999999998</v>
      </c>
      <c r="M301" s="9">
        <f t="shared" si="22"/>
        <v>0.91772376110729581</v>
      </c>
      <c r="N301" s="21"/>
    </row>
    <row r="302" spans="1:14" x14ac:dyDescent="0.25">
      <c r="A302" s="37"/>
      <c r="B302" s="9" t="s">
        <v>69</v>
      </c>
      <c r="C302" s="9" t="s">
        <v>70</v>
      </c>
      <c r="D302" s="10" t="s">
        <v>340</v>
      </c>
      <c r="E302" s="9" t="s">
        <v>313</v>
      </c>
      <c r="F302" s="9">
        <v>1511.7001090000001</v>
      </c>
      <c r="G302" s="9">
        <v>0</v>
      </c>
      <c r="H302" s="9">
        <v>13.71846</v>
      </c>
      <c r="I302" s="11">
        <v>0</v>
      </c>
      <c r="J302" s="9">
        <v>13.2121</v>
      </c>
      <c r="K302" s="11">
        <v>14.195499999999999</v>
      </c>
      <c r="L302" s="9">
        <f t="shared" si="21"/>
        <v>13.71846</v>
      </c>
      <c r="M302" s="9">
        <f t="shared" si="22"/>
        <v>0.93072452537776063</v>
      </c>
      <c r="N302" s="21"/>
    </row>
    <row r="303" spans="1:14" x14ac:dyDescent="0.25">
      <c r="A303" s="37"/>
      <c r="B303" s="9" t="s">
        <v>71</v>
      </c>
      <c r="C303" s="9" t="s">
        <v>72</v>
      </c>
      <c r="D303" s="10" t="s">
        <v>397</v>
      </c>
      <c r="E303" s="9" t="s">
        <v>396</v>
      </c>
      <c r="F303" s="9">
        <v>1754.1799719999999</v>
      </c>
      <c r="G303" s="9">
        <v>0.77559535400000001</v>
      </c>
      <c r="H303" s="9">
        <v>14.61408</v>
      </c>
      <c r="I303" s="11">
        <v>0</v>
      </c>
      <c r="J303" s="9">
        <v>13.990410000000001</v>
      </c>
      <c r="K303" s="11">
        <v>14.914720000000001</v>
      </c>
      <c r="L303" s="9">
        <f t="shared" si="21"/>
        <v>14.61408</v>
      </c>
      <c r="M303" s="9">
        <f t="shared" si="22"/>
        <v>0.93802699614877116</v>
      </c>
      <c r="N303" s="21"/>
    </row>
    <row r="304" spans="1:14" x14ac:dyDescent="0.25">
      <c r="A304" s="37"/>
      <c r="B304" s="9" t="s">
        <v>73</v>
      </c>
      <c r="C304" s="9" t="s">
        <v>74</v>
      </c>
      <c r="D304" s="10" t="s">
        <v>342</v>
      </c>
      <c r="E304" s="9" t="s">
        <v>341</v>
      </c>
      <c r="F304" s="9">
        <v>564.29341799999997</v>
      </c>
      <c r="G304" s="9">
        <v>9.2194300000000007E-3</v>
      </c>
      <c r="H304" s="9">
        <v>15.33046</v>
      </c>
      <c r="I304" s="11">
        <v>0</v>
      </c>
      <c r="J304" s="9">
        <v>14.604950000000001</v>
      </c>
      <c r="K304" s="11">
        <v>15.30447</v>
      </c>
      <c r="L304" s="9">
        <f t="shared" si="21"/>
        <v>15.33046</v>
      </c>
      <c r="M304" s="9">
        <f t="shared" si="22"/>
        <v>0.95429309214889513</v>
      </c>
      <c r="N304" s="21"/>
    </row>
    <row r="305" spans="1:14" x14ac:dyDescent="0.25">
      <c r="A305" s="37"/>
      <c r="B305" s="9" t="s">
        <v>75</v>
      </c>
      <c r="C305" s="9" t="s">
        <v>76</v>
      </c>
      <c r="D305" s="10" t="s">
        <v>313</v>
      </c>
      <c r="E305" s="9" t="s">
        <v>313</v>
      </c>
      <c r="F305" s="9">
        <v>679.51254210000002</v>
      </c>
      <c r="G305" s="9">
        <v>3.2225219999999998E-3</v>
      </c>
      <c r="H305" s="9">
        <v>18.25939</v>
      </c>
      <c r="I305" s="11">
        <v>0</v>
      </c>
      <c r="J305" s="9">
        <v>18.37087</v>
      </c>
      <c r="K305" s="11">
        <v>18.668479999999999</v>
      </c>
      <c r="L305" s="9">
        <f t="shared" si="21"/>
        <v>18.25939</v>
      </c>
      <c r="M305" s="9">
        <f t="shared" si="22"/>
        <v>0.9840581557791529</v>
      </c>
      <c r="N305" s="21"/>
    </row>
    <row r="306" spans="1:14" x14ac:dyDescent="0.25">
      <c r="A306" s="37"/>
      <c r="B306" s="9" t="s">
        <v>77</v>
      </c>
      <c r="C306" s="9" t="s">
        <v>78</v>
      </c>
      <c r="D306" s="10" t="s">
        <v>313</v>
      </c>
      <c r="E306" s="9" t="s">
        <v>313</v>
      </c>
      <c r="F306" s="9">
        <v>1744.8940669999999</v>
      </c>
      <c r="G306" s="9">
        <v>0</v>
      </c>
      <c r="H306" s="9">
        <v>17.20017</v>
      </c>
      <c r="I306" s="11">
        <v>0</v>
      </c>
      <c r="J306" s="9">
        <v>16.725989999999999</v>
      </c>
      <c r="K306" s="11">
        <v>16.977519999999998</v>
      </c>
      <c r="L306" s="9">
        <f t="shared" si="21"/>
        <v>17.20017</v>
      </c>
      <c r="M306" s="9">
        <f t="shared" si="22"/>
        <v>0.98518452636191867</v>
      </c>
      <c r="N306" s="21"/>
    </row>
    <row r="307" spans="1:14" x14ac:dyDescent="0.25">
      <c r="A307" s="37"/>
      <c r="B307" s="9" t="s">
        <v>79</v>
      </c>
      <c r="C307" s="9" t="s">
        <v>80</v>
      </c>
      <c r="D307" s="10" t="s">
        <v>344</v>
      </c>
      <c r="E307" s="9" t="s">
        <v>343</v>
      </c>
      <c r="F307" s="9">
        <v>1363.8730929999999</v>
      </c>
      <c r="G307" s="9">
        <v>0.51715981799999999</v>
      </c>
      <c r="H307" s="9">
        <v>13.681190000000001</v>
      </c>
      <c r="I307" s="11">
        <v>0</v>
      </c>
      <c r="J307" s="9">
        <v>13.90034</v>
      </c>
      <c r="K307" s="11">
        <v>13.98875</v>
      </c>
      <c r="L307" s="9">
        <f t="shared" si="21"/>
        <v>13.681190000000001</v>
      </c>
      <c r="M307" s="9">
        <f t="shared" si="22"/>
        <v>0.99367992136538297</v>
      </c>
      <c r="N307" s="21"/>
    </row>
    <row r="308" spans="1:14" x14ac:dyDescent="0.25">
      <c r="A308" s="37"/>
      <c r="B308" s="9" t="s">
        <v>81</v>
      </c>
      <c r="C308" s="9" t="s">
        <v>82</v>
      </c>
      <c r="D308" s="10" t="s">
        <v>345</v>
      </c>
      <c r="E308" s="9" t="s">
        <v>313</v>
      </c>
      <c r="F308" s="9">
        <v>1205.866888</v>
      </c>
      <c r="G308" s="9">
        <v>0.54053575200000004</v>
      </c>
      <c r="H308" s="9">
        <v>14.422829999999999</v>
      </c>
      <c r="I308" s="11">
        <v>0</v>
      </c>
      <c r="J308" s="9">
        <v>11.281409999999999</v>
      </c>
      <c r="K308" s="11">
        <v>11.32382</v>
      </c>
      <c r="L308" s="9">
        <f t="shared" si="21"/>
        <v>14.422829999999999</v>
      </c>
      <c r="M308" s="9">
        <f t="shared" si="22"/>
        <v>0.99625479740935474</v>
      </c>
      <c r="N308" s="21"/>
    </row>
    <row r="309" spans="1:14" x14ac:dyDescent="0.25">
      <c r="A309" s="37"/>
      <c r="B309" s="9" t="s">
        <v>83</v>
      </c>
      <c r="C309" s="9" t="s">
        <v>84</v>
      </c>
      <c r="D309" s="10" t="s">
        <v>347</v>
      </c>
      <c r="E309" s="9" t="s">
        <v>346</v>
      </c>
      <c r="F309" s="9">
        <v>1431.7446689999999</v>
      </c>
      <c r="G309" s="9">
        <v>6.34557E-4</v>
      </c>
      <c r="H309" s="9">
        <v>13.53927</v>
      </c>
      <c r="I309" s="11">
        <v>0</v>
      </c>
      <c r="J309" s="9">
        <v>13.49207</v>
      </c>
      <c r="K309" s="11">
        <v>13.513489999999999</v>
      </c>
      <c r="L309" s="9">
        <f t="shared" si="21"/>
        <v>13.53927</v>
      </c>
      <c r="M309" s="9">
        <f t="shared" si="22"/>
        <v>0.99841491724195608</v>
      </c>
      <c r="N309" s="21"/>
    </row>
    <row r="310" spans="1:14" x14ac:dyDescent="0.25">
      <c r="A310" s="37"/>
      <c r="B310" s="9" t="s">
        <v>85</v>
      </c>
      <c r="C310" s="9" t="s">
        <v>86</v>
      </c>
      <c r="D310" s="10" t="s">
        <v>313</v>
      </c>
      <c r="E310" s="9" t="s">
        <v>313</v>
      </c>
      <c r="F310" s="9">
        <v>680.83811500000002</v>
      </c>
      <c r="G310" s="9">
        <v>0.41355294799999998</v>
      </c>
      <c r="H310" s="9">
        <v>13.353249999999999</v>
      </c>
      <c r="I310" s="11">
        <v>0</v>
      </c>
      <c r="J310" s="9">
        <v>14.325480000000001</v>
      </c>
      <c r="K310" s="11">
        <v>14.268090000000001</v>
      </c>
      <c r="L310" s="9">
        <f t="shared" si="21"/>
        <v>13.353249999999999</v>
      </c>
      <c r="M310" s="9">
        <f t="shared" si="22"/>
        <v>1.0040222622649562</v>
      </c>
      <c r="N310" s="21"/>
    </row>
    <row r="311" spans="1:14" x14ac:dyDescent="0.25">
      <c r="A311" s="37"/>
      <c r="B311" s="9" t="s">
        <v>87</v>
      </c>
      <c r="C311" s="9" t="s">
        <v>88</v>
      </c>
      <c r="D311" s="10" t="s">
        <v>349</v>
      </c>
      <c r="E311" s="9" t="s">
        <v>348</v>
      </c>
      <c r="F311" s="9">
        <v>816.74341240000001</v>
      </c>
      <c r="G311" s="9">
        <v>7.4668859999999998E-3</v>
      </c>
      <c r="H311" s="9">
        <v>13.487450000000001</v>
      </c>
      <c r="I311" s="11">
        <v>0</v>
      </c>
      <c r="J311" s="9">
        <v>13.73071</v>
      </c>
      <c r="K311" s="11">
        <v>13.620200000000001</v>
      </c>
      <c r="L311" s="9">
        <f t="shared" si="21"/>
        <v>13.487450000000001</v>
      </c>
      <c r="M311" s="9">
        <f t="shared" si="22"/>
        <v>1.008113684086871</v>
      </c>
      <c r="N311" s="21"/>
    </row>
    <row r="312" spans="1:14" x14ac:dyDescent="0.25">
      <c r="A312" s="37"/>
      <c r="B312" s="9" t="s">
        <v>89</v>
      </c>
      <c r="C312" s="9" t="s">
        <v>90</v>
      </c>
      <c r="D312" s="10" t="s">
        <v>351</v>
      </c>
      <c r="E312" s="9" t="s">
        <v>350</v>
      </c>
      <c r="F312" s="9">
        <v>1485.767603</v>
      </c>
      <c r="G312" s="9">
        <v>4.4709329999999999E-3</v>
      </c>
      <c r="H312" s="9">
        <v>14.50901</v>
      </c>
      <c r="I312" s="11">
        <v>0</v>
      </c>
      <c r="J312" s="9">
        <v>14.76286</v>
      </c>
      <c r="K312" s="11">
        <v>14.450810000000001</v>
      </c>
      <c r="L312" s="9">
        <f t="shared" si="21"/>
        <v>14.50901</v>
      </c>
      <c r="M312" s="9">
        <f t="shared" si="22"/>
        <v>1.0215939452528957</v>
      </c>
      <c r="N312" s="21"/>
    </row>
    <row r="313" spans="1:14" x14ac:dyDescent="0.25">
      <c r="A313" s="37"/>
      <c r="B313" s="9" t="s">
        <v>91</v>
      </c>
      <c r="C313" s="9" t="s">
        <v>92</v>
      </c>
      <c r="D313" s="10" t="s">
        <v>353</v>
      </c>
      <c r="E313" s="9" t="s">
        <v>352</v>
      </c>
      <c r="F313" s="9">
        <v>879.49216520000004</v>
      </c>
      <c r="G313" s="12">
        <v>1.18E-13</v>
      </c>
      <c r="H313" s="9">
        <v>13.896839999999999</v>
      </c>
      <c r="I313" s="11">
        <v>0</v>
      </c>
      <c r="J313" s="9">
        <v>13.56062</v>
      </c>
      <c r="K313" s="11">
        <v>13.12804</v>
      </c>
      <c r="L313" s="9">
        <f t="shared" si="21"/>
        <v>13.896839999999999</v>
      </c>
      <c r="M313" s="9">
        <f t="shared" si="22"/>
        <v>1.0329508441473365</v>
      </c>
      <c r="N313" s="21"/>
    </row>
    <row r="314" spans="1:14" x14ac:dyDescent="0.25">
      <c r="A314" s="37"/>
      <c r="B314" s="9" t="s">
        <v>93</v>
      </c>
      <c r="C314" s="9" t="s">
        <v>94</v>
      </c>
      <c r="D314" s="10" t="s">
        <v>313</v>
      </c>
      <c r="E314" s="9" t="s">
        <v>313</v>
      </c>
      <c r="F314" s="9">
        <v>610.14812270000004</v>
      </c>
      <c r="G314" s="9">
        <v>0.25579859900000002</v>
      </c>
      <c r="H314" s="9">
        <v>14.4831</v>
      </c>
      <c r="I314" s="11">
        <v>0</v>
      </c>
      <c r="J314" s="9">
        <v>8.8512070000000005</v>
      </c>
      <c r="K314" s="11">
        <v>8.3061439999999997</v>
      </c>
      <c r="L314" s="9">
        <f t="shared" si="21"/>
        <v>14.4831</v>
      </c>
      <c r="M314" s="9">
        <f t="shared" si="22"/>
        <v>1.0656216651192179</v>
      </c>
      <c r="N314" s="21"/>
    </row>
    <row r="315" spans="1:14" x14ac:dyDescent="0.25">
      <c r="A315" s="37"/>
      <c r="B315" s="39" t="s">
        <v>467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14" x14ac:dyDescent="0.25">
      <c r="A316" s="37"/>
      <c r="B316" s="9" t="s">
        <v>95</v>
      </c>
      <c r="C316" s="9" t="s">
        <v>96</v>
      </c>
      <c r="D316" s="10" t="s">
        <v>313</v>
      </c>
      <c r="E316" s="9" t="s">
        <v>313</v>
      </c>
      <c r="F316" s="9">
        <v>807.47217690000002</v>
      </c>
      <c r="G316" s="9">
        <v>1.505426E-3</v>
      </c>
      <c r="H316" s="9">
        <v>16.697800000000001</v>
      </c>
      <c r="I316" s="11">
        <v>0</v>
      </c>
      <c r="J316" s="9">
        <v>16.441400000000002</v>
      </c>
      <c r="K316" s="11">
        <v>0</v>
      </c>
      <c r="L316" s="9">
        <v>16.697800000000001</v>
      </c>
      <c r="M316" s="9">
        <v>16.441400000000002</v>
      </c>
      <c r="N316" s="21"/>
    </row>
    <row r="317" spans="1:14" x14ac:dyDescent="0.25">
      <c r="A317" s="37"/>
      <c r="B317" s="9" t="s">
        <v>97</v>
      </c>
      <c r="C317" s="9" t="s">
        <v>98</v>
      </c>
      <c r="D317" s="10" t="s">
        <v>313</v>
      </c>
      <c r="E317" s="9" t="s">
        <v>313</v>
      </c>
      <c r="F317" s="9">
        <v>1765.810684</v>
      </c>
      <c r="G317" s="9">
        <v>4.5783246E-2</v>
      </c>
      <c r="H317" s="9">
        <v>13.7872</v>
      </c>
      <c r="I317" s="11">
        <v>0</v>
      </c>
      <c r="J317" s="9">
        <v>13.452970000000001</v>
      </c>
      <c r="K317" s="11">
        <v>0</v>
      </c>
      <c r="L317" s="9">
        <v>13.7872</v>
      </c>
      <c r="M317" s="9">
        <v>13.452970000000001</v>
      </c>
      <c r="N317" s="21"/>
    </row>
    <row r="318" spans="1:14" x14ac:dyDescent="0.25">
      <c r="A318" s="37"/>
      <c r="B318" s="9" t="s">
        <v>99</v>
      </c>
      <c r="C318" s="9" t="s">
        <v>100</v>
      </c>
      <c r="D318" s="10" t="s">
        <v>355</v>
      </c>
      <c r="E318" s="9" t="s">
        <v>354</v>
      </c>
      <c r="F318" s="9">
        <v>622.30263179999997</v>
      </c>
      <c r="G318" s="9">
        <v>0</v>
      </c>
      <c r="H318" s="9">
        <v>13.037850000000001</v>
      </c>
      <c r="I318" s="11">
        <v>0</v>
      </c>
      <c r="J318" s="9">
        <v>12.953810000000001</v>
      </c>
      <c r="K318" s="11">
        <v>0</v>
      </c>
      <c r="L318" s="9">
        <v>13.037850000000001</v>
      </c>
      <c r="M318" s="9">
        <v>12.953810000000001</v>
      </c>
      <c r="N318" s="21"/>
    </row>
    <row r="319" spans="1:14" x14ac:dyDescent="0.25">
      <c r="A319" s="37"/>
      <c r="B319" s="9" t="s">
        <v>101</v>
      </c>
      <c r="C319" s="9" t="s">
        <v>102</v>
      </c>
      <c r="D319" s="10" t="s">
        <v>357</v>
      </c>
      <c r="E319" s="9" t="s">
        <v>356</v>
      </c>
      <c r="F319" s="9">
        <v>2120.0005839999999</v>
      </c>
      <c r="G319" s="9">
        <v>9.7432160000000007E-3</v>
      </c>
      <c r="H319" s="9">
        <v>12.7418</v>
      </c>
      <c r="I319" s="11">
        <v>0</v>
      </c>
      <c r="J319" s="9">
        <v>15.860379999999999</v>
      </c>
      <c r="K319" s="11">
        <v>0</v>
      </c>
      <c r="L319" s="9">
        <v>12.7418</v>
      </c>
      <c r="M319" s="9">
        <v>15.860379999999999</v>
      </c>
      <c r="N319" s="21"/>
    </row>
    <row r="320" spans="1:14" x14ac:dyDescent="0.25">
      <c r="A320" s="37"/>
      <c r="B320" s="9" t="s">
        <v>103</v>
      </c>
      <c r="C320" s="9" t="s">
        <v>104</v>
      </c>
      <c r="D320" s="10" t="s">
        <v>359</v>
      </c>
      <c r="E320" s="9" t="s">
        <v>358</v>
      </c>
      <c r="F320" s="9">
        <v>1532.063324</v>
      </c>
      <c r="G320" s="9">
        <v>0.37846280500000001</v>
      </c>
      <c r="H320" s="9">
        <v>12.67177</v>
      </c>
      <c r="I320" s="11">
        <v>0</v>
      </c>
      <c r="J320" s="9">
        <v>15.650550000000001</v>
      </c>
      <c r="K320" s="11">
        <v>0</v>
      </c>
      <c r="L320" s="9">
        <v>12.67177</v>
      </c>
      <c r="M320" s="9">
        <v>15.650550000000001</v>
      </c>
      <c r="N320" s="21"/>
    </row>
    <row r="321" spans="1:14" x14ac:dyDescent="0.25">
      <c r="A321" s="37"/>
      <c r="B321" s="9" t="s">
        <v>105</v>
      </c>
      <c r="C321" s="9" t="s">
        <v>106</v>
      </c>
      <c r="D321" s="10" t="s">
        <v>399</v>
      </c>
      <c r="E321" s="9" t="s">
        <v>398</v>
      </c>
      <c r="F321" s="9">
        <v>2210.0513569999998</v>
      </c>
      <c r="G321" s="9">
        <v>0.730009201</v>
      </c>
      <c r="H321" s="9">
        <v>11.895569999999999</v>
      </c>
      <c r="I321" s="11">
        <v>0</v>
      </c>
      <c r="J321" s="9">
        <v>17.74475</v>
      </c>
      <c r="K321" s="11">
        <v>0</v>
      </c>
      <c r="L321" s="9">
        <v>11.895569999999999</v>
      </c>
      <c r="M321" s="9">
        <v>17.74475</v>
      </c>
      <c r="N321" s="21"/>
    </row>
    <row r="322" spans="1:14" x14ac:dyDescent="0.25">
      <c r="A322" s="37"/>
      <c r="B322" s="9" t="s">
        <v>107</v>
      </c>
      <c r="C322" s="9" t="s">
        <v>108</v>
      </c>
      <c r="D322" s="10" t="s">
        <v>313</v>
      </c>
      <c r="E322" s="9" t="s">
        <v>313</v>
      </c>
      <c r="F322" s="9">
        <v>2382.1737520000001</v>
      </c>
      <c r="G322" s="9">
        <v>1.1109912E-2</v>
      </c>
      <c r="H322" s="9">
        <v>10.990180000000001</v>
      </c>
      <c r="I322" s="11">
        <v>0</v>
      </c>
      <c r="J322" s="9">
        <v>14.44685</v>
      </c>
      <c r="K322" s="11">
        <v>0</v>
      </c>
      <c r="L322" s="9">
        <v>10.990180000000001</v>
      </c>
      <c r="M322" s="9">
        <v>14.44685</v>
      </c>
      <c r="N322" s="21"/>
    </row>
    <row r="323" spans="1:14" x14ac:dyDescent="0.25">
      <c r="A323" s="37"/>
      <c r="B323" s="9" t="s">
        <v>109</v>
      </c>
      <c r="C323" s="9" t="s">
        <v>110</v>
      </c>
      <c r="D323" s="10" t="s">
        <v>361</v>
      </c>
      <c r="E323" s="9" t="s">
        <v>360</v>
      </c>
      <c r="F323" s="9">
        <v>2266.851733</v>
      </c>
      <c r="G323" s="9">
        <v>0.65455539100000004</v>
      </c>
      <c r="H323" s="9">
        <v>10.71205</v>
      </c>
      <c r="I323" s="11">
        <v>0</v>
      </c>
      <c r="J323" s="9">
        <v>13.66344</v>
      </c>
      <c r="K323" s="11">
        <v>0</v>
      </c>
      <c r="L323" s="9">
        <v>10.71205</v>
      </c>
      <c r="M323" s="9">
        <v>13.66344</v>
      </c>
      <c r="N323" s="21"/>
    </row>
    <row r="324" spans="1:14" x14ac:dyDescent="0.25">
      <c r="A324" s="37"/>
      <c r="B324" s="9" t="s">
        <v>111</v>
      </c>
      <c r="C324" s="9" t="s">
        <v>112</v>
      </c>
      <c r="D324" s="10" t="s">
        <v>313</v>
      </c>
      <c r="E324" s="9" t="s">
        <v>313</v>
      </c>
      <c r="F324" s="9">
        <v>2151.7405610000001</v>
      </c>
      <c r="G324" s="9">
        <v>0.352483671</v>
      </c>
      <c r="H324" s="9">
        <v>10.52674</v>
      </c>
      <c r="I324" s="11">
        <v>0</v>
      </c>
      <c r="J324" s="9">
        <v>13.436719999999999</v>
      </c>
      <c r="K324" s="11">
        <v>0</v>
      </c>
      <c r="L324" s="9">
        <v>10.52674</v>
      </c>
      <c r="M324" s="9">
        <v>13.436719999999999</v>
      </c>
      <c r="N324" s="21"/>
    </row>
    <row r="325" spans="1:14" x14ac:dyDescent="0.25">
      <c r="A325" s="37"/>
      <c r="B325" s="13" t="s">
        <v>113</v>
      </c>
      <c r="C325" s="13" t="s">
        <v>114</v>
      </c>
      <c r="D325" s="14" t="s">
        <v>363</v>
      </c>
      <c r="E325" s="13" t="s">
        <v>362</v>
      </c>
      <c r="F325" s="13">
        <v>2139.9926730000002</v>
      </c>
      <c r="G325" s="13">
        <v>3.6695899999999998E-4</v>
      </c>
      <c r="H325" s="13">
        <v>6.6766230000000002</v>
      </c>
      <c r="I325" s="13">
        <v>0</v>
      </c>
      <c r="J325" s="13">
        <v>13.38935</v>
      </c>
      <c r="K325" s="13">
        <v>0</v>
      </c>
      <c r="L325" s="13">
        <v>6.6766230000000002</v>
      </c>
      <c r="M325" s="13">
        <v>13.38935</v>
      </c>
      <c r="N325" s="21"/>
    </row>
    <row r="326" spans="1:14" ht="15.75" customHeight="1" x14ac:dyDescent="0.25">
      <c r="A326" s="37"/>
      <c r="B326" s="32" t="s">
        <v>494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7"/>
      <c r="B327" s="9" t="s">
        <v>115</v>
      </c>
      <c r="C327" s="9" t="s">
        <v>116</v>
      </c>
      <c r="D327" s="10" t="s">
        <v>365</v>
      </c>
      <c r="E327" s="9" t="s">
        <v>364</v>
      </c>
      <c r="F327" s="9">
        <v>939.16122240000004</v>
      </c>
      <c r="G327" s="9">
        <v>0.31544803199999999</v>
      </c>
      <c r="H327" s="9">
        <v>15.6998</v>
      </c>
      <c r="I327" s="11">
        <v>1.654506</v>
      </c>
      <c r="J327" s="9">
        <v>14.642899999999999</v>
      </c>
      <c r="K327" s="11">
        <v>0</v>
      </c>
      <c r="L327" s="9">
        <f>H327/I327</f>
        <v>9.4891163888193812</v>
      </c>
      <c r="M327" s="9">
        <f>J327-K327</f>
        <v>14.642899999999999</v>
      </c>
      <c r="N327" s="21"/>
    </row>
    <row r="328" spans="1:14" x14ac:dyDescent="0.25">
      <c r="A328" s="37"/>
      <c r="B328" s="9" t="s">
        <v>117</v>
      </c>
      <c r="C328" s="9" t="s">
        <v>118</v>
      </c>
      <c r="D328" s="10" t="s">
        <v>313</v>
      </c>
      <c r="E328" s="9" t="s">
        <v>313</v>
      </c>
      <c r="F328" s="9">
        <v>1513.2991039999999</v>
      </c>
      <c r="G328" s="9">
        <v>0.82733258300000001</v>
      </c>
      <c r="H328" s="9">
        <v>15.03703</v>
      </c>
      <c r="I328" s="11">
        <v>1.922947</v>
      </c>
      <c r="J328" s="9">
        <v>14.887700000000001</v>
      </c>
      <c r="K328" s="11">
        <v>0</v>
      </c>
      <c r="L328" s="9">
        <f>H328/I328</f>
        <v>7.8197839046005946</v>
      </c>
      <c r="M328" s="9">
        <f>J328-K328</f>
        <v>14.887700000000001</v>
      </c>
      <c r="N328" s="21"/>
    </row>
    <row r="329" spans="1:14" x14ac:dyDescent="0.25">
      <c r="A329" s="37"/>
      <c r="B329" s="9" t="s">
        <v>119</v>
      </c>
      <c r="C329" s="9" t="s">
        <v>120</v>
      </c>
      <c r="D329" s="10" t="s">
        <v>367</v>
      </c>
      <c r="E329" s="9" t="s">
        <v>366</v>
      </c>
      <c r="F329" s="9">
        <v>2324.1204149999999</v>
      </c>
      <c r="G329" s="12">
        <v>4.75E-13</v>
      </c>
      <c r="H329" s="9">
        <v>10.07611</v>
      </c>
      <c r="I329" s="11">
        <v>2.2143280000000001</v>
      </c>
      <c r="J329" s="9">
        <v>13.077959999999999</v>
      </c>
      <c r="K329" s="11">
        <v>0</v>
      </c>
      <c r="L329" s="9">
        <f>H329/I329</f>
        <v>4.5504143920864477</v>
      </c>
      <c r="M329" s="9">
        <f>J329-K329</f>
        <v>13.077959999999999</v>
      </c>
      <c r="N329" s="21"/>
    </row>
    <row r="330" spans="1:14" x14ac:dyDescent="0.25">
      <c r="A330" s="37"/>
      <c r="B330" s="9" t="s">
        <v>121</v>
      </c>
      <c r="C330" s="9" t="s">
        <v>122</v>
      </c>
      <c r="D330" s="10" t="s">
        <v>369</v>
      </c>
      <c r="E330" s="9" t="s">
        <v>368</v>
      </c>
      <c r="F330" s="9">
        <v>2153.0001050000001</v>
      </c>
      <c r="G330" s="9">
        <v>0.63497973900000004</v>
      </c>
      <c r="H330" s="9">
        <v>10.370200000000001</v>
      </c>
      <c r="I330" s="11">
        <v>2.5333049999999999</v>
      </c>
      <c r="J330" s="9">
        <v>14.03599</v>
      </c>
      <c r="K330" s="11">
        <v>0</v>
      </c>
      <c r="L330" s="9">
        <f>H330/I330</f>
        <v>4.093545783077837</v>
      </c>
      <c r="M330" s="9">
        <f>J330-K330</f>
        <v>14.03599</v>
      </c>
      <c r="N330" s="21"/>
    </row>
    <row r="331" spans="1:14" x14ac:dyDescent="0.25">
      <c r="A331" s="37"/>
      <c r="B331" s="13" t="s">
        <v>123</v>
      </c>
      <c r="C331" s="13" t="s">
        <v>124</v>
      </c>
      <c r="D331" s="14" t="s">
        <v>371</v>
      </c>
      <c r="E331" s="13" t="s">
        <v>370</v>
      </c>
      <c r="F331" s="13">
        <v>1168.8576310000001</v>
      </c>
      <c r="G331" s="13">
        <v>0.35569155499999999</v>
      </c>
      <c r="H331" s="13">
        <v>6.6801779999999997</v>
      </c>
      <c r="I331" s="13">
        <v>0</v>
      </c>
      <c r="J331" s="13">
        <v>10.284470000000001</v>
      </c>
      <c r="K331" s="13">
        <v>1.6991540000000001</v>
      </c>
      <c r="L331" s="13">
        <f>H331-I331</f>
        <v>6.6801779999999997</v>
      </c>
      <c r="M331" s="13">
        <f t="shared" ref="M331:M337" si="23">J331/K331</f>
        <v>6.0527003438181595</v>
      </c>
      <c r="N331" s="21"/>
    </row>
    <row r="332" spans="1:14" x14ac:dyDescent="0.25">
      <c r="A332" s="37"/>
      <c r="B332" s="9" t="s">
        <v>125</v>
      </c>
      <c r="C332" s="9" t="s">
        <v>126</v>
      </c>
      <c r="D332" s="10" t="s">
        <v>313</v>
      </c>
      <c r="E332" s="9" t="s">
        <v>313</v>
      </c>
      <c r="F332" s="9">
        <v>2267.7690910000001</v>
      </c>
      <c r="G332" s="9">
        <v>0.249098916</v>
      </c>
      <c r="H332" s="9">
        <v>10.3353</v>
      </c>
      <c r="I332" s="11">
        <v>2.1986840000000001</v>
      </c>
      <c r="J332" s="9">
        <v>17.210930000000001</v>
      </c>
      <c r="K332" s="11">
        <v>1.8859440000000001</v>
      </c>
      <c r="L332" s="9">
        <f>H332/I332</f>
        <v>4.7006754949779053</v>
      </c>
      <c r="M332" s="9">
        <f t="shared" si="23"/>
        <v>9.1258966331980176</v>
      </c>
      <c r="N332" s="21"/>
    </row>
    <row r="333" spans="1:14" x14ac:dyDescent="0.25">
      <c r="A333" s="37"/>
      <c r="B333" s="9" t="s">
        <v>127</v>
      </c>
      <c r="C333" s="9" t="s">
        <v>128</v>
      </c>
      <c r="D333" s="10" t="s">
        <v>313</v>
      </c>
      <c r="E333" s="9" t="s">
        <v>313</v>
      </c>
      <c r="F333" s="9">
        <v>2336.0735770000001</v>
      </c>
      <c r="G333" s="12">
        <v>9.469999999999999E-13</v>
      </c>
      <c r="H333" s="9">
        <v>9.848274</v>
      </c>
      <c r="I333" s="11">
        <v>1.0779049999999999</v>
      </c>
      <c r="J333" s="9">
        <v>13.34285</v>
      </c>
      <c r="K333" s="11">
        <v>2.1687340000000002</v>
      </c>
      <c r="L333" s="9">
        <f>H333/I333</f>
        <v>9.1364953312212123</v>
      </c>
      <c r="M333" s="9">
        <f t="shared" si="23"/>
        <v>6.1523681557996506</v>
      </c>
      <c r="N333" s="21"/>
    </row>
    <row r="334" spans="1:14" x14ac:dyDescent="0.25">
      <c r="A334" s="37"/>
      <c r="B334" s="9" t="s">
        <v>129</v>
      </c>
      <c r="C334" s="9" t="s">
        <v>130</v>
      </c>
      <c r="D334" s="10" t="s">
        <v>313</v>
      </c>
      <c r="E334" s="9" t="s">
        <v>313</v>
      </c>
      <c r="F334" s="9">
        <v>2133.986774</v>
      </c>
      <c r="G334" s="9">
        <v>8.0010480000000002E-3</v>
      </c>
      <c r="H334" s="9">
        <v>10.41048</v>
      </c>
      <c r="I334" s="11">
        <v>2.3575020000000002</v>
      </c>
      <c r="J334" s="9">
        <v>14.04881</v>
      </c>
      <c r="K334" s="11">
        <v>3.0505620000000002</v>
      </c>
      <c r="L334" s="9">
        <f>H334/I334</f>
        <v>4.4158944509909208</v>
      </c>
      <c r="M334" s="9">
        <f t="shared" si="23"/>
        <v>4.6053186265350448</v>
      </c>
      <c r="N334" s="21"/>
    </row>
    <row r="335" spans="1:14" x14ac:dyDescent="0.25">
      <c r="A335" s="37"/>
      <c r="B335" s="9" t="s">
        <v>131</v>
      </c>
      <c r="C335" s="9" t="s">
        <v>132</v>
      </c>
      <c r="D335" s="10" t="s">
        <v>373</v>
      </c>
      <c r="E335" s="9" t="s">
        <v>372</v>
      </c>
      <c r="F335" s="9">
        <v>2326.1791899999998</v>
      </c>
      <c r="G335" s="9">
        <v>1.7993569999999999E-3</v>
      </c>
      <c r="H335" s="9">
        <v>8.3169769999999996</v>
      </c>
      <c r="I335" s="11">
        <v>0</v>
      </c>
      <c r="J335" s="9">
        <v>15.102830000000001</v>
      </c>
      <c r="K335" s="11">
        <v>3.5533009999999998</v>
      </c>
      <c r="L335" s="9">
        <f>H335-I335</f>
        <v>8.3169769999999996</v>
      </c>
      <c r="M335" s="9">
        <f t="shared" si="23"/>
        <v>4.2503660680589688</v>
      </c>
      <c r="N335" s="21"/>
    </row>
    <row r="336" spans="1:14" x14ac:dyDescent="0.25">
      <c r="A336" s="37"/>
      <c r="B336" s="9" t="s">
        <v>133</v>
      </c>
      <c r="C336" s="9" t="s">
        <v>134</v>
      </c>
      <c r="D336" s="10" t="s">
        <v>313</v>
      </c>
      <c r="E336" s="9" t="s">
        <v>313</v>
      </c>
      <c r="F336" s="9">
        <v>2176.580809</v>
      </c>
      <c r="G336" s="9">
        <v>0.67204542700000003</v>
      </c>
      <c r="H336" s="9">
        <v>11.539059999999999</v>
      </c>
      <c r="I336" s="11">
        <v>0.3180694</v>
      </c>
      <c r="J336" s="9">
        <v>14.959630000000001</v>
      </c>
      <c r="K336" s="11">
        <v>3.5702430000000001</v>
      </c>
      <c r="L336" s="9">
        <f>H336/I336</f>
        <v>36.278434832146694</v>
      </c>
      <c r="M336" s="9">
        <f t="shared" si="23"/>
        <v>4.1900873413938493</v>
      </c>
      <c r="N336" s="21"/>
    </row>
    <row r="337" spans="1:14" x14ac:dyDescent="0.25">
      <c r="A337" s="37"/>
      <c r="B337" s="9" t="s">
        <v>135</v>
      </c>
      <c r="C337" s="9" t="s">
        <v>136</v>
      </c>
      <c r="D337" s="10" t="s">
        <v>375</v>
      </c>
      <c r="E337" s="9" t="s">
        <v>374</v>
      </c>
      <c r="F337" s="9">
        <v>2324.672153</v>
      </c>
      <c r="G337" s="9">
        <v>0.70858535600000006</v>
      </c>
      <c r="H337" s="9">
        <v>11.90347</v>
      </c>
      <c r="I337" s="11">
        <v>0</v>
      </c>
      <c r="J337" s="9">
        <v>15.49606</v>
      </c>
      <c r="K337" s="11">
        <v>3.82565</v>
      </c>
      <c r="L337" s="9">
        <f>H337-I337</f>
        <v>11.90347</v>
      </c>
      <c r="M337" s="9">
        <f t="shared" si="23"/>
        <v>4.0505691843216187</v>
      </c>
      <c r="N337" s="21"/>
    </row>
    <row r="338" spans="1:14" ht="15.75" customHeight="1" x14ac:dyDescent="0.25">
      <c r="A338" s="37"/>
      <c r="B338" s="33" t="s">
        <v>308</v>
      </c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1:14" x14ac:dyDescent="0.25">
      <c r="A339" s="37"/>
      <c r="B339" s="9" t="s">
        <v>137</v>
      </c>
      <c r="C339" s="9" t="s">
        <v>138</v>
      </c>
      <c r="D339" s="10" t="s">
        <v>377</v>
      </c>
      <c r="E339" s="9" t="s">
        <v>376</v>
      </c>
      <c r="F339" s="9">
        <v>1554.7901959999999</v>
      </c>
      <c r="G339" s="9">
        <v>8.123145E-3</v>
      </c>
      <c r="H339" s="9">
        <v>0</v>
      </c>
      <c r="I339" s="11">
        <v>14.81973</v>
      </c>
      <c r="J339" s="9">
        <v>0</v>
      </c>
      <c r="K339" s="11">
        <v>14.671720000000001</v>
      </c>
      <c r="L339" s="9">
        <f>H339-I339</f>
        <v>-14.81973</v>
      </c>
      <c r="M339" s="9">
        <f>J339-K339</f>
        <v>-14.671720000000001</v>
      </c>
      <c r="N339" s="21"/>
    </row>
    <row r="340" spans="1:14" x14ac:dyDescent="0.25">
      <c r="A340" s="37"/>
      <c r="B340" s="9" t="s">
        <v>139</v>
      </c>
      <c r="C340" s="9" t="s">
        <v>140</v>
      </c>
      <c r="D340" s="10" t="s">
        <v>313</v>
      </c>
      <c r="E340" s="9" t="s">
        <v>313</v>
      </c>
      <c r="F340" s="9">
        <v>1966.2562820000001</v>
      </c>
      <c r="G340" s="9">
        <v>1.1657281230000001</v>
      </c>
      <c r="H340" s="9">
        <v>0</v>
      </c>
      <c r="I340" s="11">
        <v>13.98981</v>
      </c>
      <c r="J340" s="9">
        <v>0</v>
      </c>
      <c r="K340" s="11">
        <v>14.54562</v>
      </c>
      <c r="L340" s="9">
        <f>H340-I340</f>
        <v>-13.98981</v>
      </c>
      <c r="M340" s="9">
        <f>J340-K340</f>
        <v>-14.54562</v>
      </c>
      <c r="N340" s="21"/>
    </row>
    <row r="341" spans="1:14" x14ac:dyDescent="0.25">
      <c r="A341" s="37"/>
      <c r="B341" s="9" t="s">
        <v>141</v>
      </c>
      <c r="C341" s="9" t="s">
        <v>142</v>
      </c>
      <c r="D341" s="10" t="s">
        <v>313</v>
      </c>
      <c r="E341" s="9" t="s">
        <v>313</v>
      </c>
      <c r="F341" s="9">
        <v>2267.8208330000002</v>
      </c>
      <c r="G341" s="9">
        <v>0.92933165200000001</v>
      </c>
      <c r="H341" s="9">
        <v>0</v>
      </c>
      <c r="I341" s="11">
        <v>13.53795</v>
      </c>
      <c r="J341" s="9">
        <v>0</v>
      </c>
      <c r="K341" s="11">
        <v>14.0175</v>
      </c>
      <c r="L341" s="9">
        <f>H341-I341</f>
        <v>-13.53795</v>
      </c>
      <c r="M341" s="9">
        <f>J341-K341</f>
        <v>-14.0175</v>
      </c>
      <c r="N341" s="21"/>
    </row>
    <row r="342" spans="1:14" x14ac:dyDescent="0.25">
      <c r="A342" s="37"/>
      <c r="B342" s="9" t="s">
        <v>143</v>
      </c>
      <c r="C342" s="9" t="s">
        <v>144</v>
      </c>
      <c r="D342" s="10" t="s">
        <v>313</v>
      </c>
      <c r="E342" s="9" t="s">
        <v>313</v>
      </c>
      <c r="F342" s="9">
        <v>1410.657633</v>
      </c>
      <c r="G342" s="9">
        <v>0.43535450199999998</v>
      </c>
      <c r="H342" s="9">
        <v>0</v>
      </c>
      <c r="I342" s="11">
        <v>13.79758</v>
      </c>
      <c r="J342" s="9">
        <v>0</v>
      </c>
      <c r="K342" s="11">
        <v>13.67169</v>
      </c>
      <c r="L342" s="9">
        <f>H342-I342</f>
        <v>-13.79758</v>
      </c>
      <c r="M342" s="9">
        <f>J342-K342</f>
        <v>-13.67169</v>
      </c>
      <c r="N342" s="21"/>
    </row>
    <row r="343" spans="1:14" x14ac:dyDescent="0.25">
      <c r="A343" s="37"/>
      <c r="B343" s="9" t="s">
        <v>145</v>
      </c>
      <c r="C343" s="9" t="s">
        <v>146</v>
      </c>
      <c r="D343" s="10" t="s">
        <v>313</v>
      </c>
      <c r="E343" s="9" t="s">
        <v>313</v>
      </c>
      <c r="F343" s="9">
        <v>1547.7019889999999</v>
      </c>
      <c r="G343" s="12">
        <v>2.38E-13</v>
      </c>
      <c r="H343" s="9">
        <v>0</v>
      </c>
      <c r="I343" s="11">
        <v>12.783469999999999</v>
      </c>
      <c r="J343" s="9">
        <v>0</v>
      </c>
      <c r="K343" s="11">
        <v>13.050979999999999</v>
      </c>
      <c r="L343" s="9">
        <f>H343-I343</f>
        <v>-12.783469999999999</v>
      </c>
      <c r="M343" s="9">
        <f>J343-K343</f>
        <v>-13.050979999999999</v>
      </c>
      <c r="N343" s="21"/>
    </row>
    <row r="344" spans="1:14" ht="15.75" customHeight="1" x14ac:dyDescent="0.25">
      <c r="A344" s="37"/>
      <c r="B344" s="34" t="s">
        <v>307</v>
      </c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</row>
    <row r="345" spans="1:14" x14ac:dyDescent="0.25">
      <c r="A345" s="37"/>
      <c r="B345" s="9" t="s">
        <v>151</v>
      </c>
      <c r="C345" s="9" t="s">
        <v>152</v>
      </c>
      <c r="D345" s="10" t="s">
        <v>379</v>
      </c>
      <c r="E345" s="9" t="s">
        <v>378</v>
      </c>
      <c r="F345" s="9">
        <v>1372.1449299999999</v>
      </c>
      <c r="G345" s="9">
        <v>0.47094591899999999</v>
      </c>
      <c r="H345" s="9">
        <v>0</v>
      </c>
      <c r="I345" s="11">
        <v>15.3071</v>
      </c>
      <c r="J345" s="9">
        <v>11.352690000000001</v>
      </c>
      <c r="K345" s="11">
        <v>14.82273</v>
      </c>
      <c r="L345" s="9">
        <f t="shared" ref="L345:L365" si="24">H345-I345</f>
        <v>-15.3071</v>
      </c>
      <c r="M345" s="9">
        <f t="shared" ref="M345:M357" si="25">J345/K345</f>
        <v>0.76589737517987588</v>
      </c>
      <c r="N345" s="21"/>
    </row>
    <row r="346" spans="1:14" x14ac:dyDescent="0.25">
      <c r="A346" s="37"/>
      <c r="B346" s="9" t="s">
        <v>153</v>
      </c>
      <c r="C346" s="9" t="s">
        <v>154</v>
      </c>
      <c r="D346" s="10" t="s">
        <v>381</v>
      </c>
      <c r="E346" s="9" t="s">
        <v>380</v>
      </c>
      <c r="F346" s="9">
        <v>756.68325230000005</v>
      </c>
      <c r="G346" s="12">
        <v>1.19E-13</v>
      </c>
      <c r="H346" s="9">
        <v>0</v>
      </c>
      <c r="I346" s="11">
        <v>14.35859</v>
      </c>
      <c r="J346" s="9">
        <v>9.4248550000000009</v>
      </c>
      <c r="K346" s="11">
        <v>11.5989</v>
      </c>
      <c r="L346" s="9">
        <f t="shared" si="24"/>
        <v>-14.35859</v>
      </c>
      <c r="M346" s="9">
        <f t="shared" si="25"/>
        <v>0.81256455353524903</v>
      </c>
      <c r="N346" s="21"/>
    </row>
    <row r="347" spans="1:14" x14ac:dyDescent="0.25">
      <c r="A347" s="37"/>
      <c r="B347" s="9" t="s">
        <v>155</v>
      </c>
      <c r="C347" s="9" t="s">
        <v>156</v>
      </c>
      <c r="D347" s="10" t="s">
        <v>401</v>
      </c>
      <c r="E347" s="9" t="s">
        <v>400</v>
      </c>
      <c r="F347" s="9">
        <v>1826.8801989999999</v>
      </c>
      <c r="G347" s="9">
        <v>0.85565163799999999</v>
      </c>
      <c r="H347" s="9">
        <v>0</v>
      </c>
      <c r="I347" s="11">
        <v>13.412710000000001</v>
      </c>
      <c r="J347" s="9">
        <v>12.220649999999999</v>
      </c>
      <c r="K347" s="11">
        <v>13.338649999999999</v>
      </c>
      <c r="L347" s="9">
        <f t="shared" si="24"/>
        <v>-13.412710000000001</v>
      </c>
      <c r="M347" s="9">
        <f t="shared" si="25"/>
        <v>0.91618342186053303</v>
      </c>
      <c r="N347" s="21"/>
    </row>
    <row r="348" spans="1:14" x14ac:dyDescent="0.25">
      <c r="A348" s="37"/>
      <c r="B348" s="9" t="s">
        <v>157</v>
      </c>
      <c r="C348" s="9" t="s">
        <v>158</v>
      </c>
      <c r="D348" s="10" t="s">
        <v>313</v>
      </c>
      <c r="E348" s="9" t="s">
        <v>313</v>
      </c>
      <c r="F348" s="9">
        <v>1847.8375120000001</v>
      </c>
      <c r="G348" s="12">
        <v>2.38E-13</v>
      </c>
      <c r="H348" s="9">
        <v>0</v>
      </c>
      <c r="I348" s="11">
        <v>13.206989999999999</v>
      </c>
      <c r="J348" s="9">
        <v>11.8818</v>
      </c>
      <c r="K348" s="11">
        <v>12.86483</v>
      </c>
      <c r="L348" s="9">
        <f t="shared" si="24"/>
        <v>-13.206989999999999</v>
      </c>
      <c r="M348" s="9">
        <f t="shared" si="25"/>
        <v>0.92358779711818972</v>
      </c>
      <c r="N348" s="21"/>
    </row>
    <row r="349" spans="1:14" x14ac:dyDescent="0.25">
      <c r="A349" s="37"/>
      <c r="B349" s="9" t="s">
        <v>159</v>
      </c>
      <c r="C349" s="9" t="s">
        <v>160</v>
      </c>
      <c r="D349" s="10" t="s">
        <v>383</v>
      </c>
      <c r="E349" s="9" t="s">
        <v>382</v>
      </c>
      <c r="F349" s="9">
        <v>2023.3630230000001</v>
      </c>
      <c r="G349" s="9">
        <v>0.79800718400000004</v>
      </c>
      <c r="H349" s="9">
        <v>0</v>
      </c>
      <c r="I349" s="11">
        <v>14.64681</v>
      </c>
      <c r="J349" s="9">
        <v>13.36097</v>
      </c>
      <c r="K349" s="11">
        <v>13.96869</v>
      </c>
      <c r="L349" s="9">
        <f t="shared" si="24"/>
        <v>-14.64681</v>
      </c>
      <c r="M349" s="9">
        <f t="shared" si="25"/>
        <v>0.95649413080253043</v>
      </c>
      <c r="N349" s="21"/>
    </row>
    <row r="350" spans="1:14" x14ac:dyDescent="0.25">
      <c r="A350" s="37"/>
      <c r="B350" s="9" t="s">
        <v>161</v>
      </c>
      <c r="C350" s="9" t="s">
        <v>162</v>
      </c>
      <c r="D350" s="10" t="s">
        <v>313</v>
      </c>
      <c r="E350" s="9" t="s">
        <v>313</v>
      </c>
      <c r="F350" s="9">
        <v>1975.911803</v>
      </c>
      <c r="G350" s="9">
        <v>8.6714989999999992E-3</v>
      </c>
      <c r="H350" s="9">
        <v>0</v>
      </c>
      <c r="I350" s="11">
        <v>14.070970000000001</v>
      </c>
      <c r="J350" s="9">
        <v>13.255850000000001</v>
      </c>
      <c r="K350" s="11">
        <v>13.71686</v>
      </c>
      <c r="L350" s="9">
        <f t="shared" si="24"/>
        <v>-14.070970000000001</v>
      </c>
      <c r="M350" s="9">
        <f t="shared" si="25"/>
        <v>0.96639099619009017</v>
      </c>
      <c r="N350" s="21"/>
    </row>
    <row r="351" spans="1:14" x14ac:dyDescent="0.25">
      <c r="A351" s="37"/>
      <c r="B351" s="9" t="s">
        <v>163</v>
      </c>
      <c r="C351" s="9" t="s">
        <v>164</v>
      </c>
      <c r="D351" s="10" t="s">
        <v>385</v>
      </c>
      <c r="E351" s="9" t="s">
        <v>384</v>
      </c>
      <c r="F351" s="9">
        <v>1718.6137269999999</v>
      </c>
      <c r="G351" s="12">
        <v>2.4099999999999998E-13</v>
      </c>
      <c r="H351" s="9">
        <v>0</v>
      </c>
      <c r="I351" s="11">
        <v>13.26817</v>
      </c>
      <c r="J351" s="9">
        <v>13.082459999999999</v>
      </c>
      <c r="K351" s="11">
        <v>13.454560000000001</v>
      </c>
      <c r="L351" s="9">
        <f t="shared" si="24"/>
        <v>-13.26817</v>
      </c>
      <c r="M351" s="9">
        <f t="shared" si="25"/>
        <v>0.97234394881735253</v>
      </c>
      <c r="N351" s="21"/>
    </row>
    <row r="352" spans="1:14" x14ac:dyDescent="0.25">
      <c r="A352" s="37"/>
      <c r="B352" s="9" t="s">
        <v>165</v>
      </c>
      <c r="C352" s="9" t="s">
        <v>166</v>
      </c>
      <c r="D352" s="10" t="s">
        <v>313</v>
      </c>
      <c r="E352" s="9" t="s">
        <v>313</v>
      </c>
      <c r="F352" s="9">
        <v>1985.6716019999999</v>
      </c>
      <c r="G352" s="9">
        <v>0.76985946000000005</v>
      </c>
      <c r="H352" s="9">
        <v>0</v>
      </c>
      <c r="I352" s="11">
        <v>15.640169999999999</v>
      </c>
      <c r="J352" s="9">
        <v>14.31615</v>
      </c>
      <c r="K352" s="11">
        <v>14.68652</v>
      </c>
      <c r="L352" s="9">
        <f t="shared" si="24"/>
        <v>-15.640169999999999</v>
      </c>
      <c r="M352" s="9">
        <f t="shared" si="25"/>
        <v>0.97478163649387328</v>
      </c>
      <c r="N352" s="21"/>
    </row>
    <row r="353" spans="1:14" x14ac:dyDescent="0.25">
      <c r="A353" s="37"/>
      <c r="B353" s="9" t="s">
        <v>167</v>
      </c>
      <c r="C353" s="9" t="s">
        <v>168</v>
      </c>
      <c r="D353" s="10" t="s">
        <v>403</v>
      </c>
      <c r="E353" s="9" t="s">
        <v>402</v>
      </c>
      <c r="F353" s="9">
        <v>2665.7122530000001</v>
      </c>
      <c r="G353" s="9">
        <v>1.9172748999999999E-2</v>
      </c>
      <c r="H353" s="9">
        <v>0</v>
      </c>
      <c r="I353" s="11">
        <v>14.57728</v>
      </c>
      <c r="J353" s="9">
        <v>13.51582</v>
      </c>
      <c r="K353" s="11">
        <v>13.566700000000001</v>
      </c>
      <c r="L353" s="9">
        <f t="shared" si="24"/>
        <v>-14.57728</v>
      </c>
      <c r="M353" s="9">
        <f t="shared" si="25"/>
        <v>0.99624964066427346</v>
      </c>
      <c r="N353" s="21"/>
    </row>
    <row r="354" spans="1:14" x14ac:dyDescent="0.25">
      <c r="A354" s="37"/>
      <c r="B354" s="9" t="s">
        <v>169</v>
      </c>
      <c r="C354" s="9" t="s">
        <v>170</v>
      </c>
      <c r="D354" s="10" t="s">
        <v>313</v>
      </c>
      <c r="E354" s="9" t="s">
        <v>313</v>
      </c>
      <c r="F354" s="9">
        <v>1351.78198</v>
      </c>
      <c r="G354" s="9">
        <v>1.9522949999999999E-3</v>
      </c>
      <c r="H354" s="9">
        <v>0</v>
      </c>
      <c r="I354" s="11">
        <v>14.82715</v>
      </c>
      <c r="J354" s="9">
        <v>14.293150000000001</v>
      </c>
      <c r="K354" s="11">
        <v>14.332319999999999</v>
      </c>
      <c r="L354" s="9">
        <f t="shared" si="24"/>
        <v>-14.82715</v>
      </c>
      <c r="M354" s="9">
        <f t="shared" si="25"/>
        <v>0.99726701608671875</v>
      </c>
      <c r="N354" s="21"/>
    </row>
    <row r="355" spans="1:14" x14ac:dyDescent="0.25">
      <c r="A355" s="37"/>
      <c r="B355" s="9" t="s">
        <v>171</v>
      </c>
      <c r="C355" s="9" t="s">
        <v>172</v>
      </c>
      <c r="D355" s="10" t="s">
        <v>313</v>
      </c>
      <c r="E355" s="9" t="s">
        <v>313</v>
      </c>
      <c r="F355" s="9">
        <v>602.8684002</v>
      </c>
      <c r="G355" s="9">
        <v>2.0398130000000001E-3</v>
      </c>
      <c r="H355" s="9">
        <v>0</v>
      </c>
      <c r="I355" s="11">
        <v>13.500220000000001</v>
      </c>
      <c r="J355" s="9">
        <v>13.42773</v>
      </c>
      <c r="K355" s="11">
        <v>13.43796</v>
      </c>
      <c r="L355" s="9">
        <f t="shared" si="24"/>
        <v>-13.500220000000001</v>
      </c>
      <c r="M355" s="9">
        <f t="shared" si="25"/>
        <v>0.99923872373485256</v>
      </c>
      <c r="N355" s="21"/>
    </row>
    <row r="356" spans="1:14" x14ac:dyDescent="0.25">
      <c r="A356" s="37"/>
      <c r="B356" s="9" t="s">
        <v>173</v>
      </c>
      <c r="C356" s="9" t="s">
        <v>174</v>
      </c>
      <c r="D356" s="10" t="s">
        <v>313</v>
      </c>
      <c r="E356" s="9" t="s">
        <v>313</v>
      </c>
      <c r="F356" s="9">
        <v>1132.6627129999999</v>
      </c>
      <c r="G356" s="9">
        <v>0</v>
      </c>
      <c r="H356" s="9">
        <v>0</v>
      </c>
      <c r="I356" s="11">
        <v>10.930490000000001</v>
      </c>
      <c r="J356" s="9">
        <v>10.99746</v>
      </c>
      <c r="K356" s="11">
        <v>10.87593</v>
      </c>
      <c r="L356" s="9">
        <f t="shared" si="24"/>
        <v>-10.930490000000001</v>
      </c>
      <c r="M356" s="9">
        <f t="shared" si="25"/>
        <v>1.0111742168255955</v>
      </c>
      <c r="N356" s="21"/>
    </row>
    <row r="357" spans="1:14" x14ac:dyDescent="0.25">
      <c r="A357" s="37"/>
      <c r="B357" s="9" t="s">
        <v>175</v>
      </c>
      <c r="C357" s="9" t="s">
        <v>176</v>
      </c>
      <c r="D357" s="10" t="s">
        <v>313</v>
      </c>
      <c r="E357" s="9" t="s">
        <v>313</v>
      </c>
      <c r="F357" s="9">
        <v>1096.0155050000001</v>
      </c>
      <c r="G357" s="9">
        <v>0.243216822</v>
      </c>
      <c r="H357" s="9">
        <v>0</v>
      </c>
      <c r="I357" s="11">
        <v>9.8370660000000001</v>
      </c>
      <c r="J357" s="9">
        <v>12.401719999999999</v>
      </c>
      <c r="K357" s="11">
        <v>10.14667</v>
      </c>
      <c r="L357" s="9">
        <f t="shared" si="24"/>
        <v>-9.8370660000000001</v>
      </c>
      <c r="M357" s="9">
        <f t="shared" si="25"/>
        <v>1.2222453277774874</v>
      </c>
      <c r="N357" s="21"/>
    </row>
    <row r="358" spans="1:14" x14ac:dyDescent="0.25">
      <c r="A358" s="37"/>
      <c r="B358" s="9" t="s">
        <v>177</v>
      </c>
      <c r="C358" s="9" t="s">
        <v>178</v>
      </c>
      <c r="D358" s="10" t="s">
        <v>387</v>
      </c>
      <c r="E358" s="9" t="s">
        <v>386</v>
      </c>
      <c r="F358" s="9">
        <v>819.43923270000005</v>
      </c>
      <c r="G358" s="12">
        <v>1.2200000000000001E-13</v>
      </c>
      <c r="H358" s="9">
        <v>0</v>
      </c>
      <c r="I358" s="11">
        <v>14.52195</v>
      </c>
      <c r="J358" s="9">
        <v>10.71031</v>
      </c>
      <c r="K358" s="11">
        <v>0</v>
      </c>
      <c r="L358" s="9">
        <f t="shared" si="24"/>
        <v>-14.52195</v>
      </c>
      <c r="M358" s="9">
        <f t="shared" ref="M358:M365" si="26">J358-K358</f>
        <v>10.71031</v>
      </c>
      <c r="N358" s="21"/>
    </row>
    <row r="359" spans="1:14" x14ac:dyDescent="0.25">
      <c r="A359" s="37"/>
      <c r="B359" s="9" t="s">
        <v>179</v>
      </c>
      <c r="C359" s="9" t="s">
        <v>180</v>
      </c>
      <c r="D359" s="10" t="s">
        <v>313</v>
      </c>
      <c r="E359" s="9" t="s">
        <v>313</v>
      </c>
      <c r="F359" s="9">
        <v>1780.2968679999999</v>
      </c>
      <c r="G359" s="9">
        <v>0.57101478000000006</v>
      </c>
      <c r="H359" s="9">
        <v>0</v>
      </c>
      <c r="I359" s="11">
        <v>14.31738</v>
      </c>
      <c r="J359" s="9">
        <v>11.126440000000001</v>
      </c>
      <c r="K359" s="11">
        <v>0</v>
      </c>
      <c r="L359" s="9">
        <f t="shared" si="24"/>
        <v>-14.31738</v>
      </c>
      <c r="M359" s="9">
        <f t="shared" si="26"/>
        <v>11.126440000000001</v>
      </c>
      <c r="N359" s="21"/>
    </row>
    <row r="360" spans="1:14" x14ac:dyDescent="0.25">
      <c r="A360" s="37"/>
      <c r="B360" s="9" t="s">
        <v>181</v>
      </c>
      <c r="C360" s="9" t="s">
        <v>182</v>
      </c>
      <c r="D360" s="10" t="s">
        <v>313</v>
      </c>
      <c r="E360" s="9" t="s">
        <v>313</v>
      </c>
      <c r="F360" s="9">
        <v>796.7112932</v>
      </c>
      <c r="G360" s="9">
        <v>1.9956969999999998E-3</v>
      </c>
      <c r="H360" s="9">
        <v>0</v>
      </c>
      <c r="I360" s="11">
        <v>11.47939</v>
      </c>
      <c r="J360" s="9">
        <v>11.496409999999999</v>
      </c>
      <c r="K360" s="11">
        <v>0</v>
      </c>
      <c r="L360" s="9">
        <f t="shared" si="24"/>
        <v>-11.47939</v>
      </c>
      <c r="M360" s="9">
        <f t="shared" si="26"/>
        <v>11.496409999999999</v>
      </c>
      <c r="N360" s="21"/>
    </row>
    <row r="361" spans="1:14" s="25" customFormat="1" x14ac:dyDescent="0.25">
      <c r="A361" s="37"/>
      <c r="B361" s="13" t="s">
        <v>183</v>
      </c>
      <c r="C361" s="13" t="s">
        <v>184</v>
      </c>
      <c r="D361" s="14" t="s">
        <v>389</v>
      </c>
      <c r="E361" s="13" t="s">
        <v>388</v>
      </c>
      <c r="F361" s="13">
        <v>602.33470450000004</v>
      </c>
      <c r="G361" s="13">
        <v>0</v>
      </c>
      <c r="H361" s="13">
        <v>0</v>
      </c>
      <c r="I361" s="11">
        <v>12.44369</v>
      </c>
      <c r="J361" s="13">
        <v>12.07081</v>
      </c>
      <c r="K361" s="11">
        <v>0</v>
      </c>
      <c r="L361" s="13">
        <f t="shared" si="24"/>
        <v>-12.44369</v>
      </c>
      <c r="M361" s="13">
        <f t="shared" si="26"/>
        <v>12.07081</v>
      </c>
      <c r="N361" s="26"/>
    </row>
    <row r="362" spans="1:14" x14ac:dyDescent="0.25">
      <c r="A362" s="37"/>
      <c r="B362" s="9" t="s">
        <v>185</v>
      </c>
      <c r="C362" s="9" t="s">
        <v>186</v>
      </c>
      <c r="D362" s="10" t="s">
        <v>313</v>
      </c>
      <c r="E362" s="9" t="s">
        <v>313</v>
      </c>
      <c r="F362" s="9">
        <v>1646.765897</v>
      </c>
      <c r="G362" s="12">
        <v>4.8199999999999997E-13</v>
      </c>
      <c r="H362" s="9">
        <v>0</v>
      </c>
      <c r="I362" s="11">
        <v>14.37533</v>
      </c>
      <c r="J362" s="9">
        <v>12.94619</v>
      </c>
      <c r="K362" s="11">
        <v>0</v>
      </c>
      <c r="L362" s="9">
        <f t="shared" si="24"/>
        <v>-14.37533</v>
      </c>
      <c r="M362" s="9">
        <f t="shared" si="26"/>
        <v>12.94619</v>
      </c>
      <c r="N362" s="21"/>
    </row>
    <row r="363" spans="1:14" x14ac:dyDescent="0.25">
      <c r="A363" s="37"/>
      <c r="B363" s="9" t="s">
        <v>187</v>
      </c>
      <c r="C363" s="9" t="s">
        <v>188</v>
      </c>
      <c r="D363" s="10" t="s">
        <v>313</v>
      </c>
      <c r="E363" s="9" t="s">
        <v>313</v>
      </c>
      <c r="F363" s="9">
        <v>736.73487469999998</v>
      </c>
      <c r="G363" s="12">
        <v>1.2300000000000001E-13</v>
      </c>
      <c r="H363" s="9">
        <v>0</v>
      </c>
      <c r="I363" s="11">
        <v>13.6191</v>
      </c>
      <c r="J363" s="9">
        <v>13.51849</v>
      </c>
      <c r="K363" s="11">
        <v>0</v>
      </c>
      <c r="L363" s="9">
        <f t="shared" si="24"/>
        <v>-13.6191</v>
      </c>
      <c r="M363" s="9">
        <f t="shared" si="26"/>
        <v>13.51849</v>
      </c>
      <c r="N363" s="21"/>
    </row>
    <row r="364" spans="1:14" x14ac:dyDescent="0.25">
      <c r="A364" s="37"/>
      <c r="B364" s="9" t="s">
        <v>189</v>
      </c>
      <c r="C364" s="9" t="s">
        <v>190</v>
      </c>
      <c r="D364" s="10" t="s">
        <v>313</v>
      </c>
      <c r="E364" s="9" t="s">
        <v>313</v>
      </c>
      <c r="F364" s="9">
        <v>1431.732037</v>
      </c>
      <c r="G364" s="9">
        <v>5.8033260000000001E-3</v>
      </c>
      <c r="H364" s="9">
        <v>0</v>
      </c>
      <c r="I364" s="11">
        <v>13.73184</v>
      </c>
      <c r="J364" s="9">
        <v>13.85285</v>
      </c>
      <c r="K364" s="11">
        <v>0</v>
      </c>
      <c r="L364" s="9">
        <f t="shared" si="24"/>
        <v>-13.73184</v>
      </c>
      <c r="M364" s="9">
        <f t="shared" si="26"/>
        <v>13.85285</v>
      </c>
      <c r="N364" s="21"/>
    </row>
    <row r="365" spans="1:14" x14ac:dyDescent="0.25">
      <c r="A365" s="37"/>
      <c r="B365" s="9" t="s">
        <v>191</v>
      </c>
      <c r="C365" s="9" t="s">
        <v>192</v>
      </c>
      <c r="D365" s="10" t="s">
        <v>391</v>
      </c>
      <c r="E365" s="9" t="s">
        <v>390</v>
      </c>
      <c r="F365" s="9">
        <v>1319.2320970000001</v>
      </c>
      <c r="G365" s="9">
        <v>0</v>
      </c>
      <c r="H365" s="9">
        <v>0</v>
      </c>
      <c r="I365" s="11">
        <v>13.726839999999999</v>
      </c>
      <c r="J365" s="9">
        <v>13.894640000000001</v>
      </c>
      <c r="K365" s="11">
        <v>0</v>
      </c>
      <c r="L365" s="9">
        <f t="shared" si="24"/>
        <v>-13.726839999999999</v>
      </c>
      <c r="M365" s="9">
        <f t="shared" si="26"/>
        <v>13.894640000000001</v>
      </c>
      <c r="N365" s="21"/>
    </row>
  </sheetData>
  <autoFilter ref="A2:N2"/>
  <mergeCells count="37">
    <mergeCell ref="A93:A175"/>
    <mergeCell ref="A2:A91"/>
    <mergeCell ref="B94:N94"/>
    <mergeCell ref="B101:N101"/>
    <mergeCell ref="B116:N116"/>
    <mergeCell ref="B121:N121"/>
    <mergeCell ref="B62:N62"/>
    <mergeCell ref="B68:N68"/>
    <mergeCell ref="B3:N3"/>
    <mergeCell ref="B13:N13"/>
    <mergeCell ref="B29:N29"/>
    <mergeCell ref="B31:N31"/>
    <mergeCell ref="B47:N47"/>
    <mergeCell ref="B58:N58"/>
    <mergeCell ref="B326:N326"/>
    <mergeCell ref="B338:N338"/>
    <mergeCell ref="B344:N344"/>
    <mergeCell ref="B139:N139"/>
    <mergeCell ref="B148:N148"/>
    <mergeCell ref="B151:N151"/>
    <mergeCell ref="B157:N157"/>
    <mergeCell ref="A1:N1"/>
    <mergeCell ref="B266:N266"/>
    <mergeCell ref="B277:N277"/>
    <mergeCell ref="B296:N296"/>
    <mergeCell ref="B298:N298"/>
    <mergeCell ref="B231:N231"/>
    <mergeCell ref="B236:N236"/>
    <mergeCell ref="B240:N240"/>
    <mergeCell ref="A177:A263"/>
    <mergeCell ref="A265:A365"/>
    <mergeCell ref="B178:N178"/>
    <mergeCell ref="B185:N185"/>
    <mergeCell ref="B200:N200"/>
    <mergeCell ref="B204:N204"/>
    <mergeCell ref="B217:N217"/>
    <mergeCell ref="B315:N315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Benjawan Kaewseekhao</dc:creator>
  <cp:lastModifiedBy>Benjawan Kaewseekhao</cp:lastModifiedBy>
  <dcterms:created xsi:type="dcterms:W3CDTF">2020-01-05T07:55:08Z</dcterms:created>
  <dcterms:modified xsi:type="dcterms:W3CDTF">2021-03-15T07:54:54Z</dcterms:modified>
</cp:coreProperties>
</file>