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_投稿期刊論文 20210525\2021-PeerJ_內質網生成\ER 20210525\"/>
    </mc:Choice>
  </mc:AlternateContent>
  <xr:revisionPtr revIDLastSave="0" documentId="8_{70B3352D-892A-4680-B2AA-5579637D5E74}" xr6:coauthVersionLast="46" xr6:coauthVersionMax="46" xr10:uidLastSave="{00000000-0000-0000-0000-000000000000}"/>
  <bookViews>
    <workbookView xWindow="1380" yWindow="-120" windowWidth="23940" windowHeight="15990" xr2:uid="{00000000-000D-0000-FFFF-FFFF00000000}"/>
  </bookViews>
  <sheets>
    <sheet name="Fig. 5D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6" l="1"/>
  <c r="C16" i="6"/>
  <c r="K25" i="6" s="1"/>
  <c r="D16" i="6"/>
  <c r="L25" i="6" s="1"/>
  <c r="E16" i="6"/>
  <c r="M25" i="6" s="1"/>
  <c r="C17" i="6"/>
  <c r="K26" i="6" s="1"/>
  <c r="D17" i="6"/>
  <c r="E17" i="6"/>
  <c r="M26" i="6" s="1"/>
  <c r="C18" i="6"/>
  <c r="C27" i="6" s="1"/>
  <c r="D18" i="6"/>
  <c r="D27" i="6" s="1"/>
  <c r="E18" i="6"/>
  <c r="E27" i="6" s="1"/>
  <c r="C19" i="6"/>
  <c r="K28" i="6" s="1"/>
  <c r="D19" i="6"/>
  <c r="D28" i="6" s="1"/>
  <c r="E19" i="6"/>
  <c r="M28" i="6" s="1"/>
  <c r="C20" i="6"/>
  <c r="C29" i="6" s="1"/>
  <c r="D20" i="6"/>
  <c r="L29" i="6" s="1"/>
  <c r="E20" i="6"/>
  <c r="E29" i="6" s="1"/>
  <c r="C21" i="6"/>
  <c r="C30" i="6" s="1"/>
  <c r="D21" i="6"/>
  <c r="L30" i="6" s="1"/>
  <c r="E21" i="6"/>
  <c r="M30" i="6" s="1"/>
  <c r="P12" i="6"/>
  <c r="O12" i="6"/>
  <c r="P11" i="6"/>
  <c r="O11" i="6"/>
  <c r="P10" i="6"/>
  <c r="O10" i="6"/>
  <c r="P9" i="6"/>
  <c r="O9" i="6"/>
  <c r="P8" i="6"/>
  <c r="O8" i="6"/>
  <c r="P7" i="6"/>
  <c r="O7" i="6"/>
  <c r="H12" i="6"/>
  <c r="G12" i="6"/>
  <c r="H11" i="6"/>
  <c r="G11" i="6"/>
  <c r="H10" i="6"/>
  <c r="G10" i="6"/>
  <c r="H9" i="6"/>
  <c r="G9" i="6"/>
  <c r="H8" i="6"/>
  <c r="G8" i="6"/>
  <c r="H7" i="6"/>
  <c r="G7" i="6"/>
  <c r="C28" i="6" l="1"/>
  <c r="E30" i="6"/>
  <c r="H17" i="6"/>
  <c r="E26" i="6"/>
  <c r="K27" i="6"/>
  <c r="P25" i="6"/>
  <c r="M29" i="6"/>
  <c r="O25" i="6"/>
  <c r="L28" i="6"/>
  <c r="O28" i="6"/>
  <c r="C25" i="6"/>
  <c r="E25" i="6"/>
  <c r="K29" i="6"/>
  <c r="M27" i="6"/>
  <c r="O27" i="6" s="1"/>
  <c r="D30" i="6"/>
  <c r="D26" i="6"/>
  <c r="C26" i="6"/>
  <c r="D29" i="6"/>
  <c r="H29" i="6" s="1"/>
  <c r="D25" i="6"/>
  <c r="K30" i="6"/>
  <c r="P30" i="6" s="1"/>
  <c r="L27" i="6"/>
  <c r="G27" i="6"/>
  <c r="L26" i="6"/>
  <c r="P26" i="6" s="1"/>
  <c r="O30" i="6"/>
  <c r="P28" i="6"/>
  <c r="H27" i="6"/>
  <c r="H16" i="6"/>
  <c r="G21" i="6"/>
  <c r="H21" i="6"/>
  <c r="G17" i="6"/>
  <c r="H28" i="6"/>
  <c r="H18" i="6"/>
  <c r="G28" i="6"/>
  <c r="G20" i="6"/>
  <c r="H20" i="6"/>
  <c r="H19" i="6"/>
  <c r="G19" i="6"/>
  <c r="G16" i="6"/>
  <c r="G18" i="6"/>
  <c r="G26" i="6" l="1"/>
  <c r="H26" i="6"/>
  <c r="P27" i="6"/>
  <c r="O29" i="6"/>
  <c r="G29" i="6"/>
  <c r="O26" i="6"/>
  <c r="P29" i="6"/>
  <c r="G25" i="6"/>
  <c r="H25" i="6"/>
  <c r="G30" i="6"/>
  <c r="H30" i="6"/>
</calcChain>
</file>

<file path=xl/sharedStrings.xml><?xml version="1.0" encoding="utf-8"?>
<sst xmlns="http://schemas.openxmlformats.org/spreadsheetml/2006/main" count="67" uniqueCount="20">
  <si>
    <t>SD</t>
    <phoneticPr fontId="1" type="noConversion"/>
  </si>
  <si>
    <t>06:30</t>
    <phoneticPr fontId="1" type="noConversion"/>
  </si>
  <si>
    <t>12:00</t>
    <phoneticPr fontId="1" type="noConversion"/>
  </si>
  <si>
    <t>15:00</t>
    <phoneticPr fontId="1" type="noConversion"/>
  </si>
  <si>
    <t>18:00</t>
    <phoneticPr fontId="1" type="noConversion"/>
  </si>
  <si>
    <t>21:00</t>
    <phoneticPr fontId="1" type="noConversion"/>
  </si>
  <si>
    <t>00:00</t>
    <phoneticPr fontId="1" type="noConversion"/>
  </si>
  <si>
    <t>n1</t>
    <phoneticPr fontId="1" type="noConversion"/>
  </si>
  <si>
    <t>n2</t>
  </si>
  <si>
    <t>n3</t>
  </si>
  <si>
    <t>Mean</t>
    <phoneticPr fontId="1" type="noConversion"/>
  </si>
  <si>
    <t xml:space="preserve">Time\ Intensity </t>
    <phoneticPr fontId="1" type="noConversion"/>
  </si>
  <si>
    <t>LB - BiP + Host - BiP</t>
    <phoneticPr fontId="1" type="noConversion"/>
  </si>
  <si>
    <t>LB - BiP</t>
    <phoneticPr fontId="1" type="noConversion"/>
  </si>
  <si>
    <t>Host - BiP</t>
    <phoneticPr fontId="1" type="noConversion"/>
  </si>
  <si>
    <t>LB - BiP/ (LB - BiP + Host - BiP)</t>
    <phoneticPr fontId="1" type="noConversion"/>
  </si>
  <si>
    <t>Host - BiP/ (LB - BiP + Host - BiP)</t>
    <phoneticPr fontId="1" type="noConversion"/>
  </si>
  <si>
    <t xml:space="preserve">Time\ % </t>
    <phoneticPr fontId="1" type="noConversion"/>
  </si>
  <si>
    <t>Raw numerical data - Fig. 5D</t>
    <phoneticPr fontId="1" type="noConversion"/>
  </si>
  <si>
    <t>Band intensity of western blot was quantified by ImageJ software (ver.1.50i).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</si>
</sst>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);[Red]\(0\)"/>
    <numFmt numFmtId="178" formatCode="0.0%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/>
  </cellStyleXfs>
  <cellXfs count="22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176" fontId="4" fillId="2" borderId="0" xfId="0" applyNumberFormat="1" applyFont="1" applyFill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textRotation="90"/>
    </xf>
    <xf numFmtId="177" fontId="6" fillId="2" borderId="0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7" fontId="6" fillId="2" borderId="0" xfId="0" applyNumberFormat="1" applyFont="1" applyFill="1" applyAlignment="1">
      <alignment horizontal="center" vertical="center"/>
    </xf>
    <xf numFmtId="0" fontId="6" fillId="2" borderId="0" xfId="0" applyFont="1" applyFill="1">
      <alignment vertical="center"/>
    </xf>
    <xf numFmtId="178" fontId="6" fillId="2" borderId="0" xfId="0" applyNumberFormat="1" applyFont="1" applyFill="1" applyAlignment="1">
      <alignment horizontal="center" vertical="center"/>
    </xf>
    <xf numFmtId="178" fontId="6" fillId="2" borderId="0" xfId="0" applyNumberFormat="1" applyFont="1" applyFill="1">
      <alignment vertical="center"/>
    </xf>
    <xf numFmtId="178" fontId="6" fillId="2" borderId="0" xfId="0" applyNumberFormat="1" applyFont="1" applyFill="1" applyBorder="1" applyAlignment="1">
      <alignment horizontal="center" vertical="center"/>
    </xf>
    <xf numFmtId="178" fontId="6" fillId="2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3">
    <cellStyle name="一般" xfId="0" builtinId="0"/>
    <cellStyle name="一般 2" xfId="2" xr:uid="{9D9C8F56-4341-44F8-AE3B-85246881F799}"/>
    <cellStyle name="一般 3" xfId="1" xr:uid="{B8E900D0-2DFA-460E-A77F-8612B9F8C2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AFF81-9276-4DA2-A208-C58DBEF12B46}">
  <dimension ref="A2:P73"/>
  <sheetViews>
    <sheetView tabSelected="1" zoomScale="98" zoomScaleNormal="98" workbookViewId="0">
      <selection activeCell="L17" sqref="L17"/>
    </sheetView>
  </sheetViews>
  <sheetFormatPr defaultRowHeight="20.100000000000001" customHeight="1" x14ac:dyDescent="0.25"/>
  <cols>
    <col min="1" max="1" width="9" style="1"/>
    <col min="2" max="2" width="15.625" style="1" customWidth="1"/>
    <col min="3" max="5" width="10.625" style="1" customWidth="1"/>
    <col min="6" max="6" width="2.625" style="1" customWidth="1"/>
    <col min="7" max="8" width="10.625" style="1" customWidth="1"/>
    <col min="9" max="9" width="5.625" style="1" customWidth="1"/>
    <col min="10" max="10" width="15.625" style="1" customWidth="1"/>
    <col min="11" max="13" width="10.625" style="1" customWidth="1"/>
    <col min="14" max="14" width="2.625" style="1" customWidth="1"/>
    <col min="15" max="16" width="10.625" style="1" customWidth="1"/>
    <col min="17" max="17" width="5.625" style="1" customWidth="1"/>
    <col min="18" max="16384" width="9" style="1"/>
  </cols>
  <sheetData>
    <row r="2" spans="1:16" ht="20.100000000000001" customHeight="1" x14ac:dyDescent="0.25">
      <c r="B2" s="20" t="s">
        <v>18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20.100000000000001" customHeight="1" x14ac:dyDescent="0.25">
      <c r="B3" s="21" t="s">
        <v>19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5" spans="1:16" ht="20.100000000000001" customHeight="1" x14ac:dyDescent="0.25">
      <c r="B5" s="19" t="s">
        <v>13</v>
      </c>
      <c r="C5" s="19"/>
      <c r="D5" s="19"/>
      <c r="E5" s="19"/>
      <c r="F5" s="19"/>
      <c r="G5" s="19"/>
      <c r="H5" s="19"/>
      <c r="J5" s="19" t="s">
        <v>14</v>
      </c>
      <c r="K5" s="19"/>
      <c r="L5" s="19"/>
      <c r="M5" s="19"/>
      <c r="N5" s="19"/>
      <c r="O5" s="19"/>
      <c r="P5" s="19"/>
    </row>
    <row r="6" spans="1:16" ht="20.100000000000001" customHeight="1" x14ac:dyDescent="0.25">
      <c r="A6" s="10"/>
      <c r="B6" s="3" t="s">
        <v>11</v>
      </c>
      <c r="C6" s="3" t="s">
        <v>7</v>
      </c>
      <c r="D6" s="3" t="s">
        <v>8</v>
      </c>
      <c r="E6" s="3" t="s">
        <v>9</v>
      </c>
      <c r="G6" s="3" t="s">
        <v>10</v>
      </c>
      <c r="H6" s="3" t="s">
        <v>0</v>
      </c>
      <c r="I6" s="2"/>
      <c r="J6" s="3" t="s">
        <v>11</v>
      </c>
      <c r="K6" s="3" t="s">
        <v>7</v>
      </c>
      <c r="L6" s="3" t="s">
        <v>8</v>
      </c>
      <c r="M6" s="3" t="s">
        <v>9</v>
      </c>
      <c r="O6" s="3" t="s">
        <v>10</v>
      </c>
      <c r="P6" s="3" t="s">
        <v>0</v>
      </c>
    </row>
    <row r="7" spans="1:16" ht="20.100000000000001" customHeight="1" x14ac:dyDescent="0.25">
      <c r="A7" s="10"/>
      <c r="B7" s="6" t="s">
        <v>1</v>
      </c>
      <c r="C7" s="13">
        <v>39448.147829999994</v>
      </c>
      <c r="D7" s="13">
        <v>42878.487499999988</v>
      </c>
      <c r="E7" s="13">
        <v>21251.730104343758</v>
      </c>
      <c r="F7" s="14"/>
      <c r="G7" s="11">
        <f t="shared" ref="G7:G12" si="0">AVERAGE(C7:E7)</f>
        <v>34526.12181144792</v>
      </c>
      <c r="H7" s="11">
        <f t="shared" ref="H7:H12" si="1">STDEV(C7:E7)</f>
        <v>11623.205838241029</v>
      </c>
      <c r="J7" s="6" t="s">
        <v>1</v>
      </c>
      <c r="K7" s="13">
        <v>48143.742384375</v>
      </c>
      <c r="L7" s="13">
        <v>50893.649999999994</v>
      </c>
      <c r="M7" s="13">
        <v>31296.813600000001</v>
      </c>
      <c r="N7" s="14"/>
      <c r="O7" s="11">
        <f t="shared" ref="O7:O12" si="2">AVERAGE(K7:M7)</f>
        <v>43444.735328125003</v>
      </c>
      <c r="P7" s="11">
        <f t="shared" ref="P7:P12" si="3">STDEV(K7:M7)</f>
        <v>10609.877459617832</v>
      </c>
    </row>
    <row r="8" spans="1:16" ht="20.100000000000001" customHeight="1" x14ac:dyDescent="0.25">
      <c r="A8" s="10"/>
      <c r="B8" s="7" t="s">
        <v>2</v>
      </c>
      <c r="C8" s="13">
        <v>43933.940819999996</v>
      </c>
      <c r="D8" s="13">
        <v>45543.997499999998</v>
      </c>
      <c r="E8" s="13">
        <v>21320.094467203133</v>
      </c>
      <c r="F8" s="14"/>
      <c r="G8" s="11">
        <f t="shared" si="0"/>
        <v>36932.677595734371</v>
      </c>
      <c r="H8" s="11">
        <f t="shared" si="1"/>
        <v>13544.837931373608</v>
      </c>
      <c r="J8" s="7" t="s">
        <v>2</v>
      </c>
      <c r="K8" s="13">
        <v>51173.784234375009</v>
      </c>
      <c r="L8" s="13">
        <v>51996.149999999994</v>
      </c>
      <c r="M8" s="13">
        <v>40378.022599999997</v>
      </c>
      <c r="N8" s="14"/>
      <c r="O8" s="11">
        <f t="shared" si="2"/>
        <v>47849.318944791659</v>
      </c>
      <c r="P8" s="11">
        <f t="shared" si="3"/>
        <v>6483.3843914186964</v>
      </c>
    </row>
    <row r="9" spans="1:16" ht="20.100000000000001" customHeight="1" x14ac:dyDescent="0.25">
      <c r="A9" s="10"/>
      <c r="B9" s="7" t="s">
        <v>3</v>
      </c>
      <c r="C9" s="13">
        <v>46594.547916000003</v>
      </c>
      <c r="D9" s="13">
        <v>67948.643125000002</v>
      </c>
      <c r="E9" s="13">
        <v>40996.046715937504</v>
      </c>
      <c r="F9" s="14"/>
      <c r="G9" s="11">
        <f t="shared" si="0"/>
        <v>51846.412585645834</v>
      </c>
      <c r="H9" s="11">
        <f t="shared" si="1"/>
        <v>14223.121147577192</v>
      </c>
      <c r="J9" s="7" t="s">
        <v>3</v>
      </c>
      <c r="K9" s="13">
        <v>40072.347425</v>
      </c>
      <c r="L9" s="13">
        <v>44890.544999999991</v>
      </c>
      <c r="M9" s="13">
        <v>58407.192999999999</v>
      </c>
      <c r="N9" s="14"/>
      <c r="O9" s="11">
        <f t="shared" si="2"/>
        <v>47790.028474999999</v>
      </c>
      <c r="P9" s="11">
        <f t="shared" si="3"/>
        <v>9505.098309913612</v>
      </c>
    </row>
    <row r="10" spans="1:16" ht="20.100000000000001" customHeight="1" x14ac:dyDescent="0.25">
      <c r="A10" s="10"/>
      <c r="B10" s="7" t="s">
        <v>4</v>
      </c>
      <c r="C10" s="13">
        <v>17068.585589999999</v>
      </c>
      <c r="D10" s="13">
        <v>22483.590624999997</v>
      </c>
      <c r="E10" s="13">
        <v>16827.050016562505</v>
      </c>
      <c r="F10" s="14"/>
      <c r="G10" s="11">
        <f t="shared" si="0"/>
        <v>18793.075410520836</v>
      </c>
      <c r="H10" s="11">
        <f t="shared" si="1"/>
        <v>3198.3607941468299</v>
      </c>
      <c r="J10" s="7" t="s">
        <v>4</v>
      </c>
      <c r="K10" s="13">
        <v>62675.364578749999</v>
      </c>
      <c r="L10" s="13">
        <v>55352.599499999997</v>
      </c>
      <c r="M10" s="13">
        <v>66306.918999999994</v>
      </c>
      <c r="N10" s="14"/>
      <c r="O10" s="11">
        <f t="shared" si="2"/>
        <v>61444.961026249999</v>
      </c>
      <c r="P10" s="11">
        <f t="shared" si="3"/>
        <v>5579.8475430358776</v>
      </c>
    </row>
    <row r="11" spans="1:16" ht="20.100000000000001" customHeight="1" x14ac:dyDescent="0.25">
      <c r="A11" s="10"/>
      <c r="B11" s="7" t="s">
        <v>5</v>
      </c>
      <c r="C11" s="13">
        <v>22474.799697000002</v>
      </c>
      <c r="D11" s="13">
        <v>21513.913749999996</v>
      </c>
      <c r="E11" s="13">
        <v>24715.839977812499</v>
      </c>
      <c r="F11" s="14"/>
      <c r="G11" s="11">
        <f t="shared" si="0"/>
        <v>22901.517808270833</v>
      </c>
      <c r="H11" s="11">
        <f t="shared" si="1"/>
        <v>1643.060909386292</v>
      </c>
      <c r="J11" s="7" t="s">
        <v>5</v>
      </c>
      <c r="K11" s="13">
        <v>87445.780614499978</v>
      </c>
      <c r="L11" s="13">
        <v>87927.795374999987</v>
      </c>
      <c r="M11" s="13">
        <v>70027.38</v>
      </c>
      <c r="N11" s="14"/>
      <c r="O11" s="11">
        <f t="shared" si="2"/>
        <v>81800.318663166661</v>
      </c>
      <c r="P11" s="11">
        <f t="shared" si="3"/>
        <v>10198.512054821875</v>
      </c>
    </row>
    <row r="12" spans="1:16" ht="20.100000000000001" customHeight="1" x14ac:dyDescent="0.25">
      <c r="A12" s="10"/>
      <c r="B12" s="8" t="s">
        <v>6</v>
      </c>
      <c r="C12" s="12">
        <v>18032.291697000001</v>
      </c>
      <c r="D12" s="12">
        <v>23660.415000000001</v>
      </c>
      <c r="E12" s="12">
        <v>17985.133454062507</v>
      </c>
      <c r="F12" s="14"/>
      <c r="G12" s="12">
        <f t="shared" si="0"/>
        <v>19892.613383687505</v>
      </c>
      <c r="H12" s="12">
        <f t="shared" si="1"/>
        <v>3263.097108558753</v>
      </c>
      <c r="J12" s="8" t="s">
        <v>6</v>
      </c>
      <c r="K12" s="12">
        <v>71525.455588124998</v>
      </c>
      <c r="L12" s="12">
        <v>82693.463999999993</v>
      </c>
      <c r="M12" s="12">
        <v>89551.192999999999</v>
      </c>
      <c r="N12" s="14"/>
      <c r="O12" s="12">
        <f t="shared" si="2"/>
        <v>81256.704196041668</v>
      </c>
      <c r="P12" s="12">
        <f t="shared" si="3"/>
        <v>9098.352123388624</v>
      </c>
    </row>
    <row r="13" spans="1:16" ht="20.100000000000001" customHeight="1" x14ac:dyDescent="0.25">
      <c r="A13" s="10"/>
      <c r="B13" s="4"/>
      <c r="E13" s="5"/>
    </row>
    <row r="14" spans="1:16" ht="20.100000000000001" customHeight="1" x14ac:dyDescent="0.25">
      <c r="A14" s="10"/>
      <c r="B14" s="19" t="s">
        <v>12</v>
      </c>
      <c r="C14" s="19"/>
      <c r="D14" s="19"/>
      <c r="E14" s="19"/>
      <c r="F14" s="19"/>
      <c r="G14" s="19"/>
      <c r="H14" s="19"/>
    </row>
    <row r="15" spans="1:16" ht="20.100000000000001" customHeight="1" x14ac:dyDescent="0.25">
      <c r="A15" s="10"/>
      <c r="B15" s="3" t="s">
        <v>11</v>
      </c>
      <c r="C15" s="3" t="s">
        <v>7</v>
      </c>
      <c r="D15" s="3" t="s">
        <v>8</v>
      </c>
      <c r="E15" s="3" t="s">
        <v>9</v>
      </c>
      <c r="G15" s="3" t="s">
        <v>10</v>
      </c>
      <c r="H15" s="3" t="s">
        <v>0</v>
      </c>
    </row>
    <row r="16" spans="1:16" ht="20.100000000000001" customHeight="1" x14ac:dyDescent="0.25">
      <c r="A16" s="10"/>
      <c r="B16" s="6" t="s">
        <v>1</v>
      </c>
      <c r="C16" s="13">
        <f t="shared" ref="C16:E21" si="4">C7+K7</f>
        <v>87591.890214374987</v>
      </c>
      <c r="D16" s="13">
        <f t="shared" si="4"/>
        <v>93772.137499999983</v>
      </c>
      <c r="E16" s="13">
        <f t="shared" si="4"/>
        <v>52548.543704343756</v>
      </c>
      <c r="G16" s="11">
        <f t="shared" ref="G16:G21" si="5">AVERAGE(C16:E16)</f>
        <v>77970.857139572909</v>
      </c>
      <c r="H16" s="11">
        <f t="shared" ref="H16:H21" si="6">STDEV(C16:E16)</f>
        <v>22232.169921695524</v>
      </c>
    </row>
    <row r="17" spans="1:16" ht="20.100000000000001" customHeight="1" x14ac:dyDescent="0.25">
      <c r="A17" s="10"/>
      <c r="B17" s="7" t="s">
        <v>2</v>
      </c>
      <c r="C17" s="13">
        <f t="shared" si="4"/>
        <v>95107.725054375012</v>
      </c>
      <c r="D17" s="13">
        <f t="shared" si="4"/>
        <v>97540.147499999992</v>
      </c>
      <c r="E17" s="13">
        <f t="shared" si="4"/>
        <v>61698.117067203129</v>
      </c>
      <c r="G17" s="11">
        <f t="shared" si="5"/>
        <v>84781.996540526045</v>
      </c>
      <c r="H17" s="11">
        <f t="shared" si="6"/>
        <v>20028.187346653958</v>
      </c>
    </row>
    <row r="18" spans="1:16" ht="20.100000000000001" customHeight="1" x14ac:dyDescent="0.25">
      <c r="A18" s="10"/>
      <c r="B18" s="7" t="s">
        <v>3</v>
      </c>
      <c r="C18" s="13">
        <f t="shared" si="4"/>
        <v>86666.895340999996</v>
      </c>
      <c r="D18" s="13">
        <f t="shared" si="4"/>
        <v>112839.18812499999</v>
      </c>
      <c r="E18" s="13">
        <f t="shared" si="4"/>
        <v>99403.239715937496</v>
      </c>
      <c r="G18" s="11">
        <f t="shared" si="5"/>
        <v>99636.441060645811</v>
      </c>
      <c r="H18" s="11">
        <f t="shared" si="6"/>
        <v>13087.704708742462</v>
      </c>
    </row>
    <row r="19" spans="1:16" ht="20.100000000000001" customHeight="1" x14ac:dyDescent="0.25">
      <c r="A19" s="10"/>
      <c r="B19" s="7" t="s">
        <v>4</v>
      </c>
      <c r="C19" s="13">
        <f t="shared" si="4"/>
        <v>79743.950168750001</v>
      </c>
      <c r="D19" s="13">
        <f t="shared" si="4"/>
        <v>77836.190124999994</v>
      </c>
      <c r="E19" s="13">
        <f t="shared" si="4"/>
        <v>83133.969016562507</v>
      </c>
      <c r="G19" s="11">
        <f t="shared" si="5"/>
        <v>80238.036436770824</v>
      </c>
      <c r="H19" s="11">
        <f t="shared" si="6"/>
        <v>2683.2268309176543</v>
      </c>
    </row>
    <row r="20" spans="1:16" ht="20.100000000000001" customHeight="1" x14ac:dyDescent="0.25">
      <c r="A20" s="10"/>
      <c r="B20" s="7" t="s">
        <v>5</v>
      </c>
      <c r="C20" s="13">
        <f t="shared" si="4"/>
        <v>109920.58031149997</v>
      </c>
      <c r="D20" s="13">
        <f t="shared" si="4"/>
        <v>109441.70912499998</v>
      </c>
      <c r="E20" s="13">
        <f t="shared" si="4"/>
        <v>94743.219977812507</v>
      </c>
      <c r="G20" s="11">
        <f t="shared" si="5"/>
        <v>104701.83647143748</v>
      </c>
      <c r="H20" s="11">
        <f t="shared" si="6"/>
        <v>8627.7378989883309</v>
      </c>
    </row>
    <row r="21" spans="1:16" ht="20.100000000000001" customHeight="1" x14ac:dyDescent="0.25">
      <c r="A21" s="10"/>
      <c r="B21" s="8" t="s">
        <v>6</v>
      </c>
      <c r="C21" s="12">
        <f t="shared" si="4"/>
        <v>89557.747285124991</v>
      </c>
      <c r="D21" s="12">
        <f t="shared" si="4"/>
        <v>106353.87899999999</v>
      </c>
      <c r="E21" s="12">
        <f t="shared" si="4"/>
        <v>107536.32645406251</v>
      </c>
      <c r="G21" s="12">
        <f t="shared" si="5"/>
        <v>101149.31757972918</v>
      </c>
      <c r="H21" s="12">
        <f t="shared" si="6"/>
        <v>10055.989355427297</v>
      </c>
    </row>
    <row r="22" spans="1:16" ht="20.100000000000001" customHeight="1" x14ac:dyDescent="0.25">
      <c r="A22" s="10"/>
    </row>
    <row r="23" spans="1:16" ht="20.100000000000001" customHeight="1" x14ac:dyDescent="0.25">
      <c r="A23" s="10"/>
      <c r="B23" s="19" t="s">
        <v>15</v>
      </c>
      <c r="C23" s="19"/>
      <c r="D23" s="19"/>
      <c r="E23" s="19"/>
      <c r="F23" s="19"/>
      <c r="G23" s="19"/>
      <c r="H23" s="19"/>
      <c r="J23" s="19" t="s">
        <v>16</v>
      </c>
      <c r="K23" s="19"/>
      <c r="L23" s="19"/>
      <c r="M23" s="19"/>
      <c r="N23" s="19"/>
      <c r="O23" s="19"/>
      <c r="P23" s="19"/>
    </row>
    <row r="24" spans="1:16" ht="20.100000000000001" customHeight="1" x14ac:dyDescent="0.25">
      <c r="A24" s="10"/>
      <c r="B24" s="3" t="s">
        <v>17</v>
      </c>
      <c r="C24" s="3" t="s">
        <v>7</v>
      </c>
      <c r="D24" s="3" t="s">
        <v>8</v>
      </c>
      <c r="E24" s="3" t="s">
        <v>9</v>
      </c>
      <c r="G24" s="3" t="s">
        <v>10</v>
      </c>
      <c r="H24" s="3" t="s">
        <v>0</v>
      </c>
      <c r="J24" s="3" t="s">
        <v>17</v>
      </c>
      <c r="K24" s="3" t="s">
        <v>7</v>
      </c>
      <c r="L24" s="3" t="s">
        <v>8</v>
      </c>
      <c r="M24" s="3" t="s">
        <v>9</v>
      </c>
      <c r="O24" s="3" t="s">
        <v>10</v>
      </c>
      <c r="P24" s="3" t="s">
        <v>0</v>
      </c>
    </row>
    <row r="25" spans="1:16" ht="20.100000000000001" customHeight="1" x14ac:dyDescent="0.25">
      <c r="A25" s="10"/>
      <c r="B25" s="6" t="s">
        <v>1</v>
      </c>
      <c r="C25" s="15">
        <f t="shared" ref="C25:C30" si="7">C7/C16</f>
        <v>0.45036301572501092</v>
      </c>
      <c r="D25" s="15">
        <f t="shared" ref="D25:E25" si="8">D7/D16</f>
        <v>0.4572625584012095</v>
      </c>
      <c r="E25" s="15">
        <f t="shared" si="8"/>
        <v>0.4044209145721207</v>
      </c>
      <c r="F25" s="16"/>
      <c r="G25" s="17">
        <f t="shared" ref="G25:G30" si="9">AVERAGE(C25:E25)</f>
        <v>0.43734882956611371</v>
      </c>
      <c r="H25" s="17">
        <f t="shared" ref="H25:H30" si="10">STDEV(C25:E25)</f>
        <v>2.8724320908837746E-2</v>
      </c>
      <c r="J25" s="6" t="s">
        <v>1</v>
      </c>
      <c r="K25" s="15">
        <f t="shared" ref="K25:K30" si="11">K7/C16</f>
        <v>0.54963698427498919</v>
      </c>
      <c r="L25" s="15">
        <f t="shared" ref="L25:M25" si="12">L7/D16</f>
        <v>0.54273744159879056</v>
      </c>
      <c r="M25" s="15">
        <f t="shared" si="12"/>
        <v>0.5955790854278793</v>
      </c>
      <c r="N25" s="16"/>
      <c r="O25" s="17">
        <f t="shared" ref="O25:O30" si="13">AVERAGE(K25:M25)</f>
        <v>0.56265117043388635</v>
      </c>
      <c r="P25" s="17">
        <f t="shared" ref="P25:P30" si="14">STDEV(K25:M25)</f>
        <v>2.8724320908837701E-2</v>
      </c>
    </row>
    <row r="26" spans="1:16" ht="20.100000000000001" customHeight="1" x14ac:dyDescent="0.25">
      <c r="A26" s="10"/>
      <c r="B26" s="7" t="s">
        <v>2</v>
      </c>
      <c r="C26" s="15">
        <f t="shared" si="7"/>
        <v>0.46193872048650175</v>
      </c>
      <c r="D26" s="15">
        <f t="shared" ref="D26:E26" si="15">D8/D17</f>
        <v>0.46692565745812514</v>
      </c>
      <c r="E26" s="15">
        <f t="shared" si="15"/>
        <v>0.3455550263224525</v>
      </c>
      <c r="F26" s="16"/>
      <c r="G26" s="17">
        <f t="shared" si="9"/>
        <v>0.42480646808902645</v>
      </c>
      <c r="H26" s="17">
        <f t="shared" si="10"/>
        <v>6.8679040846900657E-2</v>
      </c>
      <c r="J26" s="7" t="s">
        <v>2</v>
      </c>
      <c r="K26" s="15">
        <f t="shared" si="11"/>
        <v>0.53806127951349825</v>
      </c>
      <c r="L26" s="15">
        <f t="shared" ref="L26:M26" si="16">L8/D17</f>
        <v>0.53307434254187491</v>
      </c>
      <c r="M26" s="15">
        <f t="shared" si="16"/>
        <v>0.6544449736775475</v>
      </c>
      <c r="N26" s="16"/>
      <c r="O26" s="17">
        <f t="shared" si="13"/>
        <v>0.57519353191097355</v>
      </c>
      <c r="P26" s="17">
        <f t="shared" si="14"/>
        <v>6.8679040846900533E-2</v>
      </c>
    </row>
    <row r="27" spans="1:16" ht="20.100000000000001" customHeight="1" x14ac:dyDescent="0.25">
      <c r="A27" s="10"/>
      <c r="B27" s="7" t="s">
        <v>3</v>
      </c>
      <c r="C27" s="15">
        <f t="shared" si="7"/>
        <v>0.53762798047246141</v>
      </c>
      <c r="D27" s="15">
        <f t="shared" ref="D27:E27" si="17">D9/D18</f>
        <v>0.60217238580029897</v>
      </c>
      <c r="E27" s="15">
        <f t="shared" si="17"/>
        <v>0.41242163568401818</v>
      </c>
      <c r="F27" s="16"/>
      <c r="G27" s="17">
        <f t="shared" si="9"/>
        <v>0.5174073339855928</v>
      </c>
      <c r="H27" s="17">
        <f t="shared" si="10"/>
        <v>9.6477938932602605E-2</v>
      </c>
      <c r="J27" s="7" t="s">
        <v>3</v>
      </c>
      <c r="K27" s="15">
        <f t="shared" si="11"/>
        <v>0.46237201952753865</v>
      </c>
      <c r="L27" s="15">
        <f t="shared" ref="L27:M27" si="18">L9/D18</f>
        <v>0.39782761419970114</v>
      </c>
      <c r="M27" s="15">
        <f t="shared" si="18"/>
        <v>0.58757836431598187</v>
      </c>
      <c r="N27" s="16"/>
      <c r="O27" s="17">
        <f t="shared" si="13"/>
        <v>0.48259266601440726</v>
      </c>
      <c r="P27" s="17">
        <f t="shared" si="14"/>
        <v>9.6477938932602328E-2</v>
      </c>
    </row>
    <row r="28" spans="1:16" ht="20.100000000000001" customHeight="1" x14ac:dyDescent="0.25">
      <c r="A28" s="10"/>
      <c r="B28" s="7" t="s">
        <v>4</v>
      </c>
      <c r="C28" s="15">
        <f t="shared" si="7"/>
        <v>0.2140423888442991</v>
      </c>
      <c r="D28" s="15">
        <f t="shared" ref="D28:E28" si="19">D10/D19</f>
        <v>0.28885779980871074</v>
      </c>
      <c r="E28" s="15">
        <f t="shared" si="19"/>
        <v>0.20240883739365442</v>
      </c>
      <c r="F28" s="16"/>
      <c r="G28" s="17">
        <f t="shared" si="9"/>
        <v>0.23510300868222142</v>
      </c>
      <c r="H28" s="17">
        <f t="shared" si="10"/>
        <v>4.6915008863135432E-2</v>
      </c>
      <c r="J28" s="7" t="s">
        <v>4</v>
      </c>
      <c r="K28" s="15">
        <f t="shared" si="11"/>
        <v>0.78595761115570084</v>
      </c>
      <c r="L28" s="15">
        <f t="shared" ref="L28:M28" si="20">L10/D19</f>
        <v>0.71114220019128926</v>
      </c>
      <c r="M28" s="15">
        <f t="shared" si="20"/>
        <v>0.79759116260634544</v>
      </c>
      <c r="N28" s="16"/>
      <c r="O28" s="17">
        <f t="shared" si="13"/>
        <v>0.76489699131777844</v>
      </c>
      <c r="P28" s="17">
        <f t="shared" si="14"/>
        <v>4.69150088631353E-2</v>
      </c>
    </row>
    <row r="29" spans="1:16" ht="20.100000000000001" customHeight="1" x14ac:dyDescent="0.25">
      <c r="A29" s="10"/>
      <c r="B29" s="7" t="s">
        <v>5</v>
      </c>
      <c r="C29" s="15">
        <f t="shared" si="7"/>
        <v>0.20446398329875512</v>
      </c>
      <c r="D29" s="15">
        <f t="shared" ref="D29:E29" si="21">D11/D20</f>
        <v>0.19657874426492788</v>
      </c>
      <c r="E29" s="15">
        <f t="shared" si="21"/>
        <v>0.26087185957581549</v>
      </c>
      <c r="F29" s="16"/>
      <c r="G29" s="17">
        <f t="shared" si="9"/>
        <v>0.22063819571316615</v>
      </c>
      <c r="H29" s="17">
        <f t="shared" si="10"/>
        <v>3.5065724425921235E-2</v>
      </c>
      <c r="J29" s="7" t="s">
        <v>5</v>
      </c>
      <c r="K29" s="15">
        <f t="shared" si="11"/>
        <v>0.79553601670124496</v>
      </c>
      <c r="L29" s="15">
        <f t="shared" ref="L29:M29" si="22">L11/D20</f>
        <v>0.80342125573507217</v>
      </c>
      <c r="M29" s="15">
        <f t="shared" si="22"/>
        <v>0.73912814042418451</v>
      </c>
      <c r="N29" s="16"/>
      <c r="O29" s="17">
        <f t="shared" si="13"/>
        <v>0.77936180428683388</v>
      </c>
      <c r="P29" s="17">
        <f t="shared" si="14"/>
        <v>3.5065724425921124E-2</v>
      </c>
    </row>
    <row r="30" spans="1:16" ht="20.100000000000001" customHeight="1" x14ac:dyDescent="0.25">
      <c r="B30" s="8" t="s">
        <v>6</v>
      </c>
      <c r="C30" s="18">
        <f t="shared" si="7"/>
        <v>0.20134820541645151</v>
      </c>
      <c r="D30" s="18">
        <f t="shared" ref="D30:E30" si="23">D12/D21</f>
        <v>0.22246875452469397</v>
      </c>
      <c r="E30" s="18">
        <f t="shared" si="23"/>
        <v>0.16724705080701652</v>
      </c>
      <c r="F30" s="16"/>
      <c r="G30" s="18">
        <f t="shared" si="9"/>
        <v>0.19702133691605397</v>
      </c>
      <c r="H30" s="18">
        <f t="shared" si="10"/>
        <v>2.7863963889503317E-2</v>
      </c>
      <c r="J30" s="8" t="s">
        <v>6</v>
      </c>
      <c r="K30" s="18">
        <f t="shared" si="11"/>
        <v>0.79865179458354851</v>
      </c>
      <c r="L30" s="18">
        <f t="shared" ref="L30:M30" si="24">L12/D21</f>
        <v>0.77753124547530605</v>
      </c>
      <c r="M30" s="18">
        <f t="shared" si="24"/>
        <v>0.83275294919298348</v>
      </c>
      <c r="N30" s="16"/>
      <c r="O30" s="18">
        <f t="shared" si="13"/>
        <v>0.80297866308394605</v>
      </c>
      <c r="P30" s="18">
        <f t="shared" si="14"/>
        <v>2.7863963889503164E-2</v>
      </c>
    </row>
    <row r="32" spans="1:16" ht="20.100000000000001" customHeight="1" x14ac:dyDescent="0.25">
      <c r="A32" s="10"/>
    </row>
    <row r="33" spans="1:1" ht="20.100000000000001" customHeight="1" x14ac:dyDescent="0.25">
      <c r="A33" s="10"/>
    </row>
    <row r="34" spans="1:1" ht="20.100000000000001" customHeight="1" x14ac:dyDescent="0.25">
      <c r="A34" s="10"/>
    </row>
    <row r="35" spans="1:1" ht="20.100000000000001" customHeight="1" x14ac:dyDescent="0.25">
      <c r="A35" s="10"/>
    </row>
    <row r="36" spans="1:1" ht="20.100000000000001" customHeight="1" x14ac:dyDescent="0.25">
      <c r="A36" s="10"/>
    </row>
    <row r="37" spans="1:1" ht="20.100000000000001" customHeight="1" x14ac:dyDescent="0.25">
      <c r="A37" s="10"/>
    </row>
    <row r="38" spans="1:1" ht="20.100000000000001" customHeight="1" x14ac:dyDescent="0.25">
      <c r="A38" s="10"/>
    </row>
    <row r="39" spans="1:1" ht="20.100000000000001" customHeight="1" x14ac:dyDescent="0.25">
      <c r="A39" s="10"/>
    </row>
    <row r="40" spans="1:1" ht="20.100000000000001" customHeight="1" x14ac:dyDescent="0.25">
      <c r="A40" s="10"/>
    </row>
    <row r="41" spans="1:1" ht="20.100000000000001" customHeight="1" x14ac:dyDescent="0.25">
      <c r="A41" s="10"/>
    </row>
    <row r="42" spans="1:1" ht="20.100000000000001" customHeight="1" x14ac:dyDescent="0.25">
      <c r="A42" s="10"/>
    </row>
    <row r="43" spans="1:1" ht="20.100000000000001" customHeight="1" x14ac:dyDescent="0.25">
      <c r="A43" s="10"/>
    </row>
    <row r="44" spans="1:1" ht="20.100000000000001" customHeight="1" x14ac:dyDescent="0.25">
      <c r="A44" s="10"/>
    </row>
    <row r="45" spans="1:1" ht="20.100000000000001" customHeight="1" x14ac:dyDescent="0.25">
      <c r="A45" s="10"/>
    </row>
    <row r="46" spans="1:1" ht="20.100000000000001" customHeight="1" x14ac:dyDescent="0.25">
      <c r="A46" s="10"/>
    </row>
    <row r="50" spans="1:1" ht="20.100000000000001" customHeight="1" x14ac:dyDescent="0.25">
      <c r="A50" s="9"/>
    </row>
    <row r="51" spans="1:1" ht="20.100000000000001" customHeight="1" x14ac:dyDescent="0.25">
      <c r="A51" s="9"/>
    </row>
    <row r="52" spans="1:1" ht="20.100000000000001" customHeight="1" x14ac:dyDescent="0.25">
      <c r="A52" s="9"/>
    </row>
    <row r="53" spans="1:1" ht="20.100000000000001" customHeight="1" x14ac:dyDescent="0.25">
      <c r="A53" s="9"/>
    </row>
    <row r="54" spans="1:1" ht="20.100000000000001" customHeight="1" x14ac:dyDescent="0.25">
      <c r="A54" s="9"/>
    </row>
    <row r="55" spans="1:1" ht="20.100000000000001" customHeight="1" x14ac:dyDescent="0.25">
      <c r="A55" s="9"/>
    </row>
    <row r="56" spans="1:1" ht="20.100000000000001" customHeight="1" x14ac:dyDescent="0.25">
      <c r="A56" s="9"/>
    </row>
    <row r="57" spans="1:1" ht="20.100000000000001" customHeight="1" x14ac:dyDescent="0.25">
      <c r="A57" s="9"/>
    </row>
    <row r="58" spans="1:1" ht="20.100000000000001" customHeight="1" x14ac:dyDescent="0.25">
      <c r="A58" s="9"/>
    </row>
    <row r="59" spans="1:1" ht="20.100000000000001" customHeight="1" x14ac:dyDescent="0.25">
      <c r="A59" s="9"/>
    </row>
    <row r="60" spans="1:1" ht="20.100000000000001" customHeight="1" x14ac:dyDescent="0.25">
      <c r="A60" s="9"/>
    </row>
    <row r="61" spans="1:1" ht="20.100000000000001" customHeight="1" x14ac:dyDescent="0.25">
      <c r="A61" s="9"/>
    </row>
    <row r="62" spans="1:1" ht="20.100000000000001" customHeight="1" x14ac:dyDescent="0.25">
      <c r="A62" s="9"/>
    </row>
    <row r="63" spans="1:1" ht="20.100000000000001" customHeight="1" x14ac:dyDescent="0.25">
      <c r="A63" s="9"/>
    </row>
    <row r="64" spans="1:1" ht="20.100000000000001" customHeight="1" x14ac:dyDescent="0.25">
      <c r="A64" s="9"/>
    </row>
    <row r="65" spans="1:1" ht="20.100000000000001" customHeight="1" x14ac:dyDescent="0.25">
      <c r="A65" s="9"/>
    </row>
    <row r="66" spans="1:1" ht="20.100000000000001" customHeight="1" x14ac:dyDescent="0.25">
      <c r="A66" s="9"/>
    </row>
    <row r="67" spans="1:1" ht="20.100000000000001" customHeight="1" x14ac:dyDescent="0.25">
      <c r="A67" s="9"/>
    </row>
    <row r="68" spans="1:1" ht="20.100000000000001" customHeight="1" x14ac:dyDescent="0.25">
      <c r="A68" s="9"/>
    </row>
    <row r="69" spans="1:1" ht="20.100000000000001" customHeight="1" x14ac:dyDescent="0.25">
      <c r="A69" s="9"/>
    </row>
    <row r="70" spans="1:1" ht="20.100000000000001" customHeight="1" x14ac:dyDescent="0.25">
      <c r="A70" s="9"/>
    </row>
    <row r="71" spans="1:1" ht="20.100000000000001" customHeight="1" x14ac:dyDescent="0.25">
      <c r="A71" s="9"/>
    </row>
    <row r="72" spans="1:1" ht="20.100000000000001" customHeight="1" x14ac:dyDescent="0.25">
      <c r="A72" s="9"/>
    </row>
    <row r="73" spans="1:1" ht="20.100000000000001" customHeight="1" x14ac:dyDescent="0.25">
      <c r="A73" s="9"/>
    </row>
  </sheetData>
  <mergeCells count="7">
    <mergeCell ref="B2:P2"/>
    <mergeCell ref="B3:P3"/>
    <mergeCell ref="B14:H14"/>
    <mergeCell ref="J5:P5"/>
    <mergeCell ref="B5:H5"/>
    <mergeCell ref="B23:H23"/>
    <mergeCell ref="J23:P2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Fig. 5D</vt:lpstr>
    </vt:vector>
  </TitlesOfParts>
  <Company>Test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Hung-Kai Chen</cp:lastModifiedBy>
  <cp:lastPrinted>2014-03-06T02:12:07Z</cp:lastPrinted>
  <dcterms:created xsi:type="dcterms:W3CDTF">2013-09-03T15:36:52Z</dcterms:created>
  <dcterms:modified xsi:type="dcterms:W3CDTF">2021-05-25T00:44:45Z</dcterms:modified>
</cp:coreProperties>
</file>