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early seanson heading DM" sheetId="1" r:id="rId1"/>
    <sheet name="early season maturity DM" sheetId="2" r:id="rId2"/>
    <sheet name="late season heading DM" sheetId="3" r:id="rId3"/>
    <sheet name="late season maturity DM" sheetId="4" r:id="rId4"/>
  </sheets>
  <calcPr calcId="144525"/>
</workbook>
</file>

<file path=xl/sharedStrings.xml><?xml version="1.0" encoding="utf-8"?>
<sst xmlns="http://schemas.openxmlformats.org/spreadsheetml/2006/main" count="1040" uniqueCount="70">
  <si>
    <t>DM of early rice at full heading stage in Binyang</t>
  </si>
  <si>
    <t>DM of early rice Yulin at full heading stage</t>
  </si>
  <si>
    <t>DM of early rice at full heading stage in Liucheng</t>
  </si>
  <si>
    <t>stem</t>
  </si>
  <si>
    <t>spike</t>
  </si>
  <si>
    <t>leaf</t>
  </si>
  <si>
    <t>Total weight（g）</t>
  </si>
  <si>
    <t>Dry weight per hill（g）</t>
  </si>
  <si>
    <t>Dry weight of plot（g）</t>
  </si>
  <si>
    <t>DM（kg/亩）</t>
  </si>
  <si>
    <t>DM(kg/ha)</t>
  </si>
  <si>
    <t>F1A</t>
  </si>
  <si>
    <t>一F1A</t>
  </si>
  <si>
    <t>二F1A</t>
  </si>
  <si>
    <t>三F1A</t>
  </si>
  <si>
    <t>F2A</t>
  </si>
  <si>
    <t>一F2A</t>
  </si>
  <si>
    <t>二F2A</t>
  </si>
  <si>
    <t>三F2A</t>
  </si>
  <si>
    <t>F3A</t>
  </si>
  <si>
    <t>一F3A</t>
  </si>
  <si>
    <t>二F3A</t>
  </si>
  <si>
    <t>三F3A</t>
  </si>
  <si>
    <t>F1B</t>
  </si>
  <si>
    <t>一F1B</t>
  </si>
  <si>
    <t>二F1B</t>
  </si>
  <si>
    <t>三F1B</t>
  </si>
  <si>
    <t>F2B</t>
  </si>
  <si>
    <t>一F2B</t>
  </si>
  <si>
    <t>二F2B</t>
  </si>
  <si>
    <t>三F2B</t>
  </si>
  <si>
    <t>F3B</t>
  </si>
  <si>
    <t>42,02</t>
  </si>
  <si>
    <t>一F3B</t>
  </si>
  <si>
    <t>二F3B</t>
  </si>
  <si>
    <t>三F3B</t>
  </si>
  <si>
    <t>F1C</t>
  </si>
  <si>
    <t>一F1C</t>
  </si>
  <si>
    <t>二F1C</t>
  </si>
  <si>
    <t>三F1C</t>
  </si>
  <si>
    <t>F2C</t>
  </si>
  <si>
    <t>一F2C</t>
  </si>
  <si>
    <t>二F2C</t>
  </si>
  <si>
    <t>三F2C</t>
  </si>
  <si>
    <t>F3C</t>
  </si>
  <si>
    <t>一F3C</t>
  </si>
  <si>
    <t>二F3C</t>
  </si>
  <si>
    <t>三F3C</t>
  </si>
  <si>
    <t>F1D</t>
  </si>
  <si>
    <t>一F1D</t>
  </si>
  <si>
    <t>二F1D</t>
  </si>
  <si>
    <t>三F1D</t>
  </si>
  <si>
    <t>F2D</t>
  </si>
  <si>
    <t>一F2D</t>
  </si>
  <si>
    <t>二F2D</t>
  </si>
  <si>
    <t>三F2D</t>
  </si>
  <si>
    <t>F3D</t>
  </si>
  <si>
    <t>一F3D</t>
  </si>
  <si>
    <t>二F3D</t>
  </si>
  <si>
    <t>三F3D</t>
  </si>
  <si>
    <t>DM at maturity in Binyang</t>
  </si>
  <si>
    <t>DM at maturity in Yulin</t>
  </si>
  <si>
    <t>DM at maturity in Liucheng</t>
  </si>
  <si>
    <t>Leaf samples</t>
  </si>
  <si>
    <t>DM of late rice at heading stage in Binyang</t>
  </si>
  <si>
    <t>DM of late rice at heading stage in Yulin</t>
  </si>
  <si>
    <t>DM of late rice at heading stage in Liucheng</t>
  </si>
  <si>
    <t>DM of late rice at maturity stage in Binyang</t>
  </si>
  <si>
    <t>DM of late rice at maturity stage in Yulin</t>
  </si>
  <si>
    <t>DM of late rice at maturity stage in Liucheng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</si>
</sst>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0"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2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3" fillId="19" borderId="6" applyNumberFormat="0" applyAlignment="0" applyProtection="0">
      <alignment vertical="center"/>
    </xf>
    <xf numFmtId="0" fontId="18" fillId="19" borderId="8" applyNumberFormat="0" applyAlignment="0" applyProtection="0">
      <alignment vertical="center"/>
    </xf>
    <xf numFmtId="0" fontId="3" fillId="4" borderId="2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U39"/>
  <sheetViews>
    <sheetView tabSelected="1" workbookViewId="0">
      <selection activeCell="L8" sqref="L8"/>
    </sheetView>
  </sheetViews>
  <sheetFormatPr defaultColWidth="9" defaultRowHeight="13.5"/>
  <cols>
    <col min="25" max="25" width="10.75" customWidth="1"/>
    <col min="27" max="27" width="12.625"/>
    <col min="35" max="35" width="10.125" customWidth="1"/>
    <col min="37" max="37" width="12.625"/>
    <col min="45" max="45" width="10.125" customWidth="1"/>
    <col min="47" max="47" width="12.625"/>
  </cols>
  <sheetData>
    <row r="1" spans="1:47">
      <c r="A1" s="1" t="s">
        <v>0</v>
      </c>
      <c r="B1" s="1"/>
      <c r="C1" s="1"/>
      <c r="D1" s="1"/>
      <c r="E1" s="1"/>
      <c r="F1" s="1"/>
      <c r="G1" s="1" t="s">
        <v>1</v>
      </c>
      <c r="H1" s="1"/>
      <c r="I1" s="1"/>
      <c r="J1" s="1"/>
      <c r="K1" s="1"/>
      <c r="L1" s="1"/>
      <c r="M1" s="1" t="s">
        <v>2</v>
      </c>
      <c r="N1" s="1"/>
      <c r="O1" s="1"/>
      <c r="P1" s="1"/>
      <c r="Q1" s="1"/>
      <c r="S1" s="1" t="s">
        <v>0</v>
      </c>
      <c r="T1" s="1"/>
      <c r="U1" s="1"/>
      <c r="V1" s="1"/>
      <c r="W1" s="1"/>
      <c r="X1" s="1"/>
      <c r="Y1" s="1"/>
      <c r="Z1" s="1"/>
      <c r="AA1" s="1"/>
      <c r="AC1" s="1" t="s">
        <v>1</v>
      </c>
      <c r="AD1" s="1"/>
      <c r="AE1" s="1"/>
      <c r="AF1" s="1"/>
      <c r="AG1" s="1"/>
      <c r="AH1" s="1"/>
      <c r="AI1" s="1"/>
      <c r="AJ1" s="1"/>
      <c r="AK1" s="1"/>
      <c r="AM1" s="1" t="s">
        <v>2</v>
      </c>
      <c r="AN1" s="1"/>
      <c r="AO1" s="1"/>
      <c r="AP1" s="1"/>
      <c r="AQ1" s="1"/>
      <c r="AR1" s="1"/>
      <c r="AS1" s="1"/>
      <c r="AT1" s="1"/>
      <c r="AU1" s="1"/>
    </row>
    <row r="2" spans="1:47">
      <c r="A2" s="1"/>
      <c r="B2" s="1" t="s">
        <v>3</v>
      </c>
      <c r="C2" s="1" t="s">
        <v>4</v>
      </c>
      <c r="D2" s="1" t="s">
        <v>5</v>
      </c>
      <c r="E2" s="1"/>
      <c r="F2" s="1"/>
      <c r="G2" s="1"/>
      <c r="H2" s="1" t="s">
        <v>3</v>
      </c>
      <c r="I2" s="1" t="s">
        <v>4</v>
      </c>
      <c r="J2" s="1" t="s">
        <v>5</v>
      </c>
      <c r="K2" s="1"/>
      <c r="L2" s="1"/>
      <c r="M2" s="1"/>
      <c r="N2" s="1" t="s">
        <v>3</v>
      </c>
      <c r="O2" s="1" t="s">
        <v>4</v>
      </c>
      <c r="P2" s="1" t="s">
        <v>5</v>
      </c>
      <c r="Q2" s="1"/>
      <c r="S2" s="1"/>
      <c r="T2" s="1" t="s">
        <v>3</v>
      </c>
      <c r="U2" s="1" t="s">
        <v>4</v>
      </c>
      <c r="V2" s="1" t="s">
        <v>5</v>
      </c>
      <c r="W2" s="2" t="s">
        <v>6</v>
      </c>
      <c r="X2" s="2" t="s">
        <v>7</v>
      </c>
      <c r="Y2" s="2" t="s">
        <v>8</v>
      </c>
      <c r="Z2" s="2" t="s">
        <v>9</v>
      </c>
      <c r="AA2" s="2" t="s">
        <v>10</v>
      </c>
      <c r="AC2" s="1"/>
      <c r="AD2" s="1" t="s">
        <v>3</v>
      </c>
      <c r="AE2" s="1" t="s">
        <v>4</v>
      </c>
      <c r="AF2" s="1" t="s">
        <v>5</v>
      </c>
      <c r="AG2" s="2" t="s">
        <v>6</v>
      </c>
      <c r="AH2" s="2" t="s">
        <v>7</v>
      </c>
      <c r="AI2" s="2" t="s">
        <v>8</v>
      </c>
      <c r="AJ2" s="2" t="s">
        <v>9</v>
      </c>
      <c r="AK2" s="2" t="s">
        <v>10</v>
      </c>
      <c r="AM2" s="1"/>
      <c r="AN2" s="1" t="s">
        <v>3</v>
      </c>
      <c r="AO2" s="1" t="s">
        <v>4</v>
      </c>
      <c r="AP2" s="1" t="s">
        <v>5</v>
      </c>
      <c r="AQ2" s="2" t="s">
        <v>6</v>
      </c>
      <c r="AR2" s="2" t="s">
        <v>7</v>
      </c>
      <c r="AS2" s="2" t="s">
        <v>8</v>
      </c>
      <c r="AT2" s="2" t="s">
        <v>9</v>
      </c>
      <c r="AU2" s="2" t="s">
        <v>10</v>
      </c>
    </row>
    <row r="3" spans="1:47">
      <c r="A3" s="1" t="s">
        <v>11</v>
      </c>
      <c r="B3" s="1">
        <v>46.41</v>
      </c>
      <c r="C3" s="1">
        <v>56.29</v>
      </c>
      <c r="D3" s="1">
        <v>28.57</v>
      </c>
      <c r="E3" s="1">
        <v>131.27</v>
      </c>
      <c r="F3" s="1"/>
      <c r="G3" s="1" t="s">
        <v>11</v>
      </c>
      <c r="H3" s="1">
        <v>82.36</v>
      </c>
      <c r="I3" s="1">
        <v>51.55</v>
      </c>
      <c r="J3" s="1">
        <v>65.04</v>
      </c>
      <c r="K3" s="1">
        <v>198.95</v>
      </c>
      <c r="L3" s="1"/>
      <c r="M3" s="1" t="s">
        <v>11</v>
      </c>
      <c r="N3" s="1">
        <v>62.04</v>
      </c>
      <c r="O3" s="1">
        <v>33.31</v>
      </c>
      <c r="P3" s="1">
        <v>23.77</v>
      </c>
      <c r="Q3" s="1">
        <v>119.12</v>
      </c>
      <c r="S3" s="1" t="s">
        <v>12</v>
      </c>
      <c r="T3" s="1">
        <v>46.41</v>
      </c>
      <c r="U3" s="1">
        <v>56.29</v>
      </c>
      <c r="V3" s="1">
        <v>28.57</v>
      </c>
      <c r="W3" s="1">
        <v>131.27</v>
      </c>
      <c r="X3" s="3">
        <f t="shared" ref="X3:X38" si="0">W3/5</f>
        <v>26.254</v>
      </c>
      <c r="Y3" s="3">
        <f t="shared" ref="Y3:Y38" si="1">480*X3</f>
        <v>12601.92</v>
      </c>
      <c r="Z3" s="3">
        <f t="shared" ref="Z3:Z38" si="2">(Y3*666.67)/(20.16*1000)</f>
        <v>416.732242380952</v>
      </c>
      <c r="AA3" s="3">
        <f>Z3*15</f>
        <v>6250.98363571428</v>
      </c>
      <c r="AC3" s="1" t="s">
        <v>12</v>
      </c>
      <c r="AD3" s="1">
        <v>82.36</v>
      </c>
      <c r="AE3" s="1">
        <v>51.55</v>
      </c>
      <c r="AF3" s="1">
        <v>65.04</v>
      </c>
      <c r="AG3" s="1">
        <v>198.95</v>
      </c>
      <c r="AH3" s="3">
        <f t="shared" ref="AH3:AH38" si="3">AG3/5</f>
        <v>39.79</v>
      </c>
      <c r="AI3" s="3">
        <f t="shared" ref="AI3:AI38" si="4">440*AH3</f>
        <v>17507.6</v>
      </c>
      <c r="AJ3" s="3">
        <f t="shared" ref="AJ3:AJ38" si="5">(AI3*666.67)/(18.48*1000)</f>
        <v>631.590459523809</v>
      </c>
      <c r="AK3" s="3">
        <f>AJ3*15</f>
        <v>9473.85689285714</v>
      </c>
      <c r="AM3" s="1" t="s">
        <v>12</v>
      </c>
      <c r="AN3" s="1">
        <v>62.04</v>
      </c>
      <c r="AO3" s="1">
        <v>33.31</v>
      </c>
      <c r="AP3" s="1">
        <v>23.77</v>
      </c>
      <c r="AQ3" s="1">
        <v>119.12</v>
      </c>
      <c r="AR3" s="3">
        <f t="shared" ref="AR3:AR38" si="6">AQ3/5</f>
        <v>23.824</v>
      </c>
      <c r="AS3" s="3">
        <f t="shared" ref="AS3:AS38" si="7">400*AR3</f>
        <v>9529.6</v>
      </c>
      <c r="AT3" s="3">
        <f t="shared" ref="AT3:AT38" si="8">(AS3*666.67)/(16.8*1000)</f>
        <v>378.160620952381</v>
      </c>
      <c r="AU3" s="3">
        <f>AT3*15</f>
        <v>5672.40931428571</v>
      </c>
    </row>
    <row r="4" spans="1:47">
      <c r="A4" s="1" t="s">
        <v>11</v>
      </c>
      <c r="B4" s="1">
        <v>64.46</v>
      </c>
      <c r="C4" s="1">
        <v>50.41</v>
      </c>
      <c r="D4" s="1">
        <v>27.97</v>
      </c>
      <c r="E4" s="1">
        <v>142.84</v>
      </c>
      <c r="F4" s="1"/>
      <c r="G4" s="1" t="s">
        <v>11</v>
      </c>
      <c r="H4" s="1">
        <v>52.27</v>
      </c>
      <c r="I4" s="1">
        <v>40.11</v>
      </c>
      <c r="J4" s="1">
        <v>53.95</v>
      </c>
      <c r="K4" s="1">
        <v>146.33</v>
      </c>
      <c r="L4" s="1"/>
      <c r="M4" s="1" t="s">
        <v>11</v>
      </c>
      <c r="N4" s="1">
        <v>80.76</v>
      </c>
      <c r="O4" s="1">
        <v>34.95</v>
      </c>
      <c r="P4" s="1">
        <v>34.55</v>
      </c>
      <c r="Q4" s="1">
        <v>150.26</v>
      </c>
      <c r="S4" s="1" t="s">
        <v>13</v>
      </c>
      <c r="T4" s="1">
        <v>64.46</v>
      </c>
      <c r="U4" s="1">
        <v>50.41</v>
      </c>
      <c r="V4" s="1">
        <v>27.97</v>
      </c>
      <c r="W4" s="1">
        <v>142.84</v>
      </c>
      <c r="X4" s="3">
        <f t="shared" si="0"/>
        <v>28.568</v>
      </c>
      <c r="Y4" s="3">
        <f t="shared" si="1"/>
        <v>13712.64</v>
      </c>
      <c r="Z4" s="3">
        <f t="shared" si="2"/>
        <v>453.462584761905</v>
      </c>
      <c r="AA4" s="3">
        <f t="shared" ref="AA4:AA38" si="9">Z4*15</f>
        <v>6801.93877142857</v>
      </c>
      <c r="AC4" s="1" t="s">
        <v>13</v>
      </c>
      <c r="AD4" s="1">
        <v>52.27</v>
      </c>
      <c r="AE4" s="1">
        <v>40.11</v>
      </c>
      <c r="AF4" s="1">
        <v>53.95</v>
      </c>
      <c r="AG4" s="1">
        <v>146.33</v>
      </c>
      <c r="AH4" s="3">
        <f t="shared" si="3"/>
        <v>29.266</v>
      </c>
      <c r="AI4" s="3">
        <f t="shared" si="4"/>
        <v>12877.04</v>
      </c>
      <c r="AJ4" s="3">
        <f t="shared" si="5"/>
        <v>464.542005238095</v>
      </c>
      <c r="AK4" s="3">
        <f t="shared" ref="AK4:AK38" si="10">AJ4*15</f>
        <v>6968.13007857143</v>
      </c>
      <c r="AM4" s="1" t="s">
        <v>13</v>
      </c>
      <c r="AN4" s="1">
        <v>80.76</v>
      </c>
      <c r="AO4" s="1">
        <v>34.95</v>
      </c>
      <c r="AP4" s="1">
        <v>34.55</v>
      </c>
      <c r="AQ4" s="1">
        <v>150.26</v>
      </c>
      <c r="AR4" s="3">
        <f t="shared" si="6"/>
        <v>30.052</v>
      </c>
      <c r="AS4" s="3">
        <f t="shared" si="7"/>
        <v>12020.8</v>
      </c>
      <c r="AT4" s="3">
        <f t="shared" si="8"/>
        <v>477.018258095238</v>
      </c>
      <c r="AU4" s="3">
        <f t="shared" ref="AU4:AU38" si="11">AT4*15</f>
        <v>7155.27387142857</v>
      </c>
    </row>
    <row r="5" spans="1:47">
      <c r="A5" s="1" t="s">
        <v>11</v>
      </c>
      <c r="B5" s="1">
        <v>63.69</v>
      </c>
      <c r="C5" s="1">
        <v>49.55</v>
      </c>
      <c r="D5" s="1">
        <v>34.56</v>
      </c>
      <c r="E5" s="1">
        <v>147.8</v>
      </c>
      <c r="F5" s="1"/>
      <c r="G5" s="1" t="s">
        <v>11</v>
      </c>
      <c r="H5" s="1">
        <v>64.63</v>
      </c>
      <c r="I5" s="1">
        <v>42.49</v>
      </c>
      <c r="J5" s="1">
        <v>55.96</v>
      </c>
      <c r="K5" s="1">
        <v>163.08</v>
      </c>
      <c r="L5" s="1"/>
      <c r="M5" s="1" t="s">
        <v>11</v>
      </c>
      <c r="N5" s="1">
        <v>69.47</v>
      </c>
      <c r="O5" s="1">
        <v>34.03</v>
      </c>
      <c r="P5" s="1">
        <v>28.29</v>
      </c>
      <c r="Q5" s="1">
        <v>131.79</v>
      </c>
      <c r="S5" s="1" t="s">
        <v>14</v>
      </c>
      <c r="T5" s="1">
        <v>63.69</v>
      </c>
      <c r="U5" s="1">
        <v>49.55</v>
      </c>
      <c r="V5" s="1">
        <v>34.56</v>
      </c>
      <c r="W5" s="1">
        <v>147.8</v>
      </c>
      <c r="X5" s="3">
        <f t="shared" si="0"/>
        <v>29.56</v>
      </c>
      <c r="Y5" s="3">
        <f t="shared" si="1"/>
        <v>14188.8</v>
      </c>
      <c r="Z5" s="3">
        <f t="shared" si="2"/>
        <v>469.208695238095</v>
      </c>
      <c r="AA5" s="3">
        <f t="shared" si="9"/>
        <v>7038.13042857143</v>
      </c>
      <c r="AC5" s="1" t="s">
        <v>14</v>
      </c>
      <c r="AD5" s="1">
        <v>64.63</v>
      </c>
      <c r="AE5" s="1">
        <v>42.49</v>
      </c>
      <c r="AF5" s="1">
        <v>55.96</v>
      </c>
      <c r="AG5" s="1">
        <v>163.08</v>
      </c>
      <c r="AH5" s="3">
        <f t="shared" si="3"/>
        <v>32.616</v>
      </c>
      <c r="AI5" s="3">
        <f t="shared" si="4"/>
        <v>14351.04</v>
      </c>
      <c r="AJ5" s="3">
        <f t="shared" si="5"/>
        <v>517.716874285714</v>
      </c>
      <c r="AK5" s="3">
        <f t="shared" si="10"/>
        <v>7765.75311428572</v>
      </c>
      <c r="AM5" s="1" t="s">
        <v>14</v>
      </c>
      <c r="AN5" s="1">
        <v>69.47</v>
      </c>
      <c r="AO5" s="1">
        <v>34.03</v>
      </c>
      <c r="AP5" s="1">
        <v>28.29</v>
      </c>
      <c r="AQ5" s="1">
        <v>131.79</v>
      </c>
      <c r="AR5" s="3">
        <f t="shared" si="6"/>
        <v>26.358</v>
      </c>
      <c r="AS5" s="3">
        <f t="shared" si="7"/>
        <v>10543.2</v>
      </c>
      <c r="AT5" s="3">
        <f t="shared" si="8"/>
        <v>418.383044285714</v>
      </c>
      <c r="AU5" s="3">
        <f t="shared" si="11"/>
        <v>6275.74566428571</v>
      </c>
    </row>
    <row r="6" spans="1:47">
      <c r="A6" s="1" t="s">
        <v>15</v>
      </c>
      <c r="B6" s="1">
        <v>44.19</v>
      </c>
      <c r="C6" s="1">
        <v>45.89</v>
      </c>
      <c r="D6" s="1">
        <v>26</v>
      </c>
      <c r="E6" s="1">
        <v>116.08</v>
      </c>
      <c r="F6" s="1"/>
      <c r="G6" s="1" t="s">
        <v>15</v>
      </c>
      <c r="H6" s="1">
        <v>72.92</v>
      </c>
      <c r="I6" s="1">
        <v>48.68</v>
      </c>
      <c r="J6" s="1">
        <v>65.69</v>
      </c>
      <c r="K6" s="1">
        <v>187.29</v>
      </c>
      <c r="L6" s="1"/>
      <c r="M6" s="1" t="s">
        <v>15</v>
      </c>
      <c r="N6" s="1">
        <v>63.29</v>
      </c>
      <c r="O6" s="1">
        <v>24.73</v>
      </c>
      <c r="P6" s="1">
        <v>22.86</v>
      </c>
      <c r="Q6" s="1">
        <v>110.88</v>
      </c>
      <c r="S6" s="1" t="s">
        <v>16</v>
      </c>
      <c r="T6" s="1">
        <v>44.19</v>
      </c>
      <c r="U6" s="1">
        <v>45.89</v>
      </c>
      <c r="V6" s="1">
        <v>26</v>
      </c>
      <c r="W6" s="1">
        <v>116.08</v>
      </c>
      <c r="X6" s="3">
        <f t="shared" si="0"/>
        <v>23.216</v>
      </c>
      <c r="Y6" s="3">
        <f t="shared" si="1"/>
        <v>11143.68</v>
      </c>
      <c r="Z6" s="3">
        <f t="shared" si="2"/>
        <v>368.509779047619</v>
      </c>
      <c r="AA6" s="3">
        <f t="shared" si="9"/>
        <v>5527.64668571429</v>
      </c>
      <c r="AC6" s="1" t="s">
        <v>16</v>
      </c>
      <c r="AD6" s="1">
        <v>72.92</v>
      </c>
      <c r="AE6" s="1">
        <v>48.68</v>
      </c>
      <c r="AF6" s="1">
        <v>65.69</v>
      </c>
      <c r="AG6" s="1">
        <v>187.29</v>
      </c>
      <c r="AH6" s="3">
        <f t="shared" si="3"/>
        <v>37.458</v>
      </c>
      <c r="AI6" s="3">
        <f t="shared" si="4"/>
        <v>16481.52</v>
      </c>
      <c r="AJ6" s="3">
        <f t="shared" si="5"/>
        <v>594.574401428571</v>
      </c>
      <c r="AK6" s="3">
        <f t="shared" si="10"/>
        <v>8918.61602142857</v>
      </c>
      <c r="AM6" s="1" t="s">
        <v>16</v>
      </c>
      <c r="AN6" s="1">
        <v>63.29</v>
      </c>
      <c r="AO6" s="1">
        <v>24.73</v>
      </c>
      <c r="AP6" s="1">
        <v>22.86</v>
      </c>
      <c r="AQ6" s="1">
        <v>110.88</v>
      </c>
      <c r="AR6" s="3">
        <f t="shared" si="6"/>
        <v>22.176</v>
      </c>
      <c r="AS6" s="3">
        <f t="shared" si="7"/>
        <v>8870.4</v>
      </c>
      <c r="AT6" s="3">
        <f t="shared" si="8"/>
        <v>352.00176</v>
      </c>
      <c r="AU6" s="3">
        <f t="shared" si="11"/>
        <v>5280.0264</v>
      </c>
    </row>
    <row r="7" spans="1:47">
      <c r="A7" s="1" t="s">
        <v>15</v>
      </c>
      <c r="B7" s="1">
        <v>54.15</v>
      </c>
      <c r="C7" s="1">
        <v>46</v>
      </c>
      <c r="D7" s="1">
        <v>30.86</v>
      </c>
      <c r="E7" s="1">
        <v>131.01</v>
      </c>
      <c r="F7" s="1"/>
      <c r="G7" s="1" t="s">
        <v>15</v>
      </c>
      <c r="H7" s="1">
        <v>81.7</v>
      </c>
      <c r="I7" s="1">
        <v>44.78</v>
      </c>
      <c r="J7" s="1">
        <v>83.88</v>
      </c>
      <c r="K7" s="1">
        <v>210.36</v>
      </c>
      <c r="L7" s="1"/>
      <c r="M7" s="1" t="s">
        <v>15</v>
      </c>
      <c r="N7" s="1">
        <v>80.14</v>
      </c>
      <c r="O7" s="1">
        <v>35.84</v>
      </c>
      <c r="P7" s="1">
        <v>36.98</v>
      </c>
      <c r="Q7" s="1">
        <v>152.96</v>
      </c>
      <c r="S7" s="1" t="s">
        <v>17</v>
      </c>
      <c r="T7" s="1">
        <v>54.15</v>
      </c>
      <c r="U7" s="1">
        <v>46</v>
      </c>
      <c r="V7" s="1">
        <v>30.86</v>
      </c>
      <c r="W7" s="1">
        <v>131.01</v>
      </c>
      <c r="X7" s="3">
        <f t="shared" si="0"/>
        <v>26.202</v>
      </c>
      <c r="Y7" s="3">
        <f t="shared" si="1"/>
        <v>12576.96</v>
      </c>
      <c r="Z7" s="3">
        <f t="shared" si="2"/>
        <v>415.906841428571</v>
      </c>
      <c r="AA7" s="3">
        <f t="shared" si="9"/>
        <v>6238.60262142857</v>
      </c>
      <c r="AC7" s="1" t="s">
        <v>17</v>
      </c>
      <c r="AD7" s="1">
        <v>81.7</v>
      </c>
      <c r="AE7" s="1">
        <v>44.78</v>
      </c>
      <c r="AF7" s="1">
        <v>83.88</v>
      </c>
      <c r="AG7" s="1">
        <v>210.36</v>
      </c>
      <c r="AH7" s="3">
        <f t="shared" si="3"/>
        <v>42.072</v>
      </c>
      <c r="AI7" s="3">
        <f t="shared" si="4"/>
        <v>18511.68</v>
      </c>
      <c r="AJ7" s="3">
        <f t="shared" si="5"/>
        <v>667.812862857143</v>
      </c>
      <c r="AK7" s="3">
        <f t="shared" si="10"/>
        <v>10017.1929428571</v>
      </c>
      <c r="AM7" s="1" t="s">
        <v>17</v>
      </c>
      <c r="AN7" s="1">
        <v>80.14</v>
      </c>
      <c r="AO7" s="1">
        <v>35.84</v>
      </c>
      <c r="AP7" s="1">
        <v>36.98</v>
      </c>
      <c r="AQ7" s="1">
        <v>152.96</v>
      </c>
      <c r="AR7" s="3">
        <f t="shared" si="6"/>
        <v>30.592</v>
      </c>
      <c r="AS7" s="3">
        <f t="shared" si="7"/>
        <v>12236.8</v>
      </c>
      <c r="AT7" s="3">
        <f t="shared" si="8"/>
        <v>485.58972952381</v>
      </c>
      <c r="AU7" s="3">
        <f t="shared" si="11"/>
        <v>7283.84594285714</v>
      </c>
    </row>
    <row r="8" spans="1:47">
      <c r="A8" s="1" t="s">
        <v>15</v>
      </c>
      <c r="B8" s="1">
        <v>68.6</v>
      </c>
      <c r="C8" s="1">
        <v>48.03</v>
      </c>
      <c r="D8" s="1">
        <v>36.99</v>
      </c>
      <c r="E8" s="1">
        <v>153.62</v>
      </c>
      <c r="F8" s="1"/>
      <c r="G8" s="1" t="s">
        <v>15</v>
      </c>
      <c r="H8" s="1">
        <v>64.78</v>
      </c>
      <c r="I8" s="1">
        <v>30.6</v>
      </c>
      <c r="J8" s="1">
        <v>52.57</v>
      </c>
      <c r="K8" s="1">
        <v>147.95</v>
      </c>
      <c r="L8" s="1"/>
      <c r="M8" s="1" t="s">
        <v>15</v>
      </c>
      <c r="N8" s="1">
        <v>71.12</v>
      </c>
      <c r="O8" s="1">
        <v>32.5</v>
      </c>
      <c r="P8" s="1">
        <v>22.81</v>
      </c>
      <c r="Q8" s="1">
        <v>126.43</v>
      </c>
      <c r="S8" s="1" t="s">
        <v>18</v>
      </c>
      <c r="T8" s="1">
        <v>68.6</v>
      </c>
      <c r="U8" s="1">
        <v>48.03</v>
      </c>
      <c r="V8" s="1">
        <v>36.99</v>
      </c>
      <c r="W8" s="1">
        <v>153.62</v>
      </c>
      <c r="X8" s="3">
        <f t="shared" si="0"/>
        <v>30.724</v>
      </c>
      <c r="Y8" s="3">
        <f t="shared" si="1"/>
        <v>14747.52</v>
      </c>
      <c r="Z8" s="3">
        <f t="shared" si="2"/>
        <v>487.684978095238</v>
      </c>
      <c r="AA8" s="3">
        <f t="shared" si="9"/>
        <v>7315.27467142857</v>
      </c>
      <c r="AC8" s="1" t="s">
        <v>18</v>
      </c>
      <c r="AD8" s="1">
        <v>64.78</v>
      </c>
      <c r="AE8" s="1">
        <v>30.6</v>
      </c>
      <c r="AF8" s="1">
        <v>52.57</v>
      </c>
      <c r="AG8" s="1">
        <v>147.95</v>
      </c>
      <c r="AH8" s="3">
        <f t="shared" si="3"/>
        <v>29.59</v>
      </c>
      <c r="AI8" s="3">
        <f t="shared" si="4"/>
        <v>13019.6</v>
      </c>
      <c r="AJ8" s="3">
        <f t="shared" si="5"/>
        <v>469.684888095238</v>
      </c>
      <c r="AK8" s="3">
        <f t="shared" si="10"/>
        <v>7045.27332142857</v>
      </c>
      <c r="AM8" s="1" t="s">
        <v>18</v>
      </c>
      <c r="AN8" s="1">
        <v>71.12</v>
      </c>
      <c r="AO8" s="1">
        <v>32.5</v>
      </c>
      <c r="AP8" s="1">
        <v>22.81</v>
      </c>
      <c r="AQ8" s="1">
        <v>126.43</v>
      </c>
      <c r="AR8" s="3">
        <f t="shared" si="6"/>
        <v>25.286</v>
      </c>
      <c r="AS8" s="3">
        <f t="shared" si="7"/>
        <v>10114.4</v>
      </c>
      <c r="AT8" s="3">
        <f t="shared" si="8"/>
        <v>401.367086190476</v>
      </c>
      <c r="AU8" s="3">
        <f t="shared" si="11"/>
        <v>6020.50629285714</v>
      </c>
    </row>
    <row r="9" spans="1:47">
      <c r="A9" s="1" t="s">
        <v>19</v>
      </c>
      <c r="B9" s="1">
        <v>39.37</v>
      </c>
      <c r="C9" s="1">
        <v>22.53</v>
      </c>
      <c r="D9" s="1">
        <v>19.19</v>
      </c>
      <c r="E9" s="1">
        <v>81.09</v>
      </c>
      <c r="F9" s="1"/>
      <c r="G9" s="1" t="s">
        <v>19</v>
      </c>
      <c r="H9" s="1">
        <v>60.42</v>
      </c>
      <c r="I9" s="1">
        <v>21.16</v>
      </c>
      <c r="J9" s="1">
        <v>50.51</v>
      </c>
      <c r="K9" s="1">
        <v>46.67</v>
      </c>
      <c r="L9" s="1"/>
      <c r="M9" s="1" t="s">
        <v>19</v>
      </c>
      <c r="N9" s="1">
        <v>38.89</v>
      </c>
      <c r="O9" s="1">
        <v>16.42</v>
      </c>
      <c r="P9" s="1">
        <v>17.38</v>
      </c>
      <c r="Q9" s="1">
        <v>72.69</v>
      </c>
      <c r="S9" s="1" t="s">
        <v>20</v>
      </c>
      <c r="T9" s="1">
        <v>39.37</v>
      </c>
      <c r="U9" s="1">
        <v>22.53</v>
      </c>
      <c r="V9" s="1">
        <v>19.19</v>
      </c>
      <c r="W9" s="1">
        <v>81.09</v>
      </c>
      <c r="X9" s="3">
        <f t="shared" si="0"/>
        <v>16.218</v>
      </c>
      <c r="Y9" s="3">
        <f t="shared" si="1"/>
        <v>7784.64</v>
      </c>
      <c r="Z9" s="3">
        <f t="shared" si="2"/>
        <v>257.429858571429</v>
      </c>
      <c r="AA9" s="3">
        <f t="shared" si="9"/>
        <v>3861.44787857143</v>
      </c>
      <c r="AC9" s="1" t="s">
        <v>20</v>
      </c>
      <c r="AD9" s="1">
        <v>60.42</v>
      </c>
      <c r="AE9" s="1">
        <v>21.16</v>
      </c>
      <c r="AF9" s="1">
        <v>50.51</v>
      </c>
      <c r="AG9" s="1">
        <f>SUM(AD9:AF9)</f>
        <v>132.09</v>
      </c>
      <c r="AH9" s="3">
        <f t="shared" si="3"/>
        <v>26.418</v>
      </c>
      <c r="AI9" s="3">
        <f t="shared" si="4"/>
        <v>11623.92</v>
      </c>
      <c r="AJ9" s="3">
        <f t="shared" si="5"/>
        <v>419.33543</v>
      </c>
      <c r="AK9" s="3">
        <f t="shared" si="10"/>
        <v>6290.03145</v>
      </c>
      <c r="AM9" s="1" t="s">
        <v>20</v>
      </c>
      <c r="AN9" s="1">
        <v>38.89</v>
      </c>
      <c r="AO9" s="1">
        <v>16.42</v>
      </c>
      <c r="AP9" s="1">
        <v>17.38</v>
      </c>
      <c r="AQ9" s="1">
        <v>72.69</v>
      </c>
      <c r="AR9" s="3">
        <f t="shared" si="6"/>
        <v>14.538</v>
      </c>
      <c r="AS9" s="3">
        <f t="shared" si="7"/>
        <v>5815.2</v>
      </c>
      <c r="AT9" s="3">
        <f t="shared" si="8"/>
        <v>230.763058571429</v>
      </c>
      <c r="AU9" s="3">
        <f t="shared" si="11"/>
        <v>3461.44587857143</v>
      </c>
    </row>
    <row r="10" spans="1:47">
      <c r="A10" s="1" t="s">
        <v>19</v>
      </c>
      <c r="B10" s="1">
        <v>37.43</v>
      </c>
      <c r="C10" s="1">
        <v>24.74</v>
      </c>
      <c r="D10" s="1">
        <v>22.77</v>
      </c>
      <c r="E10" s="1">
        <v>84.94</v>
      </c>
      <c r="F10" s="1"/>
      <c r="G10" s="1" t="s">
        <v>19</v>
      </c>
      <c r="H10" s="1">
        <v>57.02</v>
      </c>
      <c r="I10" s="1">
        <v>29.43</v>
      </c>
      <c r="J10" s="1">
        <v>50.47</v>
      </c>
      <c r="K10" s="1">
        <v>136.92</v>
      </c>
      <c r="L10" s="1"/>
      <c r="M10" s="1" t="s">
        <v>19</v>
      </c>
      <c r="N10" s="1">
        <v>58.26</v>
      </c>
      <c r="O10" s="1">
        <v>21.01</v>
      </c>
      <c r="P10" s="1">
        <v>18.94</v>
      </c>
      <c r="Q10" s="1">
        <v>98.21</v>
      </c>
      <c r="S10" s="1" t="s">
        <v>21</v>
      </c>
      <c r="T10" s="1">
        <v>37.43</v>
      </c>
      <c r="U10" s="1">
        <v>24.74</v>
      </c>
      <c r="V10" s="1">
        <v>22.77</v>
      </c>
      <c r="W10" s="1">
        <v>84.94</v>
      </c>
      <c r="X10" s="3">
        <f t="shared" si="0"/>
        <v>16.988</v>
      </c>
      <c r="Y10" s="3">
        <f t="shared" si="1"/>
        <v>8154.24</v>
      </c>
      <c r="Z10" s="3">
        <f t="shared" si="2"/>
        <v>269.652141904762</v>
      </c>
      <c r="AA10" s="3">
        <f t="shared" si="9"/>
        <v>4044.78212857143</v>
      </c>
      <c r="AC10" s="1" t="s">
        <v>21</v>
      </c>
      <c r="AD10" s="1">
        <v>57.02</v>
      </c>
      <c r="AE10" s="1">
        <v>29.43</v>
      </c>
      <c r="AF10" s="1">
        <v>50.47</v>
      </c>
      <c r="AG10" s="1">
        <v>136.92</v>
      </c>
      <c r="AH10" s="3">
        <f t="shared" si="3"/>
        <v>27.384</v>
      </c>
      <c r="AI10" s="3">
        <f t="shared" si="4"/>
        <v>12048.96</v>
      </c>
      <c r="AJ10" s="3">
        <f t="shared" si="5"/>
        <v>434.66884</v>
      </c>
      <c r="AK10" s="3">
        <f t="shared" si="10"/>
        <v>6520.0326</v>
      </c>
      <c r="AM10" s="1" t="s">
        <v>21</v>
      </c>
      <c r="AN10" s="1">
        <v>58.26</v>
      </c>
      <c r="AO10" s="1">
        <v>21.01</v>
      </c>
      <c r="AP10" s="1">
        <v>18.94</v>
      </c>
      <c r="AQ10" s="1">
        <v>98.21</v>
      </c>
      <c r="AR10" s="3">
        <f t="shared" si="6"/>
        <v>19.642</v>
      </c>
      <c r="AS10" s="3">
        <f t="shared" si="7"/>
        <v>7856.8</v>
      </c>
      <c r="AT10" s="3">
        <f t="shared" si="8"/>
        <v>311.779336666667</v>
      </c>
      <c r="AU10" s="3">
        <f t="shared" si="11"/>
        <v>4676.69005</v>
      </c>
    </row>
    <row r="11" spans="1:47">
      <c r="A11" s="1" t="s">
        <v>19</v>
      </c>
      <c r="B11" s="1">
        <v>73.38</v>
      </c>
      <c r="C11" s="1">
        <v>46.83</v>
      </c>
      <c r="D11" s="1">
        <v>25.49</v>
      </c>
      <c r="E11" s="1">
        <v>145.7</v>
      </c>
      <c r="F11" s="1"/>
      <c r="G11" s="1" t="s">
        <v>19</v>
      </c>
      <c r="H11" s="1">
        <v>53.75</v>
      </c>
      <c r="I11" s="1">
        <v>28.31</v>
      </c>
      <c r="J11" s="1">
        <v>45.74</v>
      </c>
      <c r="K11" s="1">
        <v>127.8</v>
      </c>
      <c r="L11" s="1"/>
      <c r="M11" s="1" t="s">
        <v>19</v>
      </c>
      <c r="N11" s="1">
        <v>52.56</v>
      </c>
      <c r="O11" s="1">
        <v>25.47</v>
      </c>
      <c r="P11" s="1">
        <v>29.81</v>
      </c>
      <c r="Q11" s="1">
        <v>107.84</v>
      </c>
      <c r="S11" s="1" t="s">
        <v>22</v>
      </c>
      <c r="T11" s="1">
        <v>73.38</v>
      </c>
      <c r="U11" s="1">
        <v>46.83</v>
      </c>
      <c r="V11" s="1">
        <v>25.49</v>
      </c>
      <c r="W11" s="1">
        <v>145.7</v>
      </c>
      <c r="X11" s="3">
        <f t="shared" si="0"/>
        <v>29.14</v>
      </c>
      <c r="Y11" s="3">
        <f t="shared" si="1"/>
        <v>13987.2</v>
      </c>
      <c r="Z11" s="3">
        <f t="shared" si="2"/>
        <v>462.541995238095</v>
      </c>
      <c r="AA11" s="3">
        <f t="shared" si="9"/>
        <v>6938.12992857143</v>
      </c>
      <c r="AC11" s="1" t="s">
        <v>22</v>
      </c>
      <c r="AD11" s="1">
        <v>53.75</v>
      </c>
      <c r="AE11" s="1">
        <v>28.31</v>
      </c>
      <c r="AF11" s="1">
        <v>45.74</v>
      </c>
      <c r="AG11" s="1">
        <v>127.8</v>
      </c>
      <c r="AH11" s="3">
        <f t="shared" si="3"/>
        <v>25.56</v>
      </c>
      <c r="AI11" s="3">
        <f t="shared" si="4"/>
        <v>11246.4</v>
      </c>
      <c r="AJ11" s="3">
        <f t="shared" si="5"/>
        <v>405.716314285714</v>
      </c>
      <c r="AK11" s="3">
        <f t="shared" si="10"/>
        <v>6085.74471428571</v>
      </c>
      <c r="AM11" s="1" t="s">
        <v>22</v>
      </c>
      <c r="AN11" s="1">
        <v>52.56</v>
      </c>
      <c r="AO11" s="1">
        <v>25.47</v>
      </c>
      <c r="AP11" s="1">
        <v>29.81</v>
      </c>
      <c r="AQ11" s="1">
        <v>107.84</v>
      </c>
      <c r="AR11" s="3">
        <f t="shared" si="6"/>
        <v>21.568</v>
      </c>
      <c r="AS11" s="3">
        <f t="shared" si="7"/>
        <v>8627.2</v>
      </c>
      <c r="AT11" s="3">
        <f t="shared" si="8"/>
        <v>342.350918095238</v>
      </c>
      <c r="AU11" s="3">
        <f t="shared" si="11"/>
        <v>5135.26377142857</v>
      </c>
    </row>
    <row r="12" spans="1:47">
      <c r="A12" s="1" t="s">
        <v>23</v>
      </c>
      <c r="B12" s="1">
        <v>93.37</v>
      </c>
      <c r="C12" s="1">
        <v>67.81</v>
      </c>
      <c r="D12" s="1">
        <v>37.87</v>
      </c>
      <c r="E12" s="1">
        <v>199.05</v>
      </c>
      <c r="F12" s="1"/>
      <c r="G12" s="1" t="s">
        <v>23</v>
      </c>
      <c r="H12" s="1">
        <v>90.03</v>
      </c>
      <c r="I12" s="1">
        <v>61.25</v>
      </c>
      <c r="J12" s="1">
        <v>55.09</v>
      </c>
      <c r="K12" s="1">
        <v>206.37</v>
      </c>
      <c r="L12" s="1"/>
      <c r="M12" s="1" t="s">
        <v>23</v>
      </c>
      <c r="N12" s="1">
        <v>92.67</v>
      </c>
      <c r="O12" s="1">
        <v>54.64</v>
      </c>
      <c r="P12" s="1">
        <v>52.17</v>
      </c>
      <c r="Q12" s="1">
        <v>199.48</v>
      </c>
      <c r="S12" s="1" t="s">
        <v>24</v>
      </c>
      <c r="T12" s="1">
        <v>93.37</v>
      </c>
      <c r="U12" s="1">
        <v>67.81</v>
      </c>
      <c r="V12" s="1">
        <v>37.87</v>
      </c>
      <c r="W12" s="1">
        <v>199.05</v>
      </c>
      <c r="X12" s="3">
        <f t="shared" si="0"/>
        <v>39.81</v>
      </c>
      <c r="Y12" s="3">
        <f t="shared" si="1"/>
        <v>19108.8</v>
      </c>
      <c r="Z12" s="3">
        <f t="shared" si="2"/>
        <v>631.907921428571</v>
      </c>
      <c r="AA12" s="3">
        <f t="shared" si="9"/>
        <v>9478.61882142857</v>
      </c>
      <c r="AC12" s="1" t="s">
        <v>24</v>
      </c>
      <c r="AD12" s="1">
        <v>90.03</v>
      </c>
      <c r="AE12" s="1">
        <v>61.25</v>
      </c>
      <c r="AF12" s="1">
        <v>55.09</v>
      </c>
      <c r="AG12" s="1">
        <v>206.37</v>
      </c>
      <c r="AH12" s="3">
        <f t="shared" si="3"/>
        <v>41.274</v>
      </c>
      <c r="AI12" s="3">
        <f t="shared" si="4"/>
        <v>18160.56</v>
      </c>
      <c r="AJ12" s="3">
        <f t="shared" si="5"/>
        <v>655.146132857143</v>
      </c>
      <c r="AK12" s="3">
        <f t="shared" si="10"/>
        <v>9827.19199285714</v>
      </c>
      <c r="AM12" s="1" t="s">
        <v>24</v>
      </c>
      <c r="AN12" s="1">
        <v>92.67</v>
      </c>
      <c r="AO12" s="1">
        <v>54.64</v>
      </c>
      <c r="AP12" s="1">
        <v>52.17</v>
      </c>
      <c r="AQ12" s="1">
        <v>199.48</v>
      </c>
      <c r="AR12" s="3">
        <f t="shared" si="6"/>
        <v>39.896</v>
      </c>
      <c r="AS12" s="3">
        <f t="shared" si="7"/>
        <v>15958.4</v>
      </c>
      <c r="AT12" s="3">
        <f t="shared" si="8"/>
        <v>633.273007619048</v>
      </c>
      <c r="AU12" s="3">
        <f t="shared" si="11"/>
        <v>9499.09511428571</v>
      </c>
    </row>
    <row r="13" spans="1:47">
      <c r="A13" s="1" t="s">
        <v>23</v>
      </c>
      <c r="B13" s="1">
        <v>68.7</v>
      </c>
      <c r="C13" s="1">
        <v>64.91</v>
      </c>
      <c r="D13" s="1">
        <v>41.61</v>
      </c>
      <c r="E13" s="1">
        <v>175.22</v>
      </c>
      <c r="F13" s="1"/>
      <c r="G13" s="1" t="s">
        <v>23</v>
      </c>
      <c r="H13" s="1">
        <v>87.03</v>
      </c>
      <c r="I13" s="1">
        <v>69.71</v>
      </c>
      <c r="J13" s="1">
        <v>52.55</v>
      </c>
      <c r="K13" s="1">
        <v>139.29</v>
      </c>
      <c r="L13" s="1"/>
      <c r="M13" s="1" t="s">
        <v>23</v>
      </c>
      <c r="N13" s="1">
        <v>53.34</v>
      </c>
      <c r="O13" s="1">
        <v>31.69</v>
      </c>
      <c r="P13" s="1">
        <v>25.14</v>
      </c>
      <c r="Q13" s="1">
        <v>110.17</v>
      </c>
      <c r="S13" s="1" t="s">
        <v>25</v>
      </c>
      <c r="T13" s="1">
        <v>68.7</v>
      </c>
      <c r="U13" s="1">
        <v>64.91</v>
      </c>
      <c r="V13" s="1">
        <v>41.61</v>
      </c>
      <c r="W13" s="1">
        <v>175.22</v>
      </c>
      <c r="X13" s="3">
        <f t="shared" si="0"/>
        <v>35.044</v>
      </c>
      <c r="Y13" s="3">
        <f t="shared" si="1"/>
        <v>16821.12</v>
      </c>
      <c r="Z13" s="3">
        <f t="shared" si="2"/>
        <v>556.25674952381</v>
      </c>
      <c r="AA13" s="3">
        <f t="shared" si="9"/>
        <v>8343.85124285714</v>
      </c>
      <c r="AC13" s="1" t="s">
        <v>25</v>
      </c>
      <c r="AD13" s="1">
        <v>87.03</v>
      </c>
      <c r="AE13" s="1">
        <v>69.71</v>
      </c>
      <c r="AF13" s="1">
        <v>52.55</v>
      </c>
      <c r="AG13" s="1">
        <v>139.29</v>
      </c>
      <c r="AH13" s="3">
        <f t="shared" si="3"/>
        <v>27.858</v>
      </c>
      <c r="AI13" s="3">
        <f t="shared" si="4"/>
        <v>12257.52</v>
      </c>
      <c r="AJ13" s="3">
        <f t="shared" si="5"/>
        <v>442.192687142857</v>
      </c>
      <c r="AK13" s="3">
        <f t="shared" si="10"/>
        <v>6632.89030714286</v>
      </c>
      <c r="AM13" s="1" t="s">
        <v>25</v>
      </c>
      <c r="AN13" s="1">
        <v>53.34</v>
      </c>
      <c r="AO13" s="1">
        <v>31.69</v>
      </c>
      <c r="AP13" s="1">
        <v>25.14</v>
      </c>
      <c r="AQ13" s="1">
        <v>110.17</v>
      </c>
      <c r="AR13" s="3">
        <f t="shared" si="6"/>
        <v>22.034</v>
      </c>
      <c r="AS13" s="3">
        <f t="shared" si="7"/>
        <v>8813.6</v>
      </c>
      <c r="AT13" s="3">
        <f t="shared" si="8"/>
        <v>349.74778047619</v>
      </c>
      <c r="AU13" s="3">
        <f t="shared" si="11"/>
        <v>5246.21670714286</v>
      </c>
    </row>
    <row r="14" spans="1:47">
      <c r="A14" s="1" t="s">
        <v>23</v>
      </c>
      <c r="B14" s="1">
        <v>72.18</v>
      </c>
      <c r="C14" s="1">
        <v>53.45</v>
      </c>
      <c r="D14" s="1">
        <v>38.24</v>
      </c>
      <c r="E14" s="1">
        <v>163.87</v>
      </c>
      <c r="F14" s="1"/>
      <c r="G14" s="1" t="s">
        <v>23</v>
      </c>
      <c r="H14" s="1">
        <v>78.41</v>
      </c>
      <c r="I14" s="1">
        <v>64.76</v>
      </c>
      <c r="J14" s="1">
        <v>59.92</v>
      </c>
      <c r="K14" s="1">
        <v>203.09</v>
      </c>
      <c r="L14" s="1"/>
      <c r="M14" s="1" t="s">
        <v>23</v>
      </c>
      <c r="N14" s="1">
        <v>46.21</v>
      </c>
      <c r="O14" s="1">
        <v>27.63</v>
      </c>
      <c r="P14" s="1">
        <v>24.21</v>
      </c>
      <c r="Q14" s="1">
        <v>98.05</v>
      </c>
      <c r="S14" s="1" t="s">
        <v>26</v>
      </c>
      <c r="T14" s="1">
        <v>72.18</v>
      </c>
      <c r="U14" s="1">
        <v>53.45</v>
      </c>
      <c r="V14" s="1">
        <v>38.24</v>
      </c>
      <c r="W14" s="1">
        <v>163.87</v>
      </c>
      <c r="X14" s="3">
        <f t="shared" si="0"/>
        <v>32.774</v>
      </c>
      <c r="Y14" s="3">
        <f t="shared" si="1"/>
        <v>15731.52</v>
      </c>
      <c r="Z14" s="3">
        <f t="shared" si="2"/>
        <v>520.224823333333</v>
      </c>
      <c r="AA14" s="3">
        <f t="shared" si="9"/>
        <v>7803.37235</v>
      </c>
      <c r="AC14" s="1" t="s">
        <v>26</v>
      </c>
      <c r="AD14" s="1">
        <v>78.41</v>
      </c>
      <c r="AE14" s="1">
        <v>64.76</v>
      </c>
      <c r="AF14" s="1">
        <v>59.92</v>
      </c>
      <c r="AG14" s="1">
        <v>203.09</v>
      </c>
      <c r="AH14" s="3">
        <f t="shared" si="3"/>
        <v>40.618</v>
      </c>
      <c r="AI14" s="3">
        <f t="shared" si="4"/>
        <v>17871.92</v>
      </c>
      <c r="AJ14" s="3">
        <f t="shared" si="5"/>
        <v>644.733382380953</v>
      </c>
      <c r="AK14" s="3">
        <f t="shared" si="10"/>
        <v>9671.00073571429</v>
      </c>
      <c r="AM14" s="1" t="s">
        <v>26</v>
      </c>
      <c r="AN14" s="1">
        <v>46.21</v>
      </c>
      <c r="AO14" s="1">
        <v>27.63</v>
      </c>
      <c r="AP14" s="1">
        <v>24.21</v>
      </c>
      <c r="AQ14" s="1">
        <v>98.05</v>
      </c>
      <c r="AR14" s="3">
        <f t="shared" si="6"/>
        <v>19.61</v>
      </c>
      <c r="AS14" s="3">
        <f t="shared" si="7"/>
        <v>7844</v>
      </c>
      <c r="AT14" s="3">
        <f t="shared" si="8"/>
        <v>311.271397619048</v>
      </c>
      <c r="AU14" s="3">
        <f t="shared" si="11"/>
        <v>4669.07096428571</v>
      </c>
    </row>
    <row r="15" spans="1:47">
      <c r="A15" s="1" t="s">
        <v>27</v>
      </c>
      <c r="B15" s="1">
        <v>71.28</v>
      </c>
      <c r="C15" s="1">
        <v>60.87</v>
      </c>
      <c r="D15" s="1">
        <v>41.67</v>
      </c>
      <c r="E15" s="1">
        <v>173.82</v>
      </c>
      <c r="F15" s="1"/>
      <c r="G15" s="1" t="s">
        <v>27</v>
      </c>
      <c r="H15" s="1">
        <v>95.39</v>
      </c>
      <c r="I15" s="1">
        <v>59.2</v>
      </c>
      <c r="J15" s="1">
        <v>61.08</v>
      </c>
      <c r="K15" s="1">
        <v>215.67</v>
      </c>
      <c r="L15" s="1"/>
      <c r="M15" s="1" t="s">
        <v>27</v>
      </c>
      <c r="N15" s="1">
        <v>77.75</v>
      </c>
      <c r="O15" s="1">
        <v>34.87</v>
      </c>
      <c r="P15" s="1">
        <v>34.97</v>
      </c>
      <c r="Q15" s="1">
        <v>147.59</v>
      </c>
      <c r="S15" s="1" t="s">
        <v>28</v>
      </c>
      <c r="T15" s="1">
        <v>71.28</v>
      </c>
      <c r="U15" s="1">
        <v>60.87</v>
      </c>
      <c r="V15" s="1">
        <v>41.67</v>
      </c>
      <c r="W15" s="1">
        <v>173.82</v>
      </c>
      <c r="X15" s="3">
        <f t="shared" si="0"/>
        <v>34.764</v>
      </c>
      <c r="Y15" s="3">
        <f t="shared" si="1"/>
        <v>16686.72</v>
      </c>
      <c r="Z15" s="3">
        <f t="shared" si="2"/>
        <v>551.812282857143</v>
      </c>
      <c r="AA15" s="3">
        <f t="shared" si="9"/>
        <v>8277.18424285714</v>
      </c>
      <c r="AC15" s="1" t="s">
        <v>28</v>
      </c>
      <c r="AD15" s="1">
        <v>95.39</v>
      </c>
      <c r="AE15" s="1">
        <v>59.2</v>
      </c>
      <c r="AF15" s="1">
        <v>61.08</v>
      </c>
      <c r="AG15" s="1">
        <v>215.67</v>
      </c>
      <c r="AH15" s="3">
        <f t="shared" si="3"/>
        <v>43.134</v>
      </c>
      <c r="AI15" s="3">
        <f t="shared" si="4"/>
        <v>18978.96</v>
      </c>
      <c r="AJ15" s="3">
        <f t="shared" si="5"/>
        <v>684.67009</v>
      </c>
      <c r="AK15" s="3">
        <f t="shared" si="10"/>
        <v>10270.05135</v>
      </c>
      <c r="AM15" s="1" t="s">
        <v>28</v>
      </c>
      <c r="AN15" s="1">
        <v>77.75</v>
      </c>
      <c r="AO15" s="1">
        <v>34.87</v>
      </c>
      <c r="AP15" s="1">
        <v>34.97</v>
      </c>
      <c r="AQ15" s="1">
        <v>147.59</v>
      </c>
      <c r="AR15" s="3">
        <f t="shared" si="6"/>
        <v>29.518</v>
      </c>
      <c r="AS15" s="3">
        <f t="shared" si="7"/>
        <v>11807.2</v>
      </c>
      <c r="AT15" s="3">
        <f t="shared" si="8"/>
        <v>468.542025238095</v>
      </c>
      <c r="AU15" s="3">
        <f t="shared" si="11"/>
        <v>7028.13037857143</v>
      </c>
    </row>
    <row r="16" spans="1:47">
      <c r="A16" s="1" t="s">
        <v>27</v>
      </c>
      <c r="B16" s="1">
        <v>56.96</v>
      </c>
      <c r="C16" s="1">
        <v>56.1</v>
      </c>
      <c r="D16" s="1">
        <v>39.26</v>
      </c>
      <c r="E16" s="1">
        <v>152.32</v>
      </c>
      <c r="F16" s="1"/>
      <c r="G16" s="1" t="s">
        <v>27</v>
      </c>
      <c r="H16" s="1">
        <v>101.01</v>
      </c>
      <c r="I16" s="1">
        <v>54.91</v>
      </c>
      <c r="J16" s="1">
        <v>49.39</v>
      </c>
      <c r="K16" s="1">
        <v>205.31</v>
      </c>
      <c r="L16" s="1"/>
      <c r="M16" s="1" t="s">
        <v>27</v>
      </c>
      <c r="N16" s="1">
        <v>75.83</v>
      </c>
      <c r="O16" s="1">
        <v>32.89</v>
      </c>
      <c r="P16" s="1">
        <v>36.49</v>
      </c>
      <c r="Q16" s="1">
        <v>145.21</v>
      </c>
      <c r="S16" s="1" t="s">
        <v>29</v>
      </c>
      <c r="T16" s="1">
        <v>56.96</v>
      </c>
      <c r="U16" s="1">
        <v>56.1</v>
      </c>
      <c r="V16" s="1">
        <v>39.26</v>
      </c>
      <c r="W16" s="1">
        <v>152.32</v>
      </c>
      <c r="X16" s="3">
        <f t="shared" si="0"/>
        <v>30.464</v>
      </c>
      <c r="Y16" s="3">
        <f t="shared" si="1"/>
        <v>14622.72</v>
      </c>
      <c r="Z16" s="3">
        <f t="shared" si="2"/>
        <v>483.557973333333</v>
      </c>
      <c r="AA16" s="3">
        <f t="shared" si="9"/>
        <v>7253.3696</v>
      </c>
      <c r="AC16" s="1" t="s">
        <v>29</v>
      </c>
      <c r="AD16" s="1">
        <v>101.01</v>
      </c>
      <c r="AE16" s="1">
        <v>54.91</v>
      </c>
      <c r="AF16" s="1">
        <v>49.39</v>
      </c>
      <c r="AG16" s="1">
        <v>205.31</v>
      </c>
      <c r="AH16" s="3">
        <f t="shared" si="3"/>
        <v>41.062</v>
      </c>
      <c r="AI16" s="3">
        <f t="shared" si="4"/>
        <v>18067.28</v>
      </c>
      <c r="AJ16" s="3">
        <f t="shared" si="5"/>
        <v>651.781036666667</v>
      </c>
      <c r="AK16" s="3">
        <f t="shared" si="10"/>
        <v>9776.71555</v>
      </c>
      <c r="AM16" s="1" t="s">
        <v>29</v>
      </c>
      <c r="AN16" s="1">
        <v>75.83</v>
      </c>
      <c r="AO16" s="1">
        <v>32.89</v>
      </c>
      <c r="AP16" s="1">
        <v>36.49</v>
      </c>
      <c r="AQ16" s="1">
        <v>145.21</v>
      </c>
      <c r="AR16" s="3">
        <f t="shared" si="6"/>
        <v>29.042</v>
      </c>
      <c r="AS16" s="3">
        <f t="shared" si="7"/>
        <v>11616.8</v>
      </c>
      <c r="AT16" s="3">
        <f t="shared" si="8"/>
        <v>460.986431904762</v>
      </c>
      <c r="AU16" s="3">
        <f t="shared" si="11"/>
        <v>6914.79647857143</v>
      </c>
    </row>
    <row r="17" spans="1:47">
      <c r="A17" s="1" t="s">
        <v>27</v>
      </c>
      <c r="B17" s="1">
        <v>67.26</v>
      </c>
      <c r="C17" s="1">
        <v>57.01</v>
      </c>
      <c r="D17" s="1">
        <v>39.58</v>
      </c>
      <c r="E17" s="1">
        <v>163.85</v>
      </c>
      <c r="F17" s="1"/>
      <c r="G17" s="1" t="s">
        <v>27</v>
      </c>
      <c r="H17" s="1">
        <v>74.12</v>
      </c>
      <c r="I17" s="1">
        <v>46.84</v>
      </c>
      <c r="J17" s="1">
        <v>50.96</v>
      </c>
      <c r="K17" s="1">
        <v>171.92</v>
      </c>
      <c r="L17" s="1"/>
      <c r="M17" s="1" t="s">
        <v>27</v>
      </c>
      <c r="N17" s="1">
        <v>73.8</v>
      </c>
      <c r="O17" s="1">
        <v>35.33</v>
      </c>
      <c r="P17" s="1">
        <v>35.69</v>
      </c>
      <c r="Q17" s="1">
        <v>144.82</v>
      </c>
      <c r="S17" s="1" t="s">
        <v>30</v>
      </c>
      <c r="T17" s="1">
        <v>67.26</v>
      </c>
      <c r="U17" s="1">
        <v>57.01</v>
      </c>
      <c r="V17" s="1">
        <v>39.58</v>
      </c>
      <c r="W17" s="1">
        <v>163.85</v>
      </c>
      <c r="X17" s="3">
        <f t="shared" si="0"/>
        <v>32.77</v>
      </c>
      <c r="Y17" s="3">
        <f t="shared" si="1"/>
        <v>15729.6</v>
      </c>
      <c r="Z17" s="3">
        <f t="shared" si="2"/>
        <v>520.161330952381</v>
      </c>
      <c r="AA17" s="3">
        <f t="shared" si="9"/>
        <v>7802.41996428571</v>
      </c>
      <c r="AC17" s="1" t="s">
        <v>30</v>
      </c>
      <c r="AD17" s="1">
        <v>74.12</v>
      </c>
      <c r="AE17" s="1">
        <v>46.84</v>
      </c>
      <c r="AF17" s="1">
        <v>50.96</v>
      </c>
      <c r="AG17" s="1">
        <v>171.92</v>
      </c>
      <c r="AH17" s="3">
        <f t="shared" si="3"/>
        <v>34.384</v>
      </c>
      <c r="AI17" s="3">
        <f t="shared" si="4"/>
        <v>15128.96</v>
      </c>
      <c r="AJ17" s="3">
        <f t="shared" si="5"/>
        <v>545.780506666667</v>
      </c>
      <c r="AK17" s="3">
        <f t="shared" si="10"/>
        <v>8186.7076</v>
      </c>
      <c r="AM17" s="1" t="s">
        <v>30</v>
      </c>
      <c r="AN17" s="1">
        <v>73.8</v>
      </c>
      <c r="AO17" s="1">
        <v>35.33</v>
      </c>
      <c r="AP17" s="1">
        <v>35.69</v>
      </c>
      <c r="AQ17" s="1">
        <v>144.82</v>
      </c>
      <c r="AR17" s="3">
        <f t="shared" si="6"/>
        <v>28.964</v>
      </c>
      <c r="AS17" s="3">
        <f t="shared" si="7"/>
        <v>11585.6</v>
      </c>
      <c r="AT17" s="3">
        <f t="shared" si="8"/>
        <v>459.74833047619</v>
      </c>
      <c r="AU17" s="3">
        <f t="shared" si="11"/>
        <v>6896.22495714286</v>
      </c>
    </row>
    <row r="18" spans="1:47">
      <c r="A18" s="1" t="s">
        <v>31</v>
      </c>
      <c r="B18" s="1">
        <v>77.78</v>
      </c>
      <c r="C18" s="1">
        <v>52.12</v>
      </c>
      <c r="D18" s="1">
        <v>34.66</v>
      </c>
      <c r="E18" s="1">
        <v>164.56</v>
      </c>
      <c r="F18" s="1"/>
      <c r="G18" s="1" t="s">
        <v>31</v>
      </c>
      <c r="H18" s="1">
        <v>77.67</v>
      </c>
      <c r="I18" s="1" t="s">
        <v>32</v>
      </c>
      <c r="J18" s="1">
        <v>42.89</v>
      </c>
      <c r="K18" s="1">
        <v>120.56</v>
      </c>
      <c r="L18" s="1"/>
      <c r="M18" s="1" t="s">
        <v>31</v>
      </c>
      <c r="N18" s="1">
        <v>65.33</v>
      </c>
      <c r="O18" s="1">
        <v>22.24</v>
      </c>
      <c r="P18" s="1">
        <v>20.23</v>
      </c>
      <c r="Q18" s="1">
        <v>107.8</v>
      </c>
      <c r="S18" s="1" t="s">
        <v>33</v>
      </c>
      <c r="T18" s="1">
        <v>77.78</v>
      </c>
      <c r="U18" s="1">
        <v>52.12</v>
      </c>
      <c r="V18" s="1">
        <v>34.66</v>
      </c>
      <c r="W18" s="1">
        <v>164.56</v>
      </c>
      <c r="X18" s="3">
        <f t="shared" si="0"/>
        <v>32.912</v>
      </c>
      <c r="Y18" s="3">
        <f t="shared" si="1"/>
        <v>15797.76</v>
      </c>
      <c r="Z18" s="3">
        <f t="shared" si="2"/>
        <v>522.41531047619</v>
      </c>
      <c r="AA18" s="3">
        <f t="shared" si="9"/>
        <v>7836.22965714286</v>
      </c>
      <c r="AC18" s="1" t="s">
        <v>33</v>
      </c>
      <c r="AD18" s="1">
        <v>77.67</v>
      </c>
      <c r="AE18" s="1" t="s">
        <v>32</v>
      </c>
      <c r="AF18" s="1">
        <v>42.89</v>
      </c>
      <c r="AG18" s="1">
        <v>120.56</v>
      </c>
      <c r="AH18" s="3">
        <f t="shared" si="3"/>
        <v>24.112</v>
      </c>
      <c r="AI18" s="3">
        <f t="shared" si="4"/>
        <v>10609.28</v>
      </c>
      <c r="AJ18" s="3">
        <f t="shared" si="5"/>
        <v>382.732072380952</v>
      </c>
      <c r="AK18" s="3">
        <f t="shared" si="10"/>
        <v>5740.98108571428</v>
      </c>
      <c r="AM18" s="1" t="s">
        <v>33</v>
      </c>
      <c r="AN18" s="1">
        <v>65.33</v>
      </c>
      <c r="AO18" s="1">
        <v>22.24</v>
      </c>
      <c r="AP18" s="1">
        <v>20.23</v>
      </c>
      <c r="AQ18" s="1">
        <v>107.8</v>
      </c>
      <c r="AR18" s="3">
        <f t="shared" si="6"/>
        <v>21.56</v>
      </c>
      <c r="AS18" s="3">
        <f t="shared" si="7"/>
        <v>8624</v>
      </c>
      <c r="AT18" s="3">
        <f t="shared" si="8"/>
        <v>342.223933333333</v>
      </c>
      <c r="AU18" s="3">
        <f t="shared" si="11"/>
        <v>5133.359</v>
      </c>
    </row>
    <row r="19" spans="1:47">
      <c r="A19" s="1" t="s">
        <v>31</v>
      </c>
      <c r="B19" s="1">
        <v>62.65</v>
      </c>
      <c r="C19" s="1">
        <v>48.82</v>
      </c>
      <c r="D19" s="1">
        <v>40.64</v>
      </c>
      <c r="E19" s="1">
        <v>152.11</v>
      </c>
      <c r="F19" s="1"/>
      <c r="G19" s="1" t="s">
        <v>31</v>
      </c>
      <c r="H19" s="1">
        <v>83.83</v>
      </c>
      <c r="I19" s="1">
        <v>46.4</v>
      </c>
      <c r="J19" s="1">
        <v>39.8</v>
      </c>
      <c r="K19" s="1">
        <v>170.03</v>
      </c>
      <c r="L19" s="1"/>
      <c r="M19" s="1" t="s">
        <v>31</v>
      </c>
      <c r="N19" s="1">
        <v>77.19</v>
      </c>
      <c r="O19" s="1">
        <v>28.1</v>
      </c>
      <c r="P19" s="1">
        <v>33.96</v>
      </c>
      <c r="Q19" s="1">
        <v>139.25</v>
      </c>
      <c r="S19" s="1" t="s">
        <v>34</v>
      </c>
      <c r="T19" s="1">
        <v>62.65</v>
      </c>
      <c r="U19" s="1">
        <v>48.82</v>
      </c>
      <c r="V19" s="1">
        <v>40.64</v>
      </c>
      <c r="W19" s="1">
        <v>152.11</v>
      </c>
      <c r="X19" s="3">
        <f t="shared" si="0"/>
        <v>30.422</v>
      </c>
      <c r="Y19" s="3">
        <f t="shared" si="1"/>
        <v>14602.56</v>
      </c>
      <c r="Z19" s="3">
        <f t="shared" si="2"/>
        <v>482.891303333333</v>
      </c>
      <c r="AA19" s="3">
        <f t="shared" si="9"/>
        <v>7243.36955</v>
      </c>
      <c r="AC19" s="1" t="s">
        <v>34</v>
      </c>
      <c r="AD19" s="1">
        <v>83.83</v>
      </c>
      <c r="AE19" s="1">
        <v>46.4</v>
      </c>
      <c r="AF19" s="1">
        <v>39.8</v>
      </c>
      <c r="AG19" s="1">
        <v>170.03</v>
      </c>
      <c r="AH19" s="3">
        <f t="shared" si="3"/>
        <v>34.006</v>
      </c>
      <c r="AI19" s="3">
        <f t="shared" si="4"/>
        <v>14962.64</v>
      </c>
      <c r="AJ19" s="3">
        <f t="shared" si="5"/>
        <v>539.780476666667</v>
      </c>
      <c r="AK19" s="3">
        <f t="shared" si="10"/>
        <v>8096.70715</v>
      </c>
      <c r="AM19" s="1" t="s">
        <v>34</v>
      </c>
      <c r="AN19" s="1">
        <v>77.19</v>
      </c>
      <c r="AO19" s="1">
        <v>28.1</v>
      </c>
      <c r="AP19" s="1">
        <v>33.96</v>
      </c>
      <c r="AQ19" s="1">
        <v>139.25</v>
      </c>
      <c r="AR19" s="3">
        <f t="shared" si="6"/>
        <v>27.85</v>
      </c>
      <c r="AS19" s="3">
        <f t="shared" si="7"/>
        <v>11140</v>
      </c>
      <c r="AT19" s="3">
        <f t="shared" si="8"/>
        <v>442.065702380952</v>
      </c>
      <c r="AU19" s="3">
        <f t="shared" si="11"/>
        <v>6630.98553571429</v>
      </c>
    </row>
    <row r="20" spans="1:47">
      <c r="A20" s="1" t="s">
        <v>31</v>
      </c>
      <c r="B20" s="1">
        <v>60.63</v>
      </c>
      <c r="C20" s="1">
        <v>48.7</v>
      </c>
      <c r="D20" s="1">
        <v>32.65</v>
      </c>
      <c r="E20" s="1">
        <v>141.98</v>
      </c>
      <c r="F20" s="1"/>
      <c r="G20" s="1" t="s">
        <v>31</v>
      </c>
      <c r="H20" s="1">
        <v>88.12</v>
      </c>
      <c r="I20" s="1">
        <v>40.11</v>
      </c>
      <c r="J20" s="1">
        <v>36.21</v>
      </c>
      <c r="K20" s="1">
        <v>164.44</v>
      </c>
      <c r="L20" s="1"/>
      <c r="M20" s="1" t="s">
        <v>31</v>
      </c>
      <c r="N20" s="1">
        <v>57.26</v>
      </c>
      <c r="O20" s="1">
        <v>35.12</v>
      </c>
      <c r="P20" s="1">
        <v>31.2</v>
      </c>
      <c r="Q20" s="1">
        <v>123.58</v>
      </c>
      <c r="S20" s="1" t="s">
        <v>35</v>
      </c>
      <c r="T20" s="1">
        <v>60.63</v>
      </c>
      <c r="U20" s="1">
        <v>48.7</v>
      </c>
      <c r="V20" s="1">
        <v>32.65</v>
      </c>
      <c r="W20" s="1">
        <v>141.98</v>
      </c>
      <c r="X20" s="3">
        <f t="shared" si="0"/>
        <v>28.396</v>
      </c>
      <c r="Y20" s="3">
        <f t="shared" si="1"/>
        <v>13630.08</v>
      </c>
      <c r="Z20" s="3">
        <f t="shared" si="2"/>
        <v>450.732412380952</v>
      </c>
      <c r="AA20" s="3">
        <f t="shared" si="9"/>
        <v>6760.98618571429</v>
      </c>
      <c r="AC20" s="1" t="s">
        <v>35</v>
      </c>
      <c r="AD20" s="1">
        <v>88.12</v>
      </c>
      <c r="AE20" s="1">
        <v>40.11</v>
      </c>
      <c r="AF20" s="1">
        <v>36.21</v>
      </c>
      <c r="AG20" s="1">
        <v>164.44</v>
      </c>
      <c r="AH20" s="3">
        <f t="shared" si="3"/>
        <v>32.888</v>
      </c>
      <c r="AI20" s="3">
        <f t="shared" si="4"/>
        <v>14470.72</v>
      </c>
      <c r="AJ20" s="3">
        <f t="shared" si="5"/>
        <v>522.034356190476</v>
      </c>
      <c r="AK20" s="3">
        <f t="shared" si="10"/>
        <v>7830.51534285714</v>
      </c>
      <c r="AM20" s="1" t="s">
        <v>35</v>
      </c>
      <c r="AN20" s="1">
        <v>57.26</v>
      </c>
      <c r="AO20" s="1">
        <v>35.12</v>
      </c>
      <c r="AP20" s="1">
        <v>31.2</v>
      </c>
      <c r="AQ20" s="1">
        <v>123.58</v>
      </c>
      <c r="AR20" s="3">
        <f t="shared" si="6"/>
        <v>24.716</v>
      </c>
      <c r="AS20" s="3">
        <f t="shared" si="7"/>
        <v>9886.4</v>
      </c>
      <c r="AT20" s="3">
        <f t="shared" si="8"/>
        <v>392.319421904762</v>
      </c>
      <c r="AU20" s="3">
        <f t="shared" si="11"/>
        <v>5884.79132857143</v>
      </c>
    </row>
    <row r="21" spans="1:47">
      <c r="A21" s="1" t="s">
        <v>36</v>
      </c>
      <c r="B21" s="1">
        <v>51.27</v>
      </c>
      <c r="C21" s="1">
        <v>42.04</v>
      </c>
      <c r="D21" s="1">
        <v>54.42</v>
      </c>
      <c r="E21" s="1">
        <v>147.73</v>
      </c>
      <c r="F21" s="1"/>
      <c r="G21" s="1" t="s">
        <v>36</v>
      </c>
      <c r="H21" s="1">
        <v>99.69</v>
      </c>
      <c r="I21" s="1">
        <v>53.04</v>
      </c>
      <c r="J21" s="1">
        <v>58.22</v>
      </c>
      <c r="K21" s="1">
        <v>210.95</v>
      </c>
      <c r="L21" s="1"/>
      <c r="M21" s="1" t="s">
        <v>36</v>
      </c>
      <c r="N21" s="1">
        <v>97.53</v>
      </c>
      <c r="O21" s="1">
        <v>47</v>
      </c>
      <c r="P21" s="1">
        <v>42.28</v>
      </c>
      <c r="Q21" s="1">
        <v>186.81</v>
      </c>
      <c r="S21" s="1" t="s">
        <v>37</v>
      </c>
      <c r="T21" s="1">
        <v>51.27</v>
      </c>
      <c r="U21" s="1">
        <v>42.04</v>
      </c>
      <c r="V21" s="1">
        <v>54.42</v>
      </c>
      <c r="W21" s="1">
        <v>147.73</v>
      </c>
      <c r="X21" s="3">
        <f t="shared" si="0"/>
        <v>29.546</v>
      </c>
      <c r="Y21" s="3">
        <f t="shared" si="1"/>
        <v>14182.08</v>
      </c>
      <c r="Z21" s="3">
        <f t="shared" si="2"/>
        <v>468.986471904762</v>
      </c>
      <c r="AA21" s="3">
        <f t="shared" si="9"/>
        <v>7034.79707857143</v>
      </c>
      <c r="AC21" s="1" t="s">
        <v>37</v>
      </c>
      <c r="AD21" s="1">
        <v>99.69</v>
      </c>
      <c r="AE21" s="1">
        <v>53.04</v>
      </c>
      <c r="AF21" s="1">
        <v>58.22</v>
      </c>
      <c r="AG21" s="1">
        <v>210.95</v>
      </c>
      <c r="AH21" s="3">
        <f t="shared" si="3"/>
        <v>42.19</v>
      </c>
      <c r="AI21" s="3">
        <f t="shared" si="4"/>
        <v>18563.6</v>
      </c>
      <c r="AJ21" s="3">
        <f t="shared" si="5"/>
        <v>669.685888095238</v>
      </c>
      <c r="AK21" s="3">
        <f t="shared" si="10"/>
        <v>10045.2883214286</v>
      </c>
      <c r="AM21" s="1" t="s">
        <v>37</v>
      </c>
      <c r="AN21" s="1">
        <v>97.53</v>
      </c>
      <c r="AO21" s="1">
        <v>47</v>
      </c>
      <c r="AP21" s="1">
        <v>42.28</v>
      </c>
      <c r="AQ21" s="1">
        <v>186.81</v>
      </c>
      <c r="AR21" s="3">
        <f t="shared" si="6"/>
        <v>37.362</v>
      </c>
      <c r="AS21" s="3">
        <f t="shared" si="7"/>
        <v>14944.8</v>
      </c>
      <c r="AT21" s="3">
        <f t="shared" si="8"/>
        <v>593.050584285714</v>
      </c>
      <c r="AU21" s="3">
        <f t="shared" si="11"/>
        <v>8895.75876428571</v>
      </c>
    </row>
    <row r="22" spans="1:47">
      <c r="A22" s="1" t="s">
        <v>36</v>
      </c>
      <c r="B22" s="1">
        <v>69.03</v>
      </c>
      <c r="C22" s="1">
        <v>50.29</v>
      </c>
      <c r="D22" s="1">
        <v>69.78</v>
      </c>
      <c r="E22" s="1">
        <v>189.1</v>
      </c>
      <c r="F22" s="1"/>
      <c r="G22" s="1" t="s">
        <v>36</v>
      </c>
      <c r="H22" s="1">
        <v>85.01</v>
      </c>
      <c r="I22" s="1">
        <v>54.69</v>
      </c>
      <c r="J22" s="1">
        <v>36.22</v>
      </c>
      <c r="K22" s="1">
        <v>175.92</v>
      </c>
      <c r="L22" s="1"/>
      <c r="M22" s="1" t="s">
        <v>36</v>
      </c>
      <c r="N22" s="1">
        <v>65.15</v>
      </c>
      <c r="O22" s="1">
        <v>45.93</v>
      </c>
      <c r="P22" s="1">
        <v>26.73</v>
      </c>
      <c r="Q22" s="1">
        <v>137.81</v>
      </c>
      <c r="S22" s="1" t="s">
        <v>38</v>
      </c>
      <c r="T22" s="1">
        <v>69.03</v>
      </c>
      <c r="U22" s="1">
        <v>50.29</v>
      </c>
      <c r="V22" s="1">
        <v>69.78</v>
      </c>
      <c r="W22" s="1">
        <v>189.1</v>
      </c>
      <c r="X22" s="3">
        <f t="shared" si="0"/>
        <v>37.82</v>
      </c>
      <c r="Y22" s="3">
        <f t="shared" si="1"/>
        <v>18153.6</v>
      </c>
      <c r="Z22" s="3">
        <f t="shared" si="2"/>
        <v>600.320461904762</v>
      </c>
      <c r="AA22" s="3">
        <f t="shared" si="9"/>
        <v>9004.80692857143</v>
      </c>
      <c r="AC22" s="1" t="s">
        <v>38</v>
      </c>
      <c r="AD22" s="1">
        <v>85.01</v>
      </c>
      <c r="AE22" s="1">
        <v>54.69</v>
      </c>
      <c r="AF22" s="1">
        <v>36.22</v>
      </c>
      <c r="AG22" s="1">
        <v>175.92</v>
      </c>
      <c r="AH22" s="3">
        <f t="shared" si="3"/>
        <v>35.184</v>
      </c>
      <c r="AI22" s="3">
        <f t="shared" si="4"/>
        <v>15480.96</v>
      </c>
      <c r="AJ22" s="3">
        <f t="shared" si="5"/>
        <v>558.478982857143</v>
      </c>
      <c r="AK22" s="3">
        <f t="shared" si="10"/>
        <v>8377.18474285714</v>
      </c>
      <c r="AM22" s="1" t="s">
        <v>38</v>
      </c>
      <c r="AN22" s="1">
        <v>65.15</v>
      </c>
      <c r="AO22" s="1">
        <v>45.93</v>
      </c>
      <c r="AP22" s="1">
        <v>26.73</v>
      </c>
      <c r="AQ22" s="1">
        <v>137.81</v>
      </c>
      <c r="AR22" s="3">
        <f t="shared" si="6"/>
        <v>27.562</v>
      </c>
      <c r="AS22" s="3">
        <f t="shared" si="7"/>
        <v>11024.8</v>
      </c>
      <c r="AT22" s="3">
        <f t="shared" si="8"/>
        <v>437.494250952381</v>
      </c>
      <c r="AU22" s="3">
        <f t="shared" si="11"/>
        <v>6562.41376428571</v>
      </c>
    </row>
    <row r="23" spans="1:47">
      <c r="A23" s="1" t="s">
        <v>36</v>
      </c>
      <c r="B23" s="1">
        <v>50.57</v>
      </c>
      <c r="C23" s="1">
        <v>50.83</v>
      </c>
      <c r="D23" s="1">
        <v>69.23</v>
      </c>
      <c r="E23" s="1">
        <v>170.63</v>
      </c>
      <c r="F23" s="1"/>
      <c r="G23" s="1" t="s">
        <v>36</v>
      </c>
      <c r="H23" s="1">
        <v>87</v>
      </c>
      <c r="I23" s="1">
        <v>54.46</v>
      </c>
      <c r="J23" s="1">
        <v>33.96</v>
      </c>
      <c r="K23" s="1">
        <v>175.42</v>
      </c>
      <c r="L23" s="1"/>
      <c r="M23" s="1" t="s">
        <v>36</v>
      </c>
      <c r="N23" s="1">
        <v>86.66</v>
      </c>
      <c r="O23" s="1">
        <v>51.49</v>
      </c>
      <c r="P23" s="1">
        <v>48.14</v>
      </c>
      <c r="Q23" s="1">
        <v>186.29</v>
      </c>
      <c r="S23" s="1" t="s">
        <v>39</v>
      </c>
      <c r="T23" s="1">
        <v>50.57</v>
      </c>
      <c r="U23" s="1">
        <v>50.83</v>
      </c>
      <c r="V23" s="1">
        <v>69.23</v>
      </c>
      <c r="W23" s="1">
        <v>170.63</v>
      </c>
      <c r="X23" s="3">
        <f t="shared" si="0"/>
        <v>34.126</v>
      </c>
      <c r="Y23" s="3">
        <f t="shared" si="1"/>
        <v>16380.48</v>
      </c>
      <c r="Z23" s="3">
        <f t="shared" si="2"/>
        <v>541.685248095238</v>
      </c>
      <c r="AA23" s="3">
        <f t="shared" si="9"/>
        <v>8125.27872142857</v>
      </c>
      <c r="AC23" s="1" t="s">
        <v>39</v>
      </c>
      <c r="AD23" s="1">
        <v>87</v>
      </c>
      <c r="AE23" s="1">
        <v>54.46</v>
      </c>
      <c r="AF23" s="1">
        <v>33.96</v>
      </c>
      <c r="AG23" s="1">
        <v>175.42</v>
      </c>
      <c r="AH23" s="3">
        <f t="shared" si="3"/>
        <v>35.084</v>
      </c>
      <c r="AI23" s="3">
        <f t="shared" si="4"/>
        <v>15436.96</v>
      </c>
      <c r="AJ23" s="3">
        <f t="shared" si="5"/>
        <v>556.891673333333</v>
      </c>
      <c r="AK23" s="3">
        <f t="shared" si="10"/>
        <v>8353.3751</v>
      </c>
      <c r="AM23" s="1" t="s">
        <v>39</v>
      </c>
      <c r="AN23" s="1">
        <v>86.66</v>
      </c>
      <c r="AO23" s="1">
        <v>51.49</v>
      </c>
      <c r="AP23" s="1">
        <v>48.14</v>
      </c>
      <c r="AQ23" s="1">
        <v>186.29</v>
      </c>
      <c r="AR23" s="3">
        <f t="shared" si="6"/>
        <v>37.258</v>
      </c>
      <c r="AS23" s="3">
        <f t="shared" si="7"/>
        <v>14903.2</v>
      </c>
      <c r="AT23" s="3">
        <f t="shared" si="8"/>
        <v>591.399782380952</v>
      </c>
      <c r="AU23" s="3">
        <f t="shared" si="11"/>
        <v>8870.99673571428</v>
      </c>
    </row>
    <row r="24" spans="1:47">
      <c r="A24" s="1" t="s">
        <v>40</v>
      </c>
      <c r="B24" s="1">
        <v>58.79</v>
      </c>
      <c r="C24" s="1">
        <v>38.32</v>
      </c>
      <c r="D24" s="1">
        <v>61.22</v>
      </c>
      <c r="E24" s="1">
        <v>158.33</v>
      </c>
      <c r="F24" s="1"/>
      <c r="G24" s="1" t="s">
        <v>40</v>
      </c>
      <c r="H24" s="1">
        <v>86.09</v>
      </c>
      <c r="I24" s="1">
        <v>55.73</v>
      </c>
      <c r="J24" s="1">
        <v>34.81</v>
      </c>
      <c r="K24" s="1">
        <v>176.63</v>
      </c>
      <c r="L24" s="1"/>
      <c r="M24" s="1" t="s">
        <v>40</v>
      </c>
      <c r="N24" s="1">
        <v>68.01</v>
      </c>
      <c r="O24" s="1">
        <v>36.5</v>
      </c>
      <c r="P24" s="1">
        <v>72.44</v>
      </c>
      <c r="Q24" s="1">
        <v>176.95</v>
      </c>
      <c r="S24" s="1" t="s">
        <v>41</v>
      </c>
      <c r="T24" s="1">
        <v>58.79</v>
      </c>
      <c r="U24" s="1">
        <v>38.32</v>
      </c>
      <c r="V24" s="1">
        <v>61.22</v>
      </c>
      <c r="W24" s="1">
        <v>158.33</v>
      </c>
      <c r="X24" s="3">
        <f t="shared" si="0"/>
        <v>31.666</v>
      </c>
      <c r="Y24" s="3">
        <f t="shared" si="1"/>
        <v>15199.68</v>
      </c>
      <c r="Z24" s="3">
        <f t="shared" si="2"/>
        <v>502.637433809524</v>
      </c>
      <c r="AA24" s="3">
        <f t="shared" si="9"/>
        <v>7539.56150714286</v>
      </c>
      <c r="AC24" s="1" t="s">
        <v>41</v>
      </c>
      <c r="AD24" s="1">
        <v>86.09</v>
      </c>
      <c r="AE24" s="1">
        <v>55.73</v>
      </c>
      <c r="AF24" s="1">
        <v>34.81</v>
      </c>
      <c r="AG24" s="1">
        <v>176.63</v>
      </c>
      <c r="AH24" s="3">
        <f t="shared" si="3"/>
        <v>35.326</v>
      </c>
      <c r="AI24" s="3">
        <f t="shared" si="4"/>
        <v>15543.44</v>
      </c>
      <c r="AJ24" s="3">
        <f t="shared" si="5"/>
        <v>560.732962380952</v>
      </c>
      <c r="AK24" s="3">
        <f t="shared" si="10"/>
        <v>8410.99443571428</v>
      </c>
      <c r="AM24" s="1" t="s">
        <v>41</v>
      </c>
      <c r="AN24" s="1">
        <v>68.01</v>
      </c>
      <c r="AO24" s="1">
        <v>36.5</v>
      </c>
      <c r="AP24" s="1">
        <v>72.44</v>
      </c>
      <c r="AQ24" s="1">
        <v>176.95</v>
      </c>
      <c r="AR24" s="3">
        <f t="shared" si="6"/>
        <v>35.39</v>
      </c>
      <c r="AS24" s="3">
        <f t="shared" si="7"/>
        <v>14156</v>
      </c>
      <c r="AT24" s="3">
        <f t="shared" si="8"/>
        <v>561.74884047619</v>
      </c>
      <c r="AU24" s="3">
        <f t="shared" si="11"/>
        <v>8426.23260714286</v>
      </c>
    </row>
    <row r="25" spans="1:47">
      <c r="A25" s="1" t="s">
        <v>40</v>
      </c>
      <c r="B25" s="1">
        <v>52.83</v>
      </c>
      <c r="C25" s="1">
        <v>61.68</v>
      </c>
      <c r="D25" s="1">
        <v>84.72</v>
      </c>
      <c r="E25" s="1">
        <v>199.23</v>
      </c>
      <c r="F25" s="1"/>
      <c r="G25" s="1" t="s">
        <v>40</v>
      </c>
      <c r="H25" s="1">
        <v>52.83</v>
      </c>
      <c r="I25" s="1">
        <v>37.48</v>
      </c>
      <c r="J25" s="1">
        <v>47.34</v>
      </c>
      <c r="K25" s="1">
        <v>137.65</v>
      </c>
      <c r="L25" s="1"/>
      <c r="M25" s="1" t="s">
        <v>40</v>
      </c>
      <c r="N25" s="1">
        <v>71.65</v>
      </c>
      <c r="O25" s="1">
        <v>42.03</v>
      </c>
      <c r="P25" s="1">
        <v>50.74</v>
      </c>
      <c r="Q25" s="1">
        <v>164.42</v>
      </c>
      <c r="S25" s="1" t="s">
        <v>42</v>
      </c>
      <c r="T25" s="1">
        <v>52.83</v>
      </c>
      <c r="U25" s="1">
        <v>61.68</v>
      </c>
      <c r="V25" s="1">
        <v>84.72</v>
      </c>
      <c r="W25" s="1">
        <v>199.23</v>
      </c>
      <c r="X25" s="3">
        <f t="shared" si="0"/>
        <v>39.846</v>
      </c>
      <c r="Y25" s="3">
        <f t="shared" si="1"/>
        <v>19126.08</v>
      </c>
      <c r="Z25" s="3">
        <f t="shared" si="2"/>
        <v>632.479352857143</v>
      </c>
      <c r="AA25" s="3">
        <f t="shared" si="9"/>
        <v>9487.19029285714</v>
      </c>
      <c r="AC25" s="1" t="s">
        <v>42</v>
      </c>
      <c r="AD25" s="1">
        <v>52.83</v>
      </c>
      <c r="AE25" s="1">
        <v>37.48</v>
      </c>
      <c r="AF25" s="1">
        <v>47.34</v>
      </c>
      <c r="AG25" s="1">
        <v>137.65</v>
      </c>
      <c r="AH25" s="3">
        <f t="shared" si="3"/>
        <v>27.53</v>
      </c>
      <c r="AI25" s="3">
        <f t="shared" si="4"/>
        <v>12113.2</v>
      </c>
      <c r="AJ25" s="3">
        <f t="shared" si="5"/>
        <v>436.986311904762</v>
      </c>
      <c r="AK25" s="3">
        <f t="shared" si="10"/>
        <v>6554.79467857143</v>
      </c>
      <c r="AM25" s="1" t="s">
        <v>42</v>
      </c>
      <c r="AN25" s="1">
        <v>71.65</v>
      </c>
      <c r="AO25" s="1">
        <v>42.03</v>
      </c>
      <c r="AP25" s="1">
        <v>50.74</v>
      </c>
      <c r="AQ25" s="1">
        <v>164.42</v>
      </c>
      <c r="AR25" s="3">
        <f t="shared" si="6"/>
        <v>32.884</v>
      </c>
      <c r="AS25" s="3">
        <f t="shared" si="7"/>
        <v>13153.6</v>
      </c>
      <c r="AT25" s="3">
        <f t="shared" si="8"/>
        <v>521.970863809524</v>
      </c>
      <c r="AU25" s="3">
        <f t="shared" si="11"/>
        <v>7829.56295714286</v>
      </c>
    </row>
    <row r="26" spans="1:47">
      <c r="A26" s="1" t="s">
        <v>40</v>
      </c>
      <c r="B26" s="1">
        <v>54.31</v>
      </c>
      <c r="C26" s="1">
        <v>40.43</v>
      </c>
      <c r="D26" s="1">
        <v>54.91</v>
      </c>
      <c r="E26" s="1">
        <v>149.65</v>
      </c>
      <c r="F26" s="1"/>
      <c r="G26" s="1" t="s">
        <v>40</v>
      </c>
      <c r="H26" s="1">
        <v>88.59</v>
      </c>
      <c r="I26" s="1">
        <v>48.71</v>
      </c>
      <c r="J26" s="1">
        <v>47.62</v>
      </c>
      <c r="K26" s="1">
        <v>184.92</v>
      </c>
      <c r="L26" s="1"/>
      <c r="M26" s="1" t="s">
        <v>40</v>
      </c>
      <c r="N26" s="1">
        <v>70</v>
      </c>
      <c r="O26" s="1">
        <v>42.81</v>
      </c>
      <c r="P26" s="1">
        <v>73.06</v>
      </c>
      <c r="Q26" s="1">
        <v>185.87</v>
      </c>
      <c r="S26" s="1" t="s">
        <v>43</v>
      </c>
      <c r="T26" s="1">
        <v>54.31</v>
      </c>
      <c r="U26" s="1">
        <v>40.43</v>
      </c>
      <c r="V26" s="1">
        <v>54.91</v>
      </c>
      <c r="W26" s="1">
        <v>149.65</v>
      </c>
      <c r="X26" s="3">
        <f t="shared" si="0"/>
        <v>29.93</v>
      </c>
      <c r="Y26" s="3">
        <f t="shared" si="1"/>
        <v>14366.4</v>
      </c>
      <c r="Z26" s="3">
        <f t="shared" si="2"/>
        <v>475.08174047619</v>
      </c>
      <c r="AA26" s="3">
        <f t="shared" si="9"/>
        <v>7126.22610714286</v>
      </c>
      <c r="AC26" s="1" t="s">
        <v>43</v>
      </c>
      <c r="AD26" s="1">
        <v>88.59</v>
      </c>
      <c r="AE26" s="1">
        <v>48.71</v>
      </c>
      <c r="AF26" s="1">
        <v>47.62</v>
      </c>
      <c r="AG26" s="1">
        <v>184.92</v>
      </c>
      <c r="AH26" s="3">
        <f t="shared" si="3"/>
        <v>36.984</v>
      </c>
      <c r="AI26" s="3">
        <f t="shared" si="4"/>
        <v>16272.96</v>
      </c>
      <c r="AJ26" s="3">
        <f t="shared" si="5"/>
        <v>587.050554285714</v>
      </c>
      <c r="AK26" s="3">
        <f t="shared" si="10"/>
        <v>8805.75831428571</v>
      </c>
      <c r="AM26" s="1" t="s">
        <v>43</v>
      </c>
      <c r="AN26" s="1">
        <v>70</v>
      </c>
      <c r="AO26" s="1">
        <v>42.81</v>
      </c>
      <c r="AP26" s="1">
        <v>73.06</v>
      </c>
      <c r="AQ26" s="1">
        <v>185.87</v>
      </c>
      <c r="AR26" s="3">
        <f t="shared" si="6"/>
        <v>37.174</v>
      </c>
      <c r="AS26" s="3">
        <f t="shared" si="7"/>
        <v>14869.6</v>
      </c>
      <c r="AT26" s="3">
        <f t="shared" si="8"/>
        <v>590.066442380952</v>
      </c>
      <c r="AU26" s="3">
        <f t="shared" si="11"/>
        <v>8850.99663571429</v>
      </c>
    </row>
    <row r="27" spans="1:47">
      <c r="A27" s="1" t="s">
        <v>44</v>
      </c>
      <c r="B27" s="1">
        <v>40.32</v>
      </c>
      <c r="C27" s="1">
        <v>29.61</v>
      </c>
      <c r="D27" s="1">
        <v>41.19</v>
      </c>
      <c r="E27" s="1">
        <v>111.12</v>
      </c>
      <c r="F27" s="1"/>
      <c r="G27" s="1" t="s">
        <v>44</v>
      </c>
      <c r="H27" s="1">
        <v>72.82</v>
      </c>
      <c r="I27" s="1">
        <v>43.23</v>
      </c>
      <c r="J27" s="1">
        <v>42.65</v>
      </c>
      <c r="K27" s="1">
        <v>158.7</v>
      </c>
      <c r="L27" s="1"/>
      <c r="M27" s="1" t="s">
        <v>44</v>
      </c>
      <c r="N27" s="1">
        <v>61.69</v>
      </c>
      <c r="O27" s="1">
        <v>22.14</v>
      </c>
      <c r="P27" s="1">
        <v>36.45</v>
      </c>
      <c r="Q27" s="1">
        <v>120.28</v>
      </c>
      <c r="S27" s="1" t="s">
        <v>45</v>
      </c>
      <c r="T27" s="1">
        <v>40.32</v>
      </c>
      <c r="U27" s="1">
        <v>29.61</v>
      </c>
      <c r="V27" s="1">
        <v>41.19</v>
      </c>
      <c r="W27" s="1">
        <v>111.12</v>
      </c>
      <c r="X27" s="3">
        <f t="shared" si="0"/>
        <v>22.224</v>
      </c>
      <c r="Y27" s="3">
        <f t="shared" si="1"/>
        <v>10667.52</v>
      </c>
      <c r="Z27" s="3">
        <f t="shared" si="2"/>
        <v>352.763668571429</v>
      </c>
      <c r="AA27" s="3">
        <f t="shared" si="9"/>
        <v>5291.45502857143</v>
      </c>
      <c r="AC27" s="1" t="s">
        <v>45</v>
      </c>
      <c r="AD27" s="1">
        <v>72.82</v>
      </c>
      <c r="AE27" s="1">
        <v>43.23</v>
      </c>
      <c r="AF27" s="1">
        <v>42.65</v>
      </c>
      <c r="AG27" s="1">
        <v>158.7</v>
      </c>
      <c r="AH27" s="3">
        <f t="shared" si="3"/>
        <v>31.74</v>
      </c>
      <c r="AI27" s="3">
        <f t="shared" si="4"/>
        <v>13965.6</v>
      </c>
      <c r="AJ27" s="3">
        <f t="shared" si="5"/>
        <v>503.812042857143</v>
      </c>
      <c r="AK27" s="3">
        <f t="shared" si="10"/>
        <v>7557.18064285714</v>
      </c>
      <c r="AM27" s="1" t="s">
        <v>45</v>
      </c>
      <c r="AN27" s="1">
        <v>61.69</v>
      </c>
      <c r="AO27" s="1">
        <v>22.14</v>
      </c>
      <c r="AP27" s="1">
        <v>36.45</v>
      </c>
      <c r="AQ27" s="1">
        <v>120.28</v>
      </c>
      <c r="AR27" s="3">
        <f t="shared" si="6"/>
        <v>24.056</v>
      </c>
      <c r="AS27" s="3">
        <f t="shared" si="7"/>
        <v>9622.4</v>
      </c>
      <c r="AT27" s="3">
        <f t="shared" si="8"/>
        <v>381.843179047619</v>
      </c>
      <c r="AU27" s="3">
        <f t="shared" si="11"/>
        <v>5727.64768571429</v>
      </c>
    </row>
    <row r="28" spans="1:47">
      <c r="A28" s="1" t="s">
        <v>44</v>
      </c>
      <c r="B28" s="1">
        <v>45.27</v>
      </c>
      <c r="C28" s="1">
        <v>43.2</v>
      </c>
      <c r="D28" s="1">
        <v>41.76</v>
      </c>
      <c r="E28" s="1">
        <v>130.23</v>
      </c>
      <c r="F28" s="1"/>
      <c r="G28" s="1" t="s">
        <v>44</v>
      </c>
      <c r="H28" s="1">
        <v>62.34</v>
      </c>
      <c r="I28" s="1">
        <v>30.86</v>
      </c>
      <c r="J28" s="1">
        <v>37.76</v>
      </c>
      <c r="K28" s="1">
        <v>130.96</v>
      </c>
      <c r="L28" s="1"/>
      <c r="M28" s="1" t="s">
        <v>44</v>
      </c>
      <c r="N28" s="1">
        <v>51.36</v>
      </c>
      <c r="O28" s="1">
        <v>24.94</v>
      </c>
      <c r="P28" s="1">
        <v>34.6</v>
      </c>
      <c r="Q28" s="1">
        <v>110.9</v>
      </c>
      <c r="S28" s="1" t="s">
        <v>46</v>
      </c>
      <c r="T28" s="1">
        <v>45.27</v>
      </c>
      <c r="U28" s="1">
        <v>43.2</v>
      </c>
      <c r="V28" s="1">
        <v>41.76</v>
      </c>
      <c r="W28" s="1">
        <v>130.23</v>
      </c>
      <c r="X28" s="3">
        <f t="shared" si="0"/>
        <v>26.046</v>
      </c>
      <c r="Y28" s="3">
        <f t="shared" si="1"/>
        <v>12502.08</v>
      </c>
      <c r="Z28" s="3">
        <f t="shared" si="2"/>
        <v>413.430638571429</v>
      </c>
      <c r="AA28" s="3">
        <f t="shared" si="9"/>
        <v>6201.45957857143</v>
      </c>
      <c r="AC28" s="1" t="s">
        <v>46</v>
      </c>
      <c r="AD28" s="1">
        <v>62.34</v>
      </c>
      <c r="AE28" s="1">
        <v>30.86</v>
      </c>
      <c r="AF28" s="1">
        <v>37.76</v>
      </c>
      <c r="AG28" s="1">
        <v>130.96</v>
      </c>
      <c r="AH28" s="3">
        <f t="shared" si="3"/>
        <v>26.192</v>
      </c>
      <c r="AI28" s="3">
        <f t="shared" si="4"/>
        <v>11524.48</v>
      </c>
      <c r="AJ28" s="3">
        <f t="shared" si="5"/>
        <v>415.74811047619</v>
      </c>
      <c r="AK28" s="3">
        <f t="shared" si="10"/>
        <v>6236.22165714286</v>
      </c>
      <c r="AM28" s="1" t="s">
        <v>46</v>
      </c>
      <c r="AN28" s="1">
        <v>51.36</v>
      </c>
      <c r="AO28" s="1">
        <v>24.94</v>
      </c>
      <c r="AP28" s="1">
        <v>34.6</v>
      </c>
      <c r="AQ28" s="1">
        <v>110.9</v>
      </c>
      <c r="AR28" s="3">
        <f t="shared" si="6"/>
        <v>22.18</v>
      </c>
      <c r="AS28" s="3">
        <f t="shared" si="7"/>
        <v>8872</v>
      </c>
      <c r="AT28" s="3">
        <f t="shared" si="8"/>
        <v>352.065252380952</v>
      </c>
      <c r="AU28" s="3">
        <f t="shared" si="11"/>
        <v>5280.97878571429</v>
      </c>
    </row>
    <row r="29" spans="1:47">
      <c r="A29" s="1" t="s">
        <v>44</v>
      </c>
      <c r="B29" s="1">
        <v>47.83</v>
      </c>
      <c r="C29" s="1">
        <v>34.23</v>
      </c>
      <c r="D29" s="1">
        <v>51.4</v>
      </c>
      <c r="E29" s="1">
        <v>133.46</v>
      </c>
      <c r="F29" s="1"/>
      <c r="G29" s="1" t="s">
        <v>44</v>
      </c>
      <c r="H29" s="1">
        <v>85.2</v>
      </c>
      <c r="I29" s="1">
        <v>37.01</v>
      </c>
      <c r="J29" s="1">
        <v>37.97</v>
      </c>
      <c r="K29" s="1">
        <v>160.18</v>
      </c>
      <c r="L29" s="1"/>
      <c r="M29" s="1" t="s">
        <v>44</v>
      </c>
      <c r="N29" s="1">
        <v>58.26</v>
      </c>
      <c r="O29" s="1">
        <v>27.59</v>
      </c>
      <c r="P29" s="1">
        <v>57.5</v>
      </c>
      <c r="Q29" s="1">
        <v>143.35</v>
      </c>
      <c r="S29" s="1" t="s">
        <v>47</v>
      </c>
      <c r="T29" s="1">
        <v>47.83</v>
      </c>
      <c r="U29" s="1">
        <v>34.23</v>
      </c>
      <c r="V29" s="1">
        <v>51.4</v>
      </c>
      <c r="W29" s="1">
        <v>133.46</v>
      </c>
      <c r="X29" s="3">
        <f t="shared" si="0"/>
        <v>26.692</v>
      </c>
      <c r="Y29" s="3">
        <f t="shared" si="1"/>
        <v>12812.16</v>
      </c>
      <c r="Z29" s="3">
        <f t="shared" si="2"/>
        <v>423.684658095238</v>
      </c>
      <c r="AA29" s="3">
        <f t="shared" si="9"/>
        <v>6355.26987142857</v>
      </c>
      <c r="AC29" s="1" t="s">
        <v>47</v>
      </c>
      <c r="AD29" s="1">
        <v>85.2</v>
      </c>
      <c r="AE29" s="1">
        <v>37.01</v>
      </c>
      <c r="AF29" s="1">
        <v>37.97</v>
      </c>
      <c r="AG29" s="1">
        <v>160.18</v>
      </c>
      <c r="AH29" s="3">
        <f t="shared" si="3"/>
        <v>32.036</v>
      </c>
      <c r="AI29" s="3">
        <f t="shared" si="4"/>
        <v>14095.84</v>
      </c>
      <c r="AJ29" s="3">
        <f t="shared" si="5"/>
        <v>508.510479047619</v>
      </c>
      <c r="AK29" s="3">
        <f t="shared" si="10"/>
        <v>7627.65718571429</v>
      </c>
      <c r="AM29" s="1" t="s">
        <v>47</v>
      </c>
      <c r="AN29" s="1">
        <v>58.26</v>
      </c>
      <c r="AO29" s="1">
        <v>27.59</v>
      </c>
      <c r="AP29" s="1">
        <v>57.5</v>
      </c>
      <c r="AQ29" s="1">
        <v>143.35</v>
      </c>
      <c r="AR29" s="3">
        <f t="shared" si="6"/>
        <v>28.67</v>
      </c>
      <c r="AS29" s="3">
        <f t="shared" si="7"/>
        <v>11468</v>
      </c>
      <c r="AT29" s="3">
        <f t="shared" si="8"/>
        <v>455.08164047619</v>
      </c>
      <c r="AU29" s="3">
        <f t="shared" si="11"/>
        <v>6826.22460714286</v>
      </c>
    </row>
    <row r="30" spans="1:47">
      <c r="A30" s="1" t="s">
        <v>48</v>
      </c>
      <c r="B30" s="1">
        <v>63.55</v>
      </c>
      <c r="C30" s="1">
        <v>44.04</v>
      </c>
      <c r="D30" s="1">
        <v>28.1</v>
      </c>
      <c r="E30" s="1">
        <v>135.69</v>
      </c>
      <c r="F30" s="1"/>
      <c r="G30" s="1" t="s">
        <v>48</v>
      </c>
      <c r="H30" s="1">
        <v>102.3</v>
      </c>
      <c r="I30" s="1">
        <v>54.62</v>
      </c>
      <c r="J30" s="1">
        <v>91.43</v>
      </c>
      <c r="K30" s="1">
        <v>248.35</v>
      </c>
      <c r="L30" s="1"/>
      <c r="M30" s="1" t="s">
        <v>48</v>
      </c>
      <c r="N30" s="1">
        <v>70.93</v>
      </c>
      <c r="O30" s="1">
        <v>46.57</v>
      </c>
      <c r="P30" s="1">
        <v>37.44</v>
      </c>
      <c r="Q30" s="1">
        <v>154.94</v>
      </c>
      <c r="S30" s="1" t="s">
        <v>49</v>
      </c>
      <c r="T30" s="1">
        <v>63.55</v>
      </c>
      <c r="U30" s="1">
        <v>44.04</v>
      </c>
      <c r="V30" s="1">
        <v>28.1</v>
      </c>
      <c r="W30" s="1">
        <v>135.69</v>
      </c>
      <c r="X30" s="3">
        <f t="shared" si="0"/>
        <v>27.138</v>
      </c>
      <c r="Y30" s="3">
        <f t="shared" si="1"/>
        <v>13026.24</v>
      </c>
      <c r="Z30" s="3">
        <f t="shared" si="2"/>
        <v>430.764058571429</v>
      </c>
      <c r="AA30" s="3">
        <f t="shared" si="9"/>
        <v>6461.46087857143</v>
      </c>
      <c r="AC30" s="1" t="s">
        <v>49</v>
      </c>
      <c r="AD30" s="1">
        <v>102.3</v>
      </c>
      <c r="AE30" s="1">
        <v>54.62</v>
      </c>
      <c r="AF30" s="1">
        <v>91.43</v>
      </c>
      <c r="AG30" s="1">
        <v>248.35</v>
      </c>
      <c r="AH30" s="3">
        <f t="shared" si="3"/>
        <v>49.67</v>
      </c>
      <c r="AI30" s="3">
        <f t="shared" si="4"/>
        <v>21854.8</v>
      </c>
      <c r="AJ30" s="3">
        <f t="shared" si="5"/>
        <v>788.41664047619</v>
      </c>
      <c r="AK30" s="3">
        <f t="shared" si="10"/>
        <v>11826.2496071429</v>
      </c>
      <c r="AM30" s="1" t="s">
        <v>49</v>
      </c>
      <c r="AN30" s="1">
        <v>70.93</v>
      </c>
      <c r="AO30" s="1">
        <v>46.57</v>
      </c>
      <c r="AP30" s="1">
        <v>37.44</v>
      </c>
      <c r="AQ30" s="1">
        <v>154.94</v>
      </c>
      <c r="AR30" s="3">
        <f t="shared" si="6"/>
        <v>30.988</v>
      </c>
      <c r="AS30" s="3">
        <f t="shared" si="7"/>
        <v>12395.2</v>
      </c>
      <c r="AT30" s="3">
        <f t="shared" si="8"/>
        <v>491.875475238095</v>
      </c>
      <c r="AU30" s="3">
        <f t="shared" si="11"/>
        <v>7378.13212857143</v>
      </c>
    </row>
    <row r="31" spans="1:47">
      <c r="A31" s="1" t="s">
        <v>48</v>
      </c>
      <c r="B31" s="1">
        <v>51.88</v>
      </c>
      <c r="C31" s="1">
        <v>60.85</v>
      </c>
      <c r="D31" s="1">
        <v>38.76</v>
      </c>
      <c r="E31" s="1">
        <v>151.49</v>
      </c>
      <c r="F31" s="1"/>
      <c r="G31" s="1" t="s">
        <v>48</v>
      </c>
      <c r="H31" s="1">
        <v>85.35</v>
      </c>
      <c r="I31" s="1">
        <v>60.66</v>
      </c>
      <c r="J31" s="1">
        <v>65.24</v>
      </c>
      <c r="K31" s="1">
        <v>211.25</v>
      </c>
      <c r="L31" s="1"/>
      <c r="M31" s="1" t="s">
        <v>48</v>
      </c>
      <c r="N31" s="1">
        <v>87.7</v>
      </c>
      <c r="O31" s="1">
        <v>48.3</v>
      </c>
      <c r="P31" s="1">
        <v>44.65</v>
      </c>
      <c r="Q31" s="1">
        <v>180.65</v>
      </c>
      <c r="S31" s="1" t="s">
        <v>50</v>
      </c>
      <c r="T31" s="1">
        <v>51.88</v>
      </c>
      <c r="U31" s="1">
        <v>60.85</v>
      </c>
      <c r="V31" s="1">
        <v>38.76</v>
      </c>
      <c r="W31" s="1">
        <v>151.49</v>
      </c>
      <c r="X31" s="3">
        <f t="shared" si="0"/>
        <v>30.298</v>
      </c>
      <c r="Y31" s="3">
        <f t="shared" si="1"/>
        <v>14543.04</v>
      </c>
      <c r="Z31" s="3">
        <f t="shared" si="2"/>
        <v>480.92303952381</v>
      </c>
      <c r="AA31" s="3">
        <f t="shared" si="9"/>
        <v>7213.84559285714</v>
      </c>
      <c r="AC31" s="1" t="s">
        <v>50</v>
      </c>
      <c r="AD31" s="1">
        <v>85.35</v>
      </c>
      <c r="AE31" s="1">
        <v>60.66</v>
      </c>
      <c r="AF31" s="1">
        <v>65.24</v>
      </c>
      <c r="AG31" s="1">
        <v>211.25</v>
      </c>
      <c r="AH31" s="3">
        <f t="shared" si="3"/>
        <v>42.25</v>
      </c>
      <c r="AI31" s="3">
        <f t="shared" si="4"/>
        <v>18590</v>
      </c>
      <c r="AJ31" s="3">
        <f t="shared" si="5"/>
        <v>670.638273809524</v>
      </c>
      <c r="AK31" s="3">
        <f t="shared" si="10"/>
        <v>10059.5741071429</v>
      </c>
      <c r="AM31" s="1" t="s">
        <v>50</v>
      </c>
      <c r="AN31" s="1">
        <v>87.7</v>
      </c>
      <c r="AO31" s="1">
        <v>48.3</v>
      </c>
      <c r="AP31" s="1">
        <v>44.65</v>
      </c>
      <c r="AQ31" s="1">
        <v>180.65</v>
      </c>
      <c r="AR31" s="3">
        <f t="shared" si="6"/>
        <v>36.13</v>
      </c>
      <c r="AS31" s="3">
        <f t="shared" si="7"/>
        <v>14452</v>
      </c>
      <c r="AT31" s="3">
        <f t="shared" si="8"/>
        <v>573.494930952381</v>
      </c>
      <c r="AU31" s="3">
        <f t="shared" si="11"/>
        <v>8602.42396428571</v>
      </c>
    </row>
    <row r="32" spans="1:47">
      <c r="A32" s="1" t="s">
        <v>48</v>
      </c>
      <c r="B32" s="1">
        <v>67.62</v>
      </c>
      <c r="C32" s="1">
        <v>41.19</v>
      </c>
      <c r="D32" s="1">
        <v>37.99</v>
      </c>
      <c r="E32" s="1">
        <v>146.8</v>
      </c>
      <c r="F32" s="1"/>
      <c r="G32" s="1" t="s">
        <v>48</v>
      </c>
      <c r="H32" s="1">
        <v>76.99</v>
      </c>
      <c r="I32" s="1">
        <v>50.58</v>
      </c>
      <c r="J32" s="1">
        <v>57.22</v>
      </c>
      <c r="K32" s="1">
        <v>184.79</v>
      </c>
      <c r="L32" s="1"/>
      <c r="M32" s="1" t="s">
        <v>48</v>
      </c>
      <c r="N32" s="1">
        <v>72.33</v>
      </c>
      <c r="O32" s="1">
        <v>39.39</v>
      </c>
      <c r="P32" s="1">
        <v>23.11</v>
      </c>
      <c r="Q32" s="1">
        <v>134.83</v>
      </c>
      <c r="S32" s="1" t="s">
        <v>51</v>
      </c>
      <c r="T32" s="1">
        <v>67.62</v>
      </c>
      <c r="U32" s="1">
        <v>41.19</v>
      </c>
      <c r="V32" s="1">
        <v>37.99</v>
      </c>
      <c r="W32" s="1">
        <v>146.8</v>
      </c>
      <c r="X32" s="3">
        <f t="shared" si="0"/>
        <v>29.36</v>
      </c>
      <c r="Y32" s="3">
        <f t="shared" si="1"/>
        <v>14092.8</v>
      </c>
      <c r="Z32" s="3">
        <f t="shared" si="2"/>
        <v>466.034076190476</v>
      </c>
      <c r="AA32" s="3">
        <f t="shared" si="9"/>
        <v>6990.51114285714</v>
      </c>
      <c r="AC32" s="1" t="s">
        <v>51</v>
      </c>
      <c r="AD32" s="1">
        <v>76.99</v>
      </c>
      <c r="AE32" s="1">
        <v>50.58</v>
      </c>
      <c r="AF32" s="1">
        <v>57.22</v>
      </c>
      <c r="AG32" s="1">
        <v>184.79</v>
      </c>
      <c r="AH32" s="3">
        <f t="shared" si="3"/>
        <v>36.958</v>
      </c>
      <c r="AI32" s="3">
        <f t="shared" si="4"/>
        <v>16261.52</v>
      </c>
      <c r="AJ32" s="3">
        <f t="shared" si="5"/>
        <v>586.637853809524</v>
      </c>
      <c r="AK32" s="3">
        <f t="shared" si="10"/>
        <v>8799.56780714286</v>
      </c>
      <c r="AM32" s="1" t="s">
        <v>51</v>
      </c>
      <c r="AN32" s="1">
        <v>72.33</v>
      </c>
      <c r="AO32" s="1">
        <v>39.39</v>
      </c>
      <c r="AP32" s="1">
        <v>23.11</v>
      </c>
      <c r="AQ32" s="1">
        <v>134.83</v>
      </c>
      <c r="AR32" s="3">
        <f t="shared" si="6"/>
        <v>26.966</v>
      </c>
      <c r="AS32" s="3">
        <f t="shared" si="7"/>
        <v>10786.4</v>
      </c>
      <c r="AT32" s="3">
        <f t="shared" si="8"/>
        <v>428.033886190476</v>
      </c>
      <c r="AU32" s="3">
        <f t="shared" si="11"/>
        <v>6420.50829285714</v>
      </c>
    </row>
    <row r="33" spans="1:47">
      <c r="A33" s="1" t="s">
        <v>52</v>
      </c>
      <c r="B33" s="1">
        <v>82.38</v>
      </c>
      <c r="C33" s="1">
        <v>50.02</v>
      </c>
      <c r="D33" s="1">
        <v>43.05</v>
      </c>
      <c r="E33" s="1">
        <v>175.45</v>
      </c>
      <c r="F33" s="1"/>
      <c r="G33" s="1" t="s">
        <v>52</v>
      </c>
      <c r="H33" s="1">
        <v>71.92</v>
      </c>
      <c r="I33" s="1">
        <v>50.34</v>
      </c>
      <c r="J33" s="1">
        <v>52.27</v>
      </c>
      <c r="K33" s="1">
        <v>174.53</v>
      </c>
      <c r="L33" s="1"/>
      <c r="M33" s="1" t="s">
        <v>52</v>
      </c>
      <c r="N33" s="1">
        <v>61.9</v>
      </c>
      <c r="O33" s="1">
        <v>32.75</v>
      </c>
      <c r="P33" s="1">
        <v>36.42</v>
      </c>
      <c r="Q33" s="1">
        <v>131.07</v>
      </c>
      <c r="S33" s="1" t="s">
        <v>53</v>
      </c>
      <c r="T33" s="1">
        <v>82.38</v>
      </c>
      <c r="U33" s="1">
        <v>50.02</v>
      </c>
      <c r="V33" s="1">
        <v>43.05</v>
      </c>
      <c r="W33" s="1">
        <v>175.45</v>
      </c>
      <c r="X33" s="3">
        <f t="shared" si="0"/>
        <v>35.09</v>
      </c>
      <c r="Y33" s="3">
        <f t="shared" si="1"/>
        <v>16843.2</v>
      </c>
      <c r="Z33" s="3">
        <f t="shared" si="2"/>
        <v>556.986911904762</v>
      </c>
      <c r="AA33" s="3">
        <f t="shared" si="9"/>
        <v>8354.80367857143</v>
      </c>
      <c r="AC33" s="1" t="s">
        <v>53</v>
      </c>
      <c r="AD33" s="1">
        <v>71.92</v>
      </c>
      <c r="AE33" s="1">
        <v>50.34</v>
      </c>
      <c r="AF33" s="1">
        <v>52.27</v>
      </c>
      <c r="AG33" s="1">
        <v>174.53</v>
      </c>
      <c r="AH33" s="3">
        <f t="shared" si="3"/>
        <v>34.906</v>
      </c>
      <c r="AI33" s="3">
        <f t="shared" si="4"/>
        <v>15358.64</v>
      </c>
      <c r="AJ33" s="3">
        <f t="shared" si="5"/>
        <v>554.066262380952</v>
      </c>
      <c r="AK33" s="3">
        <f t="shared" si="10"/>
        <v>8310.99393571428</v>
      </c>
      <c r="AM33" s="1" t="s">
        <v>53</v>
      </c>
      <c r="AN33" s="1">
        <v>61.9</v>
      </c>
      <c r="AO33" s="1">
        <v>32.75</v>
      </c>
      <c r="AP33" s="1">
        <v>36.42</v>
      </c>
      <c r="AQ33" s="1">
        <v>131.07</v>
      </c>
      <c r="AR33" s="3">
        <f t="shared" si="6"/>
        <v>26.214</v>
      </c>
      <c r="AS33" s="3">
        <f t="shared" si="7"/>
        <v>10485.6</v>
      </c>
      <c r="AT33" s="3">
        <f t="shared" si="8"/>
        <v>416.097318571429</v>
      </c>
      <c r="AU33" s="3">
        <f t="shared" si="11"/>
        <v>6241.45977857143</v>
      </c>
    </row>
    <row r="34" spans="1:47">
      <c r="A34" s="1" t="s">
        <v>52</v>
      </c>
      <c r="B34" s="1">
        <v>77.39</v>
      </c>
      <c r="C34" s="1">
        <v>44.97</v>
      </c>
      <c r="D34" s="1">
        <v>47.93</v>
      </c>
      <c r="E34" s="1">
        <v>170.29</v>
      </c>
      <c r="F34" s="1"/>
      <c r="G34" s="1" t="s">
        <v>52</v>
      </c>
      <c r="H34" s="1">
        <v>91.2</v>
      </c>
      <c r="I34" s="1">
        <v>43.04</v>
      </c>
      <c r="J34" s="1">
        <v>62.89</v>
      </c>
      <c r="K34" s="1">
        <v>197.13</v>
      </c>
      <c r="L34" s="1"/>
      <c r="M34" s="1" t="s">
        <v>52</v>
      </c>
      <c r="N34" s="1">
        <v>67.33</v>
      </c>
      <c r="O34" s="1">
        <v>38.95</v>
      </c>
      <c r="P34" s="1">
        <v>45.99</v>
      </c>
      <c r="Q34" s="1">
        <v>152.27</v>
      </c>
      <c r="S34" s="1" t="s">
        <v>54</v>
      </c>
      <c r="T34" s="1">
        <v>77.39</v>
      </c>
      <c r="U34" s="1">
        <v>44.97</v>
      </c>
      <c r="V34" s="1">
        <v>47.93</v>
      </c>
      <c r="W34" s="1">
        <v>170.29</v>
      </c>
      <c r="X34" s="3">
        <f t="shared" si="0"/>
        <v>34.058</v>
      </c>
      <c r="Y34" s="3">
        <f t="shared" si="1"/>
        <v>16347.84</v>
      </c>
      <c r="Z34" s="3">
        <f t="shared" si="2"/>
        <v>540.605877619048</v>
      </c>
      <c r="AA34" s="3">
        <f t="shared" si="9"/>
        <v>8109.08816428571</v>
      </c>
      <c r="AC34" s="1" t="s">
        <v>54</v>
      </c>
      <c r="AD34" s="1">
        <v>91.2</v>
      </c>
      <c r="AE34" s="1">
        <v>43.04</v>
      </c>
      <c r="AF34" s="1">
        <v>62.89</v>
      </c>
      <c r="AG34" s="1">
        <v>197.13</v>
      </c>
      <c r="AH34" s="3">
        <f t="shared" si="3"/>
        <v>39.426</v>
      </c>
      <c r="AI34" s="3">
        <f t="shared" si="4"/>
        <v>17347.44</v>
      </c>
      <c r="AJ34" s="3">
        <f t="shared" si="5"/>
        <v>625.812652857143</v>
      </c>
      <c r="AK34" s="3">
        <f t="shared" si="10"/>
        <v>9387.18979285714</v>
      </c>
      <c r="AM34" s="1" t="s">
        <v>54</v>
      </c>
      <c r="AN34" s="1">
        <v>67.33</v>
      </c>
      <c r="AO34" s="1">
        <v>38.95</v>
      </c>
      <c r="AP34" s="1">
        <v>45.99</v>
      </c>
      <c r="AQ34" s="1">
        <v>152.27</v>
      </c>
      <c r="AR34" s="3">
        <f t="shared" si="6"/>
        <v>30.454</v>
      </c>
      <c r="AS34" s="3">
        <f t="shared" si="7"/>
        <v>12181.6</v>
      </c>
      <c r="AT34" s="3">
        <f t="shared" si="8"/>
        <v>483.399242380952</v>
      </c>
      <c r="AU34" s="3">
        <f t="shared" si="11"/>
        <v>7250.98863571429</v>
      </c>
    </row>
    <row r="35" spans="1:47">
      <c r="A35" s="1" t="s">
        <v>52</v>
      </c>
      <c r="B35" s="1">
        <v>56.5</v>
      </c>
      <c r="C35" s="1">
        <v>37.55</v>
      </c>
      <c r="D35" s="1">
        <v>38.06</v>
      </c>
      <c r="E35" s="1">
        <v>132.11</v>
      </c>
      <c r="F35" s="1"/>
      <c r="G35" s="1" t="s">
        <v>52</v>
      </c>
      <c r="H35" s="1">
        <v>96.64</v>
      </c>
      <c r="I35" s="1">
        <v>48.68</v>
      </c>
      <c r="J35" s="1">
        <v>60.02</v>
      </c>
      <c r="K35" s="1">
        <v>205.34</v>
      </c>
      <c r="L35" s="1"/>
      <c r="M35" s="1" t="s">
        <v>52</v>
      </c>
      <c r="N35" s="1">
        <v>80.32</v>
      </c>
      <c r="O35" s="1">
        <v>35.34</v>
      </c>
      <c r="P35" s="1">
        <v>38.04</v>
      </c>
      <c r="Q35" s="1">
        <v>153.7</v>
      </c>
      <c r="S35" s="1" t="s">
        <v>55</v>
      </c>
      <c r="T35" s="1">
        <v>56.5</v>
      </c>
      <c r="U35" s="1">
        <v>37.55</v>
      </c>
      <c r="V35" s="1">
        <v>38.06</v>
      </c>
      <c r="W35" s="1">
        <v>132.11</v>
      </c>
      <c r="X35" s="3">
        <f t="shared" si="0"/>
        <v>26.422</v>
      </c>
      <c r="Y35" s="3">
        <f t="shared" si="1"/>
        <v>12682.56</v>
      </c>
      <c r="Z35" s="3">
        <f t="shared" si="2"/>
        <v>419.398922380952</v>
      </c>
      <c r="AA35" s="3">
        <f t="shared" si="9"/>
        <v>6290.98383571429</v>
      </c>
      <c r="AC35" s="1" t="s">
        <v>55</v>
      </c>
      <c r="AD35" s="1">
        <v>96.64</v>
      </c>
      <c r="AE35" s="1">
        <v>48.68</v>
      </c>
      <c r="AF35" s="1">
        <v>60.02</v>
      </c>
      <c r="AG35" s="1">
        <v>205.34</v>
      </c>
      <c r="AH35" s="3">
        <f t="shared" si="3"/>
        <v>41.068</v>
      </c>
      <c r="AI35" s="3">
        <f t="shared" si="4"/>
        <v>18069.92</v>
      </c>
      <c r="AJ35" s="3">
        <f t="shared" si="5"/>
        <v>651.876275238095</v>
      </c>
      <c r="AK35" s="3">
        <f t="shared" si="10"/>
        <v>9778.14412857143</v>
      </c>
      <c r="AM35" s="1" t="s">
        <v>55</v>
      </c>
      <c r="AN35" s="1">
        <v>80.32</v>
      </c>
      <c r="AO35" s="1">
        <v>35.34</v>
      </c>
      <c r="AP35" s="1">
        <v>38.04</v>
      </c>
      <c r="AQ35" s="1">
        <v>153.7</v>
      </c>
      <c r="AR35" s="3">
        <f t="shared" si="6"/>
        <v>30.74</v>
      </c>
      <c r="AS35" s="3">
        <f t="shared" si="7"/>
        <v>12296</v>
      </c>
      <c r="AT35" s="3">
        <f t="shared" si="8"/>
        <v>487.938947619048</v>
      </c>
      <c r="AU35" s="3">
        <f t="shared" si="11"/>
        <v>7319.08421428571</v>
      </c>
    </row>
    <row r="36" spans="1:47">
      <c r="A36" s="1" t="s">
        <v>56</v>
      </c>
      <c r="B36" s="1">
        <v>45.06</v>
      </c>
      <c r="C36" s="1">
        <v>41.8</v>
      </c>
      <c r="D36" s="1">
        <v>36.22</v>
      </c>
      <c r="E36" s="1">
        <v>123.08</v>
      </c>
      <c r="F36" s="1"/>
      <c r="G36" s="1" t="s">
        <v>56</v>
      </c>
      <c r="H36" s="1">
        <v>93.38</v>
      </c>
      <c r="I36" s="1">
        <v>44.56</v>
      </c>
      <c r="J36" s="1">
        <v>48.2</v>
      </c>
      <c r="K36" s="1">
        <v>186.14</v>
      </c>
      <c r="L36" s="1"/>
      <c r="M36" s="1" t="s">
        <v>56</v>
      </c>
      <c r="N36" s="1">
        <v>56.14</v>
      </c>
      <c r="O36" s="1">
        <v>26.98</v>
      </c>
      <c r="P36" s="1">
        <v>27.86</v>
      </c>
      <c r="Q36" s="1">
        <v>110.98</v>
      </c>
      <c r="S36" s="1" t="s">
        <v>57</v>
      </c>
      <c r="T36" s="1">
        <v>45.06</v>
      </c>
      <c r="U36" s="1">
        <v>41.8</v>
      </c>
      <c r="V36" s="1">
        <v>36.22</v>
      </c>
      <c r="W36" s="1">
        <v>123.08</v>
      </c>
      <c r="X36" s="3">
        <f t="shared" si="0"/>
        <v>24.616</v>
      </c>
      <c r="Y36" s="3">
        <f t="shared" si="1"/>
        <v>11815.68</v>
      </c>
      <c r="Z36" s="3">
        <f t="shared" si="2"/>
        <v>390.732112380952</v>
      </c>
      <c r="AA36" s="3">
        <f t="shared" si="9"/>
        <v>5860.98168571429</v>
      </c>
      <c r="AC36" s="1" t="s">
        <v>57</v>
      </c>
      <c r="AD36" s="1">
        <v>93.38</v>
      </c>
      <c r="AE36" s="1">
        <v>44.56</v>
      </c>
      <c r="AF36" s="1">
        <v>48.2</v>
      </c>
      <c r="AG36" s="1">
        <v>186.14</v>
      </c>
      <c r="AH36" s="3">
        <f t="shared" si="3"/>
        <v>37.228</v>
      </c>
      <c r="AI36" s="3">
        <f t="shared" si="4"/>
        <v>16380.32</v>
      </c>
      <c r="AJ36" s="3">
        <f t="shared" si="5"/>
        <v>590.923589523809</v>
      </c>
      <c r="AK36" s="3">
        <f t="shared" si="10"/>
        <v>8863.85384285714</v>
      </c>
      <c r="AM36" s="1" t="s">
        <v>57</v>
      </c>
      <c r="AN36" s="1">
        <v>56.14</v>
      </c>
      <c r="AO36" s="1">
        <v>26.98</v>
      </c>
      <c r="AP36" s="1">
        <v>27.86</v>
      </c>
      <c r="AQ36" s="1">
        <v>110.98</v>
      </c>
      <c r="AR36" s="3">
        <f t="shared" si="6"/>
        <v>22.196</v>
      </c>
      <c r="AS36" s="3">
        <f t="shared" si="7"/>
        <v>8878.4</v>
      </c>
      <c r="AT36" s="3">
        <f t="shared" si="8"/>
        <v>352.319221904762</v>
      </c>
      <c r="AU36" s="3">
        <f t="shared" si="11"/>
        <v>5284.78832857143</v>
      </c>
    </row>
    <row r="37" spans="1:47">
      <c r="A37" s="1" t="s">
        <v>56</v>
      </c>
      <c r="B37" s="1">
        <v>60.56</v>
      </c>
      <c r="C37" s="1">
        <v>32.18</v>
      </c>
      <c r="D37" s="1">
        <v>32.27</v>
      </c>
      <c r="E37" s="1">
        <v>125.01</v>
      </c>
      <c r="F37" s="1"/>
      <c r="G37" s="1" t="s">
        <v>56</v>
      </c>
      <c r="H37" s="1">
        <v>70.15</v>
      </c>
      <c r="I37" s="1">
        <v>37.47</v>
      </c>
      <c r="J37" s="1">
        <v>61.47</v>
      </c>
      <c r="K37" s="1">
        <v>169.09</v>
      </c>
      <c r="L37" s="1"/>
      <c r="M37" s="1" t="s">
        <v>56</v>
      </c>
      <c r="N37" s="1">
        <v>66.58</v>
      </c>
      <c r="O37" s="1">
        <v>25.67</v>
      </c>
      <c r="P37" s="1">
        <v>41.1</v>
      </c>
      <c r="Q37" s="1">
        <v>133.35</v>
      </c>
      <c r="S37" s="1" t="s">
        <v>58</v>
      </c>
      <c r="T37" s="1">
        <v>60.56</v>
      </c>
      <c r="U37" s="1">
        <v>32.18</v>
      </c>
      <c r="V37" s="1">
        <v>32.27</v>
      </c>
      <c r="W37" s="1">
        <v>125.01</v>
      </c>
      <c r="X37" s="3">
        <f t="shared" si="0"/>
        <v>25.002</v>
      </c>
      <c r="Y37" s="3">
        <f t="shared" si="1"/>
        <v>12000.96</v>
      </c>
      <c r="Z37" s="3">
        <f t="shared" si="2"/>
        <v>396.859127142857</v>
      </c>
      <c r="AA37" s="3">
        <f t="shared" si="9"/>
        <v>5952.88690714286</v>
      </c>
      <c r="AC37" s="1" t="s">
        <v>58</v>
      </c>
      <c r="AD37" s="1">
        <v>70.15</v>
      </c>
      <c r="AE37" s="1">
        <v>37.47</v>
      </c>
      <c r="AF37" s="1">
        <v>61.47</v>
      </c>
      <c r="AG37" s="1">
        <v>169.09</v>
      </c>
      <c r="AH37" s="3">
        <f t="shared" si="3"/>
        <v>33.818</v>
      </c>
      <c r="AI37" s="3">
        <f t="shared" si="4"/>
        <v>14879.92</v>
      </c>
      <c r="AJ37" s="3">
        <f t="shared" si="5"/>
        <v>536.796334761905</v>
      </c>
      <c r="AK37" s="3">
        <f t="shared" si="10"/>
        <v>8051.94502142857</v>
      </c>
      <c r="AM37" s="1" t="s">
        <v>58</v>
      </c>
      <c r="AN37" s="1">
        <v>66.58</v>
      </c>
      <c r="AO37" s="1">
        <v>25.67</v>
      </c>
      <c r="AP37" s="1">
        <v>41.1</v>
      </c>
      <c r="AQ37" s="1">
        <v>133.35</v>
      </c>
      <c r="AR37" s="3">
        <f t="shared" si="6"/>
        <v>26.67</v>
      </c>
      <c r="AS37" s="3">
        <f t="shared" si="7"/>
        <v>10668</v>
      </c>
      <c r="AT37" s="3">
        <f t="shared" si="8"/>
        <v>423.33545</v>
      </c>
      <c r="AU37" s="3">
        <f t="shared" si="11"/>
        <v>6350.03175</v>
      </c>
    </row>
    <row r="38" spans="1:47">
      <c r="A38" s="1" t="s">
        <v>56</v>
      </c>
      <c r="B38" s="1">
        <v>55.71</v>
      </c>
      <c r="C38" s="1">
        <v>47.28</v>
      </c>
      <c r="D38" s="1">
        <v>34.34</v>
      </c>
      <c r="E38" s="1">
        <v>137.33</v>
      </c>
      <c r="F38" s="1"/>
      <c r="G38" s="1" t="s">
        <v>56</v>
      </c>
      <c r="H38" s="1">
        <v>63.3</v>
      </c>
      <c r="I38" s="1">
        <v>25.32</v>
      </c>
      <c r="J38" s="1">
        <v>41.35</v>
      </c>
      <c r="K38" s="1">
        <v>129.97</v>
      </c>
      <c r="L38" s="1"/>
      <c r="M38" s="1" t="s">
        <v>56</v>
      </c>
      <c r="N38" s="1">
        <v>81.65</v>
      </c>
      <c r="O38" s="1">
        <v>30.76</v>
      </c>
      <c r="P38" s="1">
        <v>39.49</v>
      </c>
      <c r="Q38" s="1">
        <v>151.9</v>
      </c>
      <c r="S38" s="1" t="s">
        <v>59</v>
      </c>
      <c r="T38" s="1">
        <v>55.71</v>
      </c>
      <c r="U38" s="1">
        <v>47.28</v>
      </c>
      <c r="V38" s="1">
        <v>34.34</v>
      </c>
      <c r="W38" s="1">
        <v>137.33</v>
      </c>
      <c r="X38" s="3">
        <f t="shared" si="0"/>
        <v>27.466</v>
      </c>
      <c r="Y38" s="3">
        <f t="shared" si="1"/>
        <v>13183.68</v>
      </c>
      <c r="Z38" s="3">
        <f t="shared" si="2"/>
        <v>435.970433809524</v>
      </c>
      <c r="AA38" s="3">
        <f t="shared" si="9"/>
        <v>6539.55650714286</v>
      </c>
      <c r="AC38" s="1" t="s">
        <v>59</v>
      </c>
      <c r="AD38" s="1">
        <v>63.3</v>
      </c>
      <c r="AE38" s="1">
        <v>25.32</v>
      </c>
      <c r="AF38" s="1">
        <v>41.35</v>
      </c>
      <c r="AG38" s="1">
        <v>129.97</v>
      </c>
      <c r="AH38" s="3">
        <f t="shared" si="3"/>
        <v>25.994</v>
      </c>
      <c r="AI38" s="3">
        <f t="shared" si="4"/>
        <v>11437.36</v>
      </c>
      <c r="AJ38" s="3">
        <f t="shared" si="5"/>
        <v>412.605237619048</v>
      </c>
      <c r="AK38" s="3">
        <f t="shared" si="10"/>
        <v>6189.07856428571</v>
      </c>
      <c r="AM38" s="1" t="s">
        <v>59</v>
      </c>
      <c r="AN38" s="1">
        <v>81.65</v>
      </c>
      <c r="AO38" s="1">
        <v>30.76</v>
      </c>
      <c r="AP38" s="1">
        <v>39.49</v>
      </c>
      <c r="AQ38" s="1">
        <v>151.9</v>
      </c>
      <c r="AR38" s="3">
        <f t="shared" si="6"/>
        <v>30.38</v>
      </c>
      <c r="AS38" s="3">
        <f t="shared" si="7"/>
        <v>12152</v>
      </c>
      <c r="AT38" s="3">
        <f t="shared" si="8"/>
        <v>482.224633333333</v>
      </c>
      <c r="AU38" s="3">
        <f t="shared" si="11"/>
        <v>7233.3695</v>
      </c>
    </row>
    <row r="39" spans="29:37">
      <c r="AC39" s="2"/>
      <c r="AD39" s="2"/>
      <c r="AE39" s="2"/>
      <c r="AF39" s="2"/>
      <c r="AG39" s="2"/>
      <c r="AH39" s="2"/>
      <c r="AI39" s="2"/>
      <c r="AJ39" s="2"/>
      <c r="AK39" s="2"/>
    </row>
  </sheetData>
  <mergeCells count="6">
    <mergeCell ref="A1:E1"/>
    <mergeCell ref="G1:K1"/>
    <mergeCell ref="M1:Q1"/>
    <mergeCell ref="S1:AA1"/>
    <mergeCell ref="AC1:AK1"/>
    <mergeCell ref="AM1:AU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A38"/>
  <sheetViews>
    <sheetView topLeftCell="AE1" workbookViewId="0">
      <selection activeCell="BB10" sqref="BB10"/>
    </sheetView>
  </sheetViews>
  <sheetFormatPr defaultColWidth="9" defaultRowHeight="13.5"/>
  <cols>
    <col min="29" max="29" width="10.25" customWidth="1"/>
    <col min="31" max="31" width="12.625"/>
    <col min="40" max="40" width="10" customWidth="1"/>
    <col min="42" max="42" width="12.625"/>
    <col min="51" max="51" width="10.25" customWidth="1"/>
    <col min="53" max="53" width="12.625"/>
  </cols>
  <sheetData>
    <row r="1" spans="1:53">
      <c r="A1" s="1" t="s">
        <v>60</v>
      </c>
      <c r="B1" s="1"/>
      <c r="C1" s="1"/>
      <c r="D1" s="1"/>
      <c r="E1" s="1"/>
      <c r="F1" s="1"/>
      <c r="G1" s="1"/>
      <c r="H1" s="1" t="s">
        <v>61</v>
      </c>
      <c r="I1" s="1"/>
      <c r="J1" s="1"/>
      <c r="K1" s="1"/>
      <c r="L1" s="1"/>
      <c r="M1" s="1"/>
      <c r="N1" s="1"/>
      <c r="O1" s="1" t="s">
        <v>62</v>
      </c>
      <c r="P1" s="1"/>
      <c r="Q1" s="1"/>
      <c r="R1" s="1"/>
      <c r="S1" s="1"/>
      <c r="T1" s="2"/>
      <c r="V1" s="1" t="s">
        <v>60</v>
      </c>
      <c r="W1" s="1"/>
      <c r="X1" s="1"/>
      <c r="Y1" s="1"/>
      <c r="Z1" s="1"/>
      <c r="AA1" s="1"/>
      <c r="AB1" s="1"/>
      <c r="AC1" s="1"/>
      <c r="AD1" s="1"/>
      <c r="AE1" s="1"/>
      <c r="AG1" s="1" t="s">
        <v>61</v>
      </c>
      <c r="AH1" s="1"/>
      <c r="AI1" s="1"/>
      <c r="AJ1" s="1"/>
      <c r="AK1" s="1"/>
      <c r="AL1" s="1"/>
      <c r="AM1" s="1"/>
      <c r="AN1" s="1"/>
      <c r="AO1" s="1"/>
      <c r="AP1" s="1"/>
      <c r="AR1" s="1" t="s">
        <v>62</v>
      </c>
      <c r="AS1" s="1"/>
      <c r="AT1" s="1"/>
      <c r="AU1" s="1"/>
      <c r="AV1" s="1"/>
      <c r="AW1" s="1"/>
      <c r="AX1" s="1"/>
      <c r="AY1" s="1"/>
      <c r="AZ1" s="1"/>
      <c r="BA1" s="1"/>
    </row>
    <row r="2" spans="1:53">
      <c r="A2" s="1"/>
      <c r="B2" s="1" t="s">
        <v>3</v>
      </c>
      <c r="C2" s="1" t="s">
        <v>4</v>
      </c>
      <c r="D2" s="1" t="s">
        <v>5</v>
      </c>
      <c r="E2" s="1" t="s">
        <v>63</v>
      </c>
      <c r="F2" s="1"/>
      <c r="G2" s="1"/>
      <c r="H2" s="1"/>
      <c r="I2" s="1" t="s">
        <v>3</v>
      </c>
      <c r="J2" s="1" t="s">
        <v>4</v>
      </c>
      <c r="K2" s="1" t="s">
        <v>5</v>
      </c>
      <c r="L2" s="1" t="s">
        <v>63</v>
      </c>
      <c r="M2" s="1"/>
      <c r="N2" s="1"/>
      <c r="O2" s="1"/>
      <c r="P2" s="1" t="s">
        <v>3</v>
      </c>
      <c r="Q2" s="1" t="s">
        <v>4</v>
      </c>
      <c r="R2" s="1" t="s">
        <v>5</v>
      </c>
      <c r="S2" s="1" t="s">
        <v>63</v>
      </c>
      <c r="T2" s="2"/>
      <c r="V2" s="1"/>
      <c r="W2" s="1" t="s">
        <v>3</v>
      </c>
      <c r="X2" s="1" t="s">
        <v>4</v>
      </c>
      <c r="Y2" s="1" t="s">
        <v>5</v>
      </c>
      <c r="Z2" s="1" t="s">
        <v>63</v>
      </c>
      <c r="AA2" s="2" t="s">
        <v>6</v>
      </c>
      <c r="AB2" s="2" t="s">
        <v>7</v>
      </c>
      <c r="AC2" s="2" t="s">
        <v>8</v>
      </c>
      <c r="AD2" s="2" t="s">
        <v>9</v>
      </c>
      <c r="AE2" s="2" t="s">
        <v>10</v>
      </c>
      <c r="AG2" s="1"/>
      <c r="AH2" s="1" t="s">
        <v>3</v>
      </c>
      <c r="AI2" s="1" t="s">
        <v>4</v>
      </c>
      <c r="AJ2" s="1" t="s">
        <v>5</v>
      </c>
      <c r="AK2" s="1" t="s">
        <v>63</v>
      </c>
      <c r="AL2" s="2" t="s">
        <v>6</v>
      </c>
      <c r="AM2" s="2" t="s">
        <v>7</v>
      </c>
      <c r="AN2" s="2" t="s">
        <v>8</v>
      </c>
      <c r="AO2" s="2" t="s">
        <v>9</v>
      </c>
      <c r="AP2" s="2" t="s">
        <v>10</v>
      </c>
      <c r="AR2" s="1"/>
      <c r="AS2" s="1" t="s">
        <v>3</v>
      </c>
      <c r="AT2" s="1" t="s">
        <v>4</v>
      </c>
      <c r="AU2" s="1" t="s">
        <v>5</v>
      </c>
      <c r="AV2" s="1" t="s">
        <v>63</v>
      </c>
      <c r="AW2" s="2" t="s">
        <v>6</v>
      </c>
      <c r="AX2" s="2" t="s">
        <v>7</v>
      </c>
      <c r="AY2" s="2" t="s">
        <v>8</v>
      </c>
      <c r="AZ2" s="2" t="s">
        <v>9</v>
      </c>
      <c r="BA2" s="2" t="s">
        <v>10</v>
      </c>
    </row>
    <row r="3" spans="1:53">
      <c r="A3" s="1" t="s">
        <v>11</v>
      </c>
      <c r="B3" s="1">
        <v>56.87</v>
      </c>
      <c r="C3" s="1">
        <v>29.15</v>
      </c>
      <c r="D3" s="1">
        <v>136.21</v>
      </c>
      <c r="E3" s="1">
        <v>2.86</v>
      </c>
      <c r="F3" s="1">
        <f t="shared" ref="F3:F38" si="0">SUM(B3:D3)</f>
        <v>222.23</v>
      </c>
      <c r="G3" s="1"/>
      <c r="H3" s="1" t="s">
        <v>11</v>
      </c>
      <c r="I3" s="1">
        <v>124.89</v>
      </c>
      <c r="J3" s="1">
        <v>20.85</v>
      </c>
      <c r="K3" s="1">
        <v>197.45</v>
      </c>
      <c r="L3" s="1">
        <v>3.08</v>
      </c>
      <c r="M3" s="1">
        <f t="shared" ref="M3:M38" si="1">SUM(I3:K3)</f>
        <v>343.19</v>
      </c>
      <c r="N3" s="1"/>
      <c r="O3" s="1" t="s">
        <v>11</v>
      </c>
      <c r="P3" s="1">
        <v>93.22</v>
      </c>
      <c r="Q3" s="1">
        <v>20.77</v>
      </c>
      <c r="R3" s="1">
        <v>136.07</v>
      </c>
      <c r="S3" s="1">
        <v>3.94</v>
      </c>
      <c r="T3" s="1">
        <f t="shared" ref="T3:T38" si="2">SUM(P3:R3)</f>
        <v>250.06</v>
      </c>
      <c r="V3" s="1" t="s">
        <v>12</v>
      </c>
      <c r="W3" s="1">
        <v>56.87</v>
      </c>
      <c r="X3" s="1">
        <v>29.15</v>
      </c>
      <c r="Y3" s="1">
        <v>136.21</v>
      </c>
      <c r="Z3" s="1">
        <v>2.86</v>
      </c>
      <c r="AA3" s="1">
        <f t="shared" ref="AA3:AA38" si="3">SUM(W3:Y3)</f>
        <v>222.23</v>
      </c>
      <c r="AB3" s="3">
        <f t="shared" ref="AB3:AB38" si="4">AA3/5</f>
        <v>44.446</v>
      </c>
      <c r="AC3" s="3">
        <f t="shared" ref="AC3:AC38" si="5">480*AB3</f>
        <v>21334.08</v>
      </c>
      <c r="AD3" s="3">
        <f t="shared" ref="AD3:AD38" si="6">(AC3*666.67)/(20.16*1000)</f>
        <v>705.495590952381</v>
      </c>
      <c r="AE3" s="3">
        <f>AD3*15</f>
        <v>10582.4338642857</v>
      </c>
      <c r="AG3" s="1" t="s">
        <v>12</v>
      </c>
      <c r="AH3" s="1">
        <v>124.89</v>
      </c>
      <c r="AI3" s="1">
        <v>20.85</v>
      </c>
      <c r="AJ3" s="1">
        <v>197.45</v>
      </c>
      <c r="AK3" s="1">
        <v>3.08</v>
      </c>
      <c r="AL3" s="1">
        <f t="shared" ref="AL3:AL38" si="7">SUM(AH3:AJ3)</f>
        <v>343.19</v>
      </c>
      <c r="AM3" s="3">
        <f t="shared" ref="AM3:AM38" si="8">AL3/5</f>
        <v>68.638</v>
      </c>
      <c r="AN3" s="3">
        <f t="shared" ref="AN3:AN38" si="9">440*AM3</f>
        <v>30200.72</v>
      </c>
      <c r="AO3" s="3">
        <f t="shared" ref="AO3:AO38" si="10">(AN3*666.67)/(18.48*1000)</f>
        <v>1089.49751095238</v>
      </c>
      <c r="AP3" s="3">
        <f>AO3*15</f>
        <v>16342.4626642857</v>
      </c>
      <c r="AR3" s="1" t="s">
        <v>12</v>
      </c>
      <c r="AS3" s="1">
        <v>93.22</v>
      </c>
      <c r="AT3" s="1">
        <v>20.77</v>
      </c>
      <c r="AU3" s="1">
        <v>136.07</v>
      </c>
      <c r="AV3" s="1">
        <v>3.94</v>
      </c>
      <c r="AW3" s="1">
        <f t="shared" ref="AW3:AW38" si="11">SUM(AS3:AU3)</f>
        <v>250.06</v>
      </c>
      <c r="AX3" s="3">
        <f t="shared" ref="AX3:AX38" si="12">AW3/5</f>
        <v>50.012</v>
      </c>
      <c r="AY3" s="3">
        <f t="shared" ref="AY3:AY38" si="13">400*AX3</f>
        <v>20004.8</v>
      </c>
      <c r="AZ3" s="3">
        <f t="shared" ref="AZ3:AZ38" si="14">(AY3*666.67)/(16.8*1000)</f>
        <v>793.845239047619</v>
      </c>
      <c r="BA3" s="3">
        <f>AZ3*15</f>
        <v>11907.6785857143</v>
      </c>
    </row>
    <row r="4" spans="1:53">
      <c r="A4" s="1" t="s">
        <v>11</v>
      </c>
      <c r="B4" s="1">
        <v>54.37</v>
      </c>
      <c r="C4" s="1">
        <v>21.5</v>
      </c>
      <c r="D4" s="1">
        <v>125.41</v>
      </c>
      <c r="E4" s="1">
        <v>2.6</v>
      </c>
      <c r="F4" s="1">
        <f t="shared" si="0"/>
        <v>201.28</v>
      </c>
      <c r="G4" s="1"/>
      <c r="H4" s="1" t="s">
        <v>11</v>
      </c>
      <c r="I4" s="1">
        <v>94.64</v>
      </c>
      <c r="J4" s="1">
        <v>31.38</v>
      </c>
      <c r="K4" s="1">
        <v>165.13</v>
      </c>
      <c r="L4" s="1">
        <v>3.53</v>
      </c>
      <c r="M4" s="1">
        <f t="shared" si="1"/>
        <v>291.15</v>
      </c>
      <c r="N4" s="1"/>
      <c r="O4" s="1" t="s">
        <v>11</v>
      </c>
      <c r="P4" s="1">
        <v>92.27</v>
      </c>
      <c r="Q4" s="1">
        <v>19.32</v>
      </c>
      <c r="R4" s="1">
        <v>126.23</v>
      </c>
      <c r="S4" s="1">
        <v>2.57</v>
      </c>
      <c r="T4" s="1">
        <f t="shared" si="2"/>
        <v>237.82</v>
      </c>
      <c r="V4" s="1" t="s">
        <v>13</v>
      </c>
      <c r="W4" s="1">
        <v>54.37</v>
      </c>
      <c r="X4" s="1">
        <v>21.5</v>
      </c>
      <c r="Y4" s="1">
        <v>125.41</v>
      </c>
      <c r="Z4" s="1">
        <v>2.6</v>
      </c>
      <c r="AA4" s="1">
        <f t="shared" si="3"/>
        <v>201.28</v>
      </c>
      <c r="AB4" s="3">
        <f t="shared" si="4"/>
        <v>40.256</v>
      </c>
      <c r="AC4" s="3">
        <f t="shared" si="5"/>
        <v>19322.88</v>
      </c>
      <c r="AD4" s="3">
        <f t="shared" si="6"/>
        <v>638.987321904762</v>
      </c>
      <c r="AE4" s="3">
        <f t="shared" ref="AE4:AE38" si="15">AD4*15</f>
        <v>9584.80982857143</v>
      </c>
      <c r="AG4" s="1" t="s">
        <v>13</v>
      </c>
      <c r="AH4" s="1">
        <v>94.64</v>
      </c>
      <c r="AI4" s="1">
        <v>31.38</v>
      </c>
      <c r="AJ4" s="1">
        <v>165.13</v>
      </c>
      <c r="AK4" s="1">
        <v>3.53</v>
      </c>
      <c r="AL4" s="1">
        <f t="shared" si="7"/>
        <v>291.15</v>
      </c>
      <c r="AM4" s="3">
        <f t="shared" si="8"/>
        <v>58.23</v>
      </c>
      <c r="AN4" s="3">
        <f t="shared" si="9"/>
        <v>25621.2</v>
      </c>
      <c r="AO4" s="3">
        <f t="shared" si="10"/>
        <v>924.290335714285</v>
      </c>
      <c r="AP4" s="3">
        <f t="shared" ref="AP4:AP38" si="16">AO4*15</f>
        <v>13864.3550357143</v>
      </c>
      <c r="AR4" s="1" t="s">
        <v>13</v>
      </c>
      <c r="AS4" s="1">
        <v>92.27</v>
      </c>
      <c r="AT4" s="1">
        <v>19.32</v>
      </c>
      <c r="AU4" s="1">
        <v>126.23</v>
      </c>
      <c r="AV4" s="1">
        <v>2.57</v>
      </c>
      <c r="AW4" s="1">
        <f t="shared" si="11"/>
        <v>237.82</v>
      </c>
      <c r="AX4" s="3">
        <f t="shared" si="12"/>
        <v>47.564</v>
      </c>
      <c r="AY4" s="3">
        <f t="shared" si="13"/>
        <v>19025.6</v>
      </c>
      <c r="AZ4" s="3">
        <f t="shared" si="14"/>
        <v>754.987901904762</v>
      </c>
      <c r="BA4" s="3">
        <f t="shared" ref="BA4:BA38" si="17">AZ4*15</f>
        <v>11324.8185285714</v>
      </c>
    </row>
    <row r="5" spans="1:53">
      <c r="A5" s="1" t="s">
        <v>11</v>
      </c>
      <c r="B5" s="1">
        <v>48.87</v>
      </c>
      <c r="C5" s="1">
        <v>19.39</v>
      </c>
      <c r="D5" s="1">
        <v>122.61</v>
      </c>
      <c r="E5" s="1">
        <v>2.91</v>
      </c>
      <c r="F5" s="1">
        <f t="shared" si="0"/>
        <v>190.87</v>
      </c>
      <c r="G5" s="1"/>
      <c r="H5" s="1" t="s">
        <v>11</v>
      </c>
      <c r="I5" s="1">
        <v>91.69</v>
      </c>
      <c r="J5" s="1">
        <v>20.88</v>
      </c>
      <c r="K5" s="1">
        <v>139.93</v>
      </c>
      <c r="L5" s="1">
        <v>2.71</v>
      </c>
      <c r="M5" s="1">
        <f t="shared" si="1"/>
        <v>252.5</v>
      </c>
      <c r="N5" s="1"/>
      <c r="O5" s="1" t="s">
        <v>11</v>
      </c>
      <c r="P5" s="1">
        <v>100.77</v>
      </c>
      <c r="Q5" s="1">
        <v>25.45</v>
      </c>
      <c r="R5" s="1">
        <v>124.07</v>
      </c>
      <c r="S5" s="1">
        <v>4.36</v>
      </c>
      <c r="T5" s="1">
        <f t="shared" si="2"/>
        <v>250.29</v>
      </c>
      <c r="V5" s="1" t="s">
        <v>14</v>
      </c>
      <c r="W5" s="1">
        <v>48.87</v>
      </c>
      <c r="X5" s="1">
        <v>19.39</v>
      </c>
      <c r="Y5" s="1">
        <v>122.61</v>
      </c>
      <c r="Z5" s="1">
        <v>2.91</v>
      </c>
      <c r="AA5" s="1">
        <f t="shared" si="3"/>
        <v>190.87</v>
      </c>
      <c r="AB5" s="3">
        <f t="shared" si="4"/>
        <v>38.174</v>
      </c>
      <c r="AC5" s="3">
        <f t="shared" si="5"/>
        <v>18323.52</v>
      </c>
      <c r="AD5" s="3">
        <f t="shared" si="6"/>
        <v>605.939537619048</v>
      </c>
      <c r="AE5" s="3">
        <f t="shared" si="15"/>
        <v>9089.09306428571</v>
      </c>
      <c r="AG5" s="1" t="s">
        <v>14</v>
      </c>
      <c r="AH5" s="1">
        <v>91.69</v>
      </c>
      <c r="AI5" s="1">
        <v>20.88</v>
      </c>
      <c r="AJ5" s="1">
        <v>139.93</v>
      </c>
      <c r="AK5" s="1">
        <v>2.71</v>
      </c>
      <c r="AL5" s="1">
        <f t="shared" si="7"/>
        <v>252.5</v>
      </c>
      <c r="AM5" s="3">
        <f t="shared" si="8"/>
        <v>50.5</v>
      </c>
      <c r="AN5" s="3">
        <f t="shared" si="9"/>
        <v>22220</v>
      </c>
      <c r="AO5" s="3">
        <f t="shared" si="10"/>
        <v>801.591309523809</v>
      </c>
      <c r="AP5" s="3">
        <f t="shared" si="16"/>
        <v>12023.8696428571</v>
      </c>
      <c r="AR5" s="1" t="s">
        <v>14</v>
      </c>
      <c r="AS5" s="1">
        <v>100.77</v>
      </c>
      <c r="AT5" s="1">
        <v>25.45</v>
      </c>
      <c r="AU5" s="1">
        <v>124.07</v>
      </c>
      <c r="AV5" s="1">
        <v>4.36</v>
      </c>
      <c r="AW5" s="1">
        <f t="shared" si="11"/>
        <v>250.29</v>
      </c>
      <c r="AX5" s="3">
        <f t="shared" si="12"/>
        <v>50.058</v>
      </c>
      <c r="AY5" s="3">
        <f t="shared" si="13"/>
        <v>20023.2</v>
      </c>
      <c r="AZ5" s="3">
        <f t="shared" si="14"/>
        <v>794.575401428571</v>
      </c>
      <c r="BA5" s="3">
        <f t="shared" si="17"/>
        <v>11918.6310214286</v>
      </c>
    </row>
    <row r="6" spans="1:53">
      <c r="A6" s="1" t="s">
        <v>15</v>
      </c>
      <c r="B6" s="1">
        <v>57.39</v>
      </c>
      <c r="C6" s="1">
        <v>27.85</v>
      </c>
      <c r="D6" s="1">
        <v>127.7</v>
      </c>
      <c r="E6" s="1">
        <v>3.04</v>
      </c>
      <c r="F6" s="1">
        <f t="shared" si="0"/>
        <v>212.94</v>
      </c>
      <c r="G6" s="1"/>
      <c r="H6" s="1" t="s">
        <v>15</v>
      </c>
      <c r="I6" s="1">
        <v>118.19</v>
      </c>
      <c r="J6" s="1">
        <v>28.22</v>
      </c>
      <c r="K6" s="1">
        <v>211.44</v>
      </c>
      <c r="L6" s="1">
        <v>3.67</v>
      </c>
      <c r="M6" s="1">
        <f t="shared" si="1"/>
        <v>357.85</v>
      </c>
      <c r="N6" s="1"/>
      <c r="O6" s="1" t="s">
        <v>15</v>
      </c>
      <c r="P6" s="1">
        <v>73.23</v>
      </c>
      <c r="Q6" s="1">
        <v>8.18</v>
      </c>
      <c r="R6" s="1">
        <v>107.67</v>
      </c>
      <c r="S6" s="1">
        <v>2.95</v>
      </c>
      <c r="T6" s="1">
        <f t="shared" si="2"/>
        <v>189.08</v>
      </c>
      <c r="V6" s="1" t="s">
        <v>16</v>
      </c>
      <c r="W6" s="1">
        <v>57.39</v>
      </c>
      <c r="X6" s="1">
        <v>27.85</v>
      </c>
      <c r="Y6" s="1">
        <v>127.7</v>
      </c>
      <c r="Z6" s="1">
        <v>3.04</v>
      </c>
      <c r="AA6" s="1">
        <f t="shared" si="3"/>
        <v>212.94</v>
      </c>
      <c r="AB6" s="3">
        <f t="shared" si="4"/>
        <v>42.588</v>
      </c>
      <c r="AC6" s="3">
        <f t="shared" si="5"/>
        <v>20442.24</v>
      </c>
      <c r="AD6" s="3">
        <f t="shared" si="6"/>
        <v>676.00338</v>
      </c>
      <c r="AE6" s="3">
        <f t="shared" si="15"/>
        <v>10140.0507</v>
      </c>
      <c r="AG6" s="1" t="s">
        <v>16</v>
      </c>
      <c r="AH6" s="1">
        <v>118.19</v>
      </c>
      <c r="AI6" s="1">
        <v>28.22</v>
      </c>
      <c r="AJ6" s="1">
        <v>211.44</v>
      </c>
      <c r="AK6" s="1">
        <v>3.67</v>
      </c>
      <c r="AL6" s="1">
        <f t="shared" si="7"/>
        <v>357.85</v>
      </c>
      <c r="AM6" s="3">
        <f t="shared" si="8"/>
        <v>71.57</v>
      </c>
      <c r="AN6" s="3">
        <f t="shared" si="9"/>
        <v>31490.8</v>
      </c>
      <c r="AO6" s="3">
        <f t="shared" si="10"/>
        <v>1136.03742619048</v>
      </c>
      <c r="AP6" s="3">
        <f t="shared" si="16"/>
        <v>17040.5613928571</v>
      </c>
      <c r="AR6" s="1" t="s">
        <v>16</v>
      </c>
      <c r="AS6" s="1">
        <v>73.23</v>
      </c>
      <c r="AT6" s="1">
        <v>8.18</v>
      </c>
      <c r="AU6" s="1">
        <v>107.67</v>
      </c>
      <c r="AV6" s="1">
        <v>2.95</v>
      </c>
      <c r="AW6" s="1">
        <f t="shared" si="11"/>
        <v>189.08</v>
      </c>
      <c r="AX6" s="3">
        <f t="shared" si="12"/>
        <v>37.816</v>
      </c>
      <c r="AY6" s="3">
        <f t="shared" si="13"/>
        <v>15126.4</v>
      </c>
      <c r="AZ6" s="3">
        <f t="shared" si="14"/>
        <v>600.256969523809</v>
      </c>
      <c r="BA6" s="3">
        <f t="shared" si="17"/>
        <v>9003.85454285714</v>
      </c>
    </row>
    <row r="7" spans="1:53">
      <c r="A7" s="1" t="s">
        <v>15</v>
      </c>
      <c r="B7" s="1">
        <v>50.34</v>
      </c>
      <c r="C7" s="1">
        <v>30.44</v>
      </c>
      <c r="D7" s="1">
        <v>144.81</v>
      </c>
      <c r="E7" s="1">
        <v>3.01</v>
      </c>
      <c r="F7" s="1">
        <f t="shared" si="0"/>
        <v>225.59</v>
      </c>
      <c r="G7" s="1"/>
      <c r="H7" s="1" t="s">
        <v>15</v>
      </c>
      <c r="I7" s="1">
        <v>95.08</v>
      </c>
      <c r="J7" s="1">
        <v>19.8</v>
      </c>
      <c r="K7" s="1">
        <v>148.27</v>
      </c>
      <c r="L7" s="1">
        <v>2.87</v>
      </c>
      <c r="M7" s="1">
        <f t="shared" si="1"/>
        <v>263.15</v>
      </c>
      <c r="N7" s="1"/>
      <c r="O7" s="1" t="s">
        <v>15</v>
      </c>
      <c r="P7" s="1">
        <v>97.58</v>
      </c>
      <c r="Q7" s="1">
        <v>24.06</v>
      </c>
      <c r="R7" s="1">
        <v>138.79</v>
      </c>
      <c r="S7" s="1">
        <v>3.8</v>
      </c>
      <c r="T7" s="1">
        <f t="shared" si="2"/>
        <v>260.43</v>
      </c>
      <c r="V7" s="1" t="s">
        <v>17</v>
      </c>
      <c r="W7" s="1">
        <v>50.34</v>
      </c>
      <c r="X7" s="1">
        <v>30.44</v>
      </c>
      <c r="Y7" s="1">
        <v>144.81</v>
      </c>
      <c r="Z7" s="1">
        <v>3.01</v>
      </c>
      <c r="AA7" s="1">
        <f t="shared" si="3"/>
        <v>225.59</v>
      </c>
      <c r="AB7" s="3">
        <f t="shared" si="4"/>
        <v>45.118</v>
      </c>
      <c r="AC7" s="3">
        <f t="shared" si="5"/>
        <v>21656.64</v>
      </c>
      <c r="AD7" s="3">
        <f t="shared" si="6"/>
        <v>716.162310952381</v>
      </c>
      <c r="AE7" s="3">
        <f t="shared" si="15"/>
        <v>10742.4346642857</v>
      </c>
      <c r="AG7" s="1" t="s">
        <v>17</v>
      </c>
      <c r="AH7" s="1">
        <v>95.08</v>
      </c>
      <c r="AI7" s="1">
        <v>19.8</v>
      </c>
      <c r="AJ7" s="1">
        <v>148.27</v>
      </c>
      <c r="AK7" s="1">
        <v>2.87</v>
      </c>
      <c r="AL7" s="1">
        <f t="shared" si="7"/>
        <v>263.15</v>
      </c>
      <c r="AM7" s="3">
        <f t="shared" si="8"/>
        <v>52.63</v>
      </c>
      <c r="AN7" s="3">
        <f t="shared" si="9"/>
        <v>23157.2</v>
      </c>
      <c r="AO7" s="3">
        <f t="shared" si="10"/>
        <v>835.401002380952</v>
      </c>
      <c r="AP7" s="3">
        <f t="shared" si="16"/>
        <v>12531.0150357143</v>
      </c>
      <c r="AR7" s="1" t="s">
        <v>17</v>
      </c>
      <c r="AS7" s="1">
        <v>97.58</v>
      </c>
      <c r="AT7" s="1">
        <v>24.06</v>
      </c>
      <c r="AU7" s="1">
        <v>138.79</v>
      </c>
      <c r="AV7" s="1">
        <v>3.8</v>
      </c>
      <c r="AW7" s="1">
        <f t="shared" si="11"/>
        <v>260.43</v>
      </c>
      <c r="AX7" s="3">
        <f t="shared" si="12"/>
        <v>52.086</v>
      </c>
      <c r="AY7" s="3">
        <f t="shared" si="13"/>
        <v>20834.4</v>
      </c>
      <c r="AZ7" s="3">
        <f t="shared" si="14"/>
        <v>826.766038571428</v>
      </c>
      <c r="BA7" s="3">
        <f t="shared" si="17"/>
        <v>12401.4905785714</v>
      </c>
    </row>
    <row r="8" spans="1:53">
      <c r="A8" s="1" t="s">
        <v>15</v>
      </c>
      <c r="B8" s="1">
        <v>46.31</v>
      </c>
      <c r="C8" s="1">
        <v>15.31</v>
      </c>
      <c r="D8" s="1">
        <v>111.43</v>
      </c>
      <c r="E8" s="1">
        <v>2.6</v>
      </c>
      <c r="F8" s="1">
        <f t="shared" si="0"/>
        <v>173.05</v>
      </c>
      <c r="G8" s="1"/>
      <c r="H8" s="1" t="s">
        <v>15</v>
      </c>
      <c r="I8" s="1">
        <v>57.72</v>
      </c>
      <c r="J8" s="1">
        <v>15.43</v>
      </c>
      <c r="K8" s="1">
        <v>132.18</v>
      </c>
      <c r="L8" s="1">
        <v>3.63</v>
      </c>
      <c r="M8" s="1">
        <f t="shared" si="1"/>
        <v>205.33</v>
      </c>
      <c r="N8" s="1"/>
      <c r="O8" s="1" t="s">
        <v>15</v>
      </c>
      <c r="P8" s="1">
        <v>86.22</v>
      </c>
      <c r="Q8" s="1">
        <v>18.71</v>
      </c>
      <c r="R8" s="1">
        <v>112.54</v>
      </c>
      <c r="S8" s="1">
        <v>3.46</v>
      </c>
      <c r="T8" s="1">
        <f t="shared" si="2"/>
        <v>217.47</v>
      </c>
      <c r="V8" s="1" t="s">
        <v>18</v>
      </c>
      <c r="W8" s="1">
        <v>46.31</v>
      </c>
      <c r="X8" s="1">
        <v>15.31</v>
      </c>
      <c r="Y8" s="1">
        <v>111.43</v>
      </c>
      <c r="Z8" s="1">
        <v>2.6</v>
      </c>
      <c r="AA8" s="1">
        <f t="shared" si="3"/>
        <v>173.05</v>
      </c>
      <c r="AB8" s="3">
        <f t="shared" si="4"/>
        <v>34.61</v>
      </c>
      <c r="AC8" s="3">
        <f t="shared" si="5"/>
        <v>16612.8</v>
      </c>
      <c r="AD8" s="3">
        <f t="shared" si="6"/>
        <v>549.367826190476</v>
      </c>
      <c r="AE8" s="3">
        <f t="shared" si="15"/>
        <v>8240.51739285714</v>
      </c>
      <c r="AG8" s="1" t="s">
        <v>18</v>
      </c>
      <c r="AH8" s="1">
        <v>57.72</v>
      </c>
      <c r="AI8" s="1">
        <v>15.43</v>
      </c>
      <c r="AJ8" s="1">
        <v>132.18</v>
      </c>
      <c r="AK8" s="1">
        <v>3.63</v>
      </c>
      <c r="AL8" s="1">
        <f t="shared" si="7"/>
        <v>205.33</v>
      </c>
      <c r="AM8" s="3">
        <f t="shared" si="8"/>
        <v>41.066</v>
      </c>
      <c r="AN8" s="3">
        <f t="shared" si="9"/>
        <v>18069.04</v>
      </c>
      <c r="AO8" s="3">
        <f t="shared" si="10"/>
        <v>651.844529047619</v>
      </c>
      <c r="AP8" s="3">
        <f t="shared" si="16"/>
        <v>9777.66793571429</v>
      </c>
      <c r="AR8" s="1" t="s">
        <v>18</v>
      </c>
      <c r="AS8" s="1">
        <v>86.22</v>
      </c>
      <c r="AT8" s="1">
        <v>18.71</v>
      </c>
      <c r="AU8" s="1">
        <v>112.54</v>
      </c>
      <c r="AV8" s="1">
        <v>3.46</v>
      </c>
      <c r="AW8" s="1">
        <f t="shared" si="11"/>
        <v>217.47</v>
      </c>
      <c r="AX8" s="3">
        <f t="shared" si="12"/>
        <v>43.494</v>
      </c>
      <c r="AY8" s="3">
        <f t="shared" si="13"/>
        <v>17397.6</v>
      </c>
      <c r="AZ8" s="3">
        <f t="shared" si="14"/>
        <v>690.384404285714</v>
      </c>
      <c r="BA8" s="3">
        <f t="shared" si="17"/>
        <v>10355.7660642857</v>
      </c>
    </row>
    <row r="9" spans="1:53">
      <c r="A9" s="1" t="s">
        <v>19</v>
      </c>
      <c r="B9" s="1">
        <v>34.54</v>
      </c>
      <c r="C9" s="1">
        <v>16.25</v>
      </c>
      <c r="D9" s="1">
        <v>94.5</v>
      </c>
      <c r="E9" s="1">
        <v>2.06</v>
      </c>
      <c r="F9" s="1">
        <f t="shared" si="0"/>
        <v>145.29</v>
      </c>
      <c r="G9" s="1"/>
      <c r="H9" s="1" t="s">
        <v>19</v>
      </c>
      <c r="I9" s="1">
        <v>73.62</v>
      </c>
      <c r="J9" s="1">
        <v>10.44</v>
      </c>
      <c r="K9" s="1">
        <v>98.56</v>
      </c>
      <c r="L9" s="1">
        <v>2.08</v>
      </c>
      <c r="M9" s="1">
        <f t="shared" si="1"/>
        <v>182.62</v>
      </c>
      <c r="N9" s="1"/>
      <c r="O9" s="1" t="s">
        <v>19</v>
      </c>
      <c r="P9" s="1">
        <v>54.82</v>
      </c>
      <c r="Q9" s="1">
        <v>13.8</v>
      </c>
      <c r="R9" s="1">
        <v>79.44</v>
      </c>
      <c r="S9" s="1">
        <v>2.71</v>
      </c>
      <c r="T9" s="1">
        <f t="shared" si="2"/>
        <v>148.06</v>
      </c>
      <c r="V9" s="1" t="s">
        <v>20</v>
      </c>
      <c r="W9" s="1">
        <v>34.54</v>
      </c>
      <c r="X9" s="1">
        <v>16.25</v>
      </c>
      <c r="Y9" s="1">
        <v>94.5</v>
      </c>
      <c r="Z9" s="1">
        <v>2.06</v>
      </c>
      <c r="AA9" s="1">
        <f t="shared" si="3"/>
        <v>145.29</v>
      </c>
      <c r="AB9" s="3">
        <f t="shared" si="4"/>
        <v>29.058</v>
      </c>
      <c r="AC9" s="3">
        <f t="shared" si="5"/>
        <v>13947.84</v>
      </c>
      <c r="AD9" s="3">
        <f t="shared" si="6"/>
        <v>461.240401428571</v>
      </c>
      <c r="AE9" s="3">
        <f t="shared" si="15"/>
        <v>6918.60602142857</v>
      </c>
      <c r="AG9" s="1" t="s">
        <v>20</v>
      </c>
      <c r="AH9" s="1">
        <v>73.62</v>
      </c>
      <c r="AI9" s="1">
        <v>10.44</v>
      </c>
      <c r="AJ9" s="1">
        <v>98.56</v>
      </c>
      <c r="AK9" s="1">
        <v>2.08</v>
      </c>
      <c r="AL9" s="1">
        <f t="shared" si="7"/>
        <v>182.62</v>
      </c>
      <c r="AM9" s="3">
        <f t="shared" si="8"/>
        <v>36.524</v>
      </c>
      <c r="AN9" s="3">
        <f t="shared" si="9"/>
        <v>16070.56</v>
      </c>
      <c r="AO9" s="3">
        <f t="shared" si="10"/>
        <v>579.74893047619</v>
      </c>
      <c r="AP9" s="3">
        <f t="shared" si="16"/>
        <v>8696.23395714286</v>
      </c>
      <c r="AR9" s="1" t="s">
        <v>20</v>
      </c>
      <c r="AS9" s="1">
        <v>54.82</v>
      </c>
      <c r="AT9" s="1">
        <v>13.8</v>
      </c>
      <c r="AU9" s="1">
        <v>79.44</v>
      </c>
      <c r="AV9" s="1">
        <v>2.71</v>
      </c>
      <c r="AW9" s="1">
        <f t="shared" si="11"/>
        <v>148.06</v>
      </c>
      <c r="AX9" s="3">
        <f t="shared" si="12"/>
        <v>29.612</v>
      </c>
      <c r="AY9" s="3">
        <f t="shared" si="13"/>
        <v>11844.8</v>
      </c>
      <c r="AZ9" s="3">
        <f t="shared" si="14"/>
        <v>470.034096190476</v>
      </c>
      <c r="BA9" s="3">
        <f t="shared" si="17"/>
        <v>7050.51144285714</v>
      </c>
    </row>
    <row r="10" spans="1:53">
      <c r="A10" s="1" t="s">
        <v>19</v>
      </c>
      <c r="B10" s="1">
        <v>46.39</v>
      </c>
      <c r="C10" s="1">
        <v>21.51</v>
      </c>
      <c r="D10" s="1">
        <v>111.69</v>
      </c>
      <c r="E10" s="1">
        <v>2.63</v>
      </c>
      <c r="F10" s="1">
        <f t="shared" si="0"/>
        <v>179.59</v>
      </c>
      <c r="G10" s="1"/>
      <c r="H10" s="1" t="s">
        <v>19</v>
      </c>
      <c r="I10" s="1">
        <v>52.98</v>
      </c>
      <c r="J10" s="1">
        <v>18.09</v>
      </c>
      <c r="K10" s="1">
        <v>112.99</v>
      </c>
      <c r="L10" s="1">
        <v>2.8</v>
      </c>
      <c r="M10" s="1">
        <f t="shared" si="1"/>
        <v>184.06</v>
      </c>
      <c r="N10" s="1"/>
      <c r="O10" s="1" t="s">
        <v>19</v>
      </c>
      <c r="P10" s="1">
        <v>59.06</v>
      </c>
      <c r="Q10" s="1">
        <v>13.93</v>
      </c>
      <c r="R10" s="1">
        <v>84.03</v>
      </c>
      <c r="S10" s="1">
        <v>2.73</v>
      </c>
      <c r="T10" s="1">
        <f t="shared" si="2"/>
        <v>157.02</v>
      </c>
      <c r="V10" s="1" t="s">
        <v>21</v>
      </c>
      <c r="W10" s="1">
        <v>46.39</v>
      </c>
      <c r="X10" s="1">
        <v>21.51</v>
      </c>
      <c r="Y10" s="1">
        <v>111.69</v>
      </c>
      <c r="Z10" s="1">
        <v>2.63</v>
      </c>
      <c r="AA10" s="1">
        <f t="shared" si="3"/>
        <v>179.59</v>
      </c>
      <c r="AB10" s="3">
        <f t="shared" si="4"/>
        <v>35.918</v>
      </c>
      <c r="AC10" s="3">
        <f t="shared" si="5"/>
        <v>17240.64</v>
      </c>
      <c r="AD10" s="3">
        <f t="shared" si="6"/>
        <v>570.129834761905</v>
      </c>
      <c r="AE10" s="3">
        <f t="shared" si="15"/>
        <v>8551.94752142857</v>
      </c>
      <c r="AG10" s="1" t="s">
        <v>21</v>
      </c>
      <c r="AH10" s="1">
        <v>52.98</v>
      </c>
      <c r="AI10" s="1">
        <v>18.09</v>
      </c>
      <c r="AJ10" s="1">
        <v>112.99</v>
      </c>
      <c r="AK10" s="1">
        <v>2.8</v>
      </c>
      <c r="AL10" s="1">
        <f t="shared" si="7"/>
        <v>184.06</v>
      </c>
      <c r="AM10" s="3">
        <f t="shared" si="8"/>
        <v>36.812</v>
      </c>
      <c r="AN10" s="3">
        <f t="shared" si="9"/>
        <v>16197.28</v>
      </c>
      <c r="AO10" s="3">
        <f t="shared" si="10"/>
        <v>584.320381904762</v>
      </c>
      <c r="AP10" s="3">
        <f t="shared" si="16"/>
        <v>8764.80572857143</v>
      </c>
      <c r="AR10" s="1" t="s">
        <v>21</v>
      </c>
      <c r="AS10" s="1">
        <v>59.06</v>
      </c>
      <c r="AT10" s="1">
        <v>13.93</v>
      </c>
      <c r="AU10" s="1">
        <v>84.03</v>
      </c>
      <c r="AV10" s="1">
        <v>2.73</v>
      </c>
      <c r="AW10" s="1">
        <f t="shared" si="11"/>
        <v>157.02</v>
      </c>
      <c r="AX10" s="3">
        <f t="shared" si="12"/>
        <v>31.404</v>
      </c>
      <c r="AY10" s="3">
        <f t="shared" si="13"/>
        <v>12561.6</v>
      </c>
      <c r="AZ10" s="3">
        <f t="shared" si="14"/>
        <v>498.478682857143</v>
      </c>
      <c r="BA10" s="3">
        <f t="shared" si="17"/>
        <v>7477.18024285714</v>
      </c>
    </row>
    <row r="11" spans="1:53">
      <c r="A11" s="1" t="s">
        <v>19</v>
      </c>
      <c r="B11" s="1">
        <v>49.73</v>
      </c>
      <c r="C11" s="1">
        <v>24.37</v>
      </c>
      <c r="D11" s="1">
        <v>125.39</v>
      </c>
      <c r="E11" s="1">
        <v>2.42</v>
      </c>
      <c r="F11" s="1">
        <f t="shared" si="0"/>
        <v>199.49</v>
      </c>
      <c r="G11" s="1"/>
      <c r="H11" s="1" t="s">
        <v>19</v>
      </c>
      <c r="I11" s="1">
        <v>70.48</v>
      </c>
      <c r="J11" s="1">
        <v>16.38</v>
      </c>
      <c r="K11" s="1">
        <v>135.91</v>
      </c>
      <c r="L11" s="1">
        <v>3.13</v>
      </c>
      <c r="M11" s="1">
        <f t="shared" si="1"/>
        <v>222.77</v>
      </c>
      <c r="N11" s="1"/>
      <c r="O11" s="1" t="s">
        <v>19</v>
      </c>
      <c r="P11" s="1">
        <v>85.84</v>
      </c>
      <c r="Q11" s="1">
        <v>18.5</v>
      </c>
      <c r="R11" s="1">
        <v>125.86</v>
      </c>
      <c r="S11" s="1">
        <v>3.66</v>
      </c>
      <c r="T11" s="1">
        <f t="shared" si="2"/>
        <v>230.2</v>
      </c>
      <c r="V11" s="1" t="s">
        <v>22</v>
      </c>
      <c r="W11" s="1">
        <v>49.73</v>
      </c>
      <c r="X11" s="1">
        <v>24.37</v>
      </c>
      <c r="Y11" s="1">
        <v>125.39</v>
      </c>
      <c r="Z11" s="1">
        <v>2.42</v>
      </c>
      <c r="AA11" s="1">
        <f t="shared" si="3"/>
        <v>199.49</v>
      </c>
      <c r="AB11" s="3">
        <f t="shared" si="4"/>
        <v>39.898</v>
      </c>
      <c r="AC11" s="3">
        <f t="shared" si="5"/>
        <v>19151.04</v>
      </c>
      <c r="AD11" s="3">
        <f t="shared" si="6"/>
        <v>633.304753809524</v>
      </c>
      <c r="AE11" s="3">
        <f t="shared" si="15"/>
        <v>9499.57130714286</v>
      </c>
      <c r="AG11" s="1" t="s">
        <v>22</v>
      </c>
      <c r="AH11" s="1">
        <v>70.48</v>
      </c>
      <c r="AI11" s="1">
        <v>16.38</v>
      </c>
      <c r="AJ11" s="1">
        <v>135.91</v>
      </c>
      <c r="AK11" s="1">
        <v>3.13</v>
      </c>
      <c r="AL11" s="1">
        <f t="shared" si="7"/>
        <v>222.77</v>
      </c>
      <c r="AM11" s="3">
        <f t="shared" si="8"/>
        <v>44.554</v>
      </c>
      <c r="AN11" s="3">
        <f t="shared" si="9"/>
        <v>19603.76</v>
      </c>
      <c r="AO11" s="3">
        <f t="shared" si="10"/>
        <v>707.209885238095</v>
      </c>
      <c r="AP11" s="3">
        <f t="shared" si="16"/>
        <v>10608.1482785714</v>
      </c>
      <c r="AR11" s="1" t="s">
        <v>22</v>
      </c>
      <c r="AS11" s="1">
        <v>85.84</v>
      </c>
      <c r="AT11" s="1">
        <v>18.5</v>
      </c>
      <c r="AU11" s="1">
        <v>125.86</v>
      </c>
      <c r="AV11" s="1">
        <v>3.66</v>
      </c>
      <c r="AW11" s="1">
        <f t="shared" si="11"/>
        <v>230.2</v>
      </c>
      <c r="AX11" s="3">
        <f t="shared" si="12"/>
        <v>46.04</v>
      </c>
      <c r="AY11" s="3">
        <f t="shared" si="13"/>
        <v>18416</v>
      </c>
      <c r="AZ11" s="3">
        <f t="shared" si="14"/>
        <v>730.797304761905</v>
      </c>
      <c r="BA11" s="3">
        <f t="shared" si="17"/>
        <v>10961.9595714286</v>
      </c>
    </row>
    <row r="12" spans="1:53">
      <c r="A12" s="1" t="s">
        <v>23</v>
      </c>
      <c r="B12" s="1">
        <v>54.7</v>
      </c>
      <c r="C12" s="1">
        <v>22.77</v>
      </c>
      <c r="D12" s="1">
        <v>210.07</v>
      </c>
      <c r="E12" s="1">
        <v>4.19</v>
      </c>
      <c r="F12" s="1">
        <f t="shared" si="0"/>
        <v>287.54</v>
      </c>
      <c r="G12" s="1"/>
      <c r="H12" s="1" t="s">
        <v>23</v>
      </c>
      <c r="I12" s="1">
        <v>75.52</v>
      </c>
      <c r="J12" s="1">
        <v>30.09</v>
      </c>
      <c r="K12" s="1">
        <v>216.02</v>
      </c>
      <c r="L12" s="1">
        <v>5.38</v>
      </c>
      <c r="M12" s="1">
        <f t="shared" si="1"/>
        <v>321.63</v>
      </c>
      <c r="N12" s="1"/>
      <c r="O12" s="1" t="s">
        <v>23</v>
      </c>
      <c r="P12" s="1">
        <v>87.32</v>
      </c>
      <c r="Q12" s="1">
        <v>36.46</v>
      </c>
      <c r="R12" s="1">
        <v>201.39</v>
      </c>
      <c r="S12" s="1">
        <v>4.07</v>
      </c>
      <c r="T12" s="1">
        <f t="shared" si="2"/>
        <v>325.17</v>
      </c>
      <c r="V12" s="1" t="s">
        <v>24</v>
      </c>
      <c r="W12" s="1">
        <v>54.7</v>
      </c>
      <c r="X12" s="1">
        <v>22.77</v>
      </c>
      <c r="Y12" s="1">
        <v>210.07</v>
      </c>
      <c r="Z12" s="1">
        <v>4.19</v>
      </c>
      <c r="AA12" s="1">
        <f t="shared" si="3"/>
        <v>287.54</v>
      </c>
      <c r="AB12" s="3">
        <f t="shared" si="4"/>
        <v>57.508</v>
      </c>
      <c r="AC12" s="3">
        <f t="shared" si="5"/>
        <v>27603.84</v>
      </c>
      <c r="AD12" s="3">
        <f t="shared" si="6"/>
        <v>912.829960952381</v>
      </c>
      <c r="AE12" s="3">
        <f t="shared" si="15"/>
        <v>13692.4494142857</v>
      </c>
      <c r="AG12" s="1" t="s">
        <v>24</v>
      </c>
      <c r="AH12" s="1">
        <v>75.52</v>
      </c>
      <c r="AI12" s="1">
        <v>30.09</v>
      </c>
      <c r="AJ12" s="1">
        <v>216.02</v>
      </c>
      <c r="AK12" s="1">
        <v>5.38</v>
      </c>
      <c r="AL12" s="1">
        <f t="shared" si="7"/>
        <v>321.63</v>
      </c>
      <c r="AM12" s="3">
        <f t="shared" si="8"/>
        <v>64.326</v>
      </c>
      <c r="AN12" s="3">
        <f t="shared" si="9"/>
        <v>28303.44</v>
      </c>
      <c r="AO12" s="3">
        <f t="shared" si="10"/>
        <v>1021.05272428571</v>
      </c>
      <c r="AP12" s="3">
        <f t="shared" si="16"/>
        <v>15315.7908642857</v>
      </c>
      <c r="AR12" s="1" t="s">
        <v>24</v>
      </c>
      <c r="AS12" s="1">
        <v>87.32</v>
      </c>
      <c r="AT12" s="1">
        <v>36.46</v>
      </c>
      <c r="AU12" s="1">
        <v>201.39</v>
      </c>
      <c r="AV12" s="1">
        <v>4.07</v>
      </c>
      <c r="AW12" s="1">
        <f t="shared" si="11"/>
        <v>325.17</v>
      </c>
      <c r="AX12" s="3">
        <f t="shared" si="12"/>
        <v>65.034</v>
      </c>
      <c r="AY12" s="3">
        <f t="shared" si="13"/>
        <v>26013.6</v>
      </c>
      <c r="AZ12" s="3">
        <f t="shared" si="14"/>
        <v>1032.29087571429</v>
      </c>
      <c r="BA12" s="3">
        <f t="shared" si="17"/>
        <v>15484.3631357143</v>
      </c>
    </row>
    <row r="13" spans="1:53">
      <c r="A13" s="1" t="s">
        <v>23</v>
      </c>
      <c r="B13" s="1">
        <v>49.18</v>
      </c>
      <c r="C13" s="1">
        <v>22.84</v>
      </c>
      <c r="D13" s="1">
        <v>202.04</v>
      </c>
      <c r="E13" s="1">
        <v>5.03</v>
      </c>
      <c r="F13" s="1">
        <f t="shared" si="0"/>
        <v>274.06</v>
      </c>
      <c r="G13" s="1"/>
      <c r="H13" s="1" t="s">
        <v>23</v>
      </c>
      <c r="I13" s="1">
        <v>72.84</v>
      </c>
      <c r="J13" s="1">
        <v>20.2</v>
      </c>
      <c r="K13" s="1">
        <v>178.66</v>
      </c>
      <c r="L13" s="1">
        <v>5.53</v>
      </c>
      <c r="M13" s="1">
        <f t="shared" si="1"/>
        <v>271.7</v>
      </c>
      <c r="N13" s="1"/>
      <c r="O13" s="1" t="s">
        <v>23</v>
      </c>
      <c r="P13" s="1">
        <v>103.12</v>
      </c>
      <c r="Q13" s="1">
        <v>23.11</v>
      </c>
      <c r="R13" s="1">
        <v>204.24</v>
      </c>
      <c r="S13" s="1">
        <v>5.48</v>
      </c>
      <c r="T13" s="1">
        <f t="shared" si="2"/>
        <v>330.47</v>
      </c>
      <c r="V13" s="1" t="s">
        <v>25</v>
      </c>
      <c r="W13" s="1">
        <v>49.18</v>
      </c>
      <c r="X13" s="1">
        <v>22.84</v>
      </c>
      <c r="Y13" s="1">
        <v>202.04</v>
      </c>
      <c r="Z13" s="1">
        <v>5.03</v>
      </c>
      <c r="AA13" s="1">
        <f t="shared" si="3"/>
        <v>274.06</v>
      </c>
      <c r="AB13" s="3">
        <f t="shared" si="4"/>
        <v>54.812</v>
      </c>
      <c r="AC13" s="3">
        <f t="shared" si="5"/>
        <v>26309.76</v>
      </c>
      <c r="AD13" s="3">
        <f t="shared" si="6"/>
        <v>870.036096190476</v>
      </c>
      <c r="AE13" s="3">
        <f t="shared" si="15"/>
        <v>13050.5414428571</v>
      </c>
      <c r="AG13" s="1" t="s">
        <v>25</v>
      </c>
      <c r="AH13" s="1">
        <v>72.84</v>
      </c>
      <c r="AI13" s="1">
        <v>20.2</v>
      </c>
      <c r="AJ13" s="1">
        <v>178.66</v>
      </c>
      <c r="AK13" s="1">
        <v>5.53</v>
      </c>
      <c r="AL13" s="1">
        <f t="shared" si="7"/>
        <v>271.7</v>
      </c>
      <c r="AM13" s="3">
        <f t="shared" si="8"/>
        <v>54.34</v>
      </c>
      <c r="AN13" s="3">
        <f t="shared" si="9"/>
        <v>23909.6</v>
      </c>
      <c r="AO13" s="3">
        <f t="shared" si="10"/>
        <v>862.543995238095</v>
      </c>
      <c r="AP13" s="3">
        <f t="shared" si="16"/>
        <v>12938.1599285714</v>
      </c>
      <c r="AR13" s="1" t="s">
        <v>25</v>
      </c>
      <c r="AS13" s="1">
        <v>103.12</v>
      </c>
      <c r="AT13" s="1">
        <v>23.11</v>
      </c>
      <c r="AU13" s="1">
        <v>204.24</v>
      </c>
      <c r="AV13" s="1">
        <v>5.48</v>
      </c>
      <c r="AW13" s="1">
        <f t="shared" si="11"/>
        <v>330.47</v>
      </c>
      <c r="AX13" s="3">
        <f t="shared" si="12"/>
        <v>66.094</v>
      </c>
      <c r="AY13" s="3">
        <f t="shared" si="13"/>
        <v>26437.6</v>
      </c>
      <c r="AZ13" s="3">
        <f t="shared" si="14"/>
        <v>1049.11635666667</v>
      </c>
      <c r="BA13" s="3">
        <f t="shared" si="17"/>
        <v>15736.74535</v>
      </c>
    </row>
    <row r="14" spans="1:53">
      <c r="A14" s="1" t="s">
        <v>23</v>
      </c>
      <c r="B14" s="1">
        <v>31.91</v>
      </c>
      <c r="C14" s="1">
        <v>17.17</v>
      </c>
      <c r="D14" s="1">
        <v>169.26</v>
      </c>
      <c r="E14" s="1">
        <v>4.43</v>
      </c>
      <c r="F14" s="1">
        <f t="shared" si="0"/>
        <v>218.34</v>
      </c>
      <c r="G14" s="1"/>
      <c r="H14" s="1" t="s">
        <v>23</v>
      </c>
      <c r="I14" s="1">
        <v>71.72</v>
      </c>
      <c r="J14" s="1">
        <v>21.9</v>
      </c>
      <c r="K14" s="1">
        <v>176.72</v>
      </c>
      <c r="L14" s="1">
        <v>4.25</v>
      </c>
      <c r="M14" s="1">
        <f t="shared" si="1"/>
        <v>270.34</v>
      </c>
      <c r="N14" s="1"/>
      <c r="O14" s="1" t="s">
        <v>23</v>
      </c>
      <c r="P14" s="1">
        <v>88.43</v>
      </c>
      <c r="Q14" s="1">
        <v>19.46</v>
      </c>
      <c r="R14" s="1">
        <v>178.82</v>
      </c>
      <c r="S14" s="1">
        <v>4.6</v>
      </c>
      <c r="T14" s="1">
        <f t="shared" si="2"/>
        <v>286.71</v>
      </c>
      <c r="V14" s="1" t="s">
        <v>26</v>
      </c>
      <c r="W14" s="1">
        <v>31.91</v>
      </c>
      <c r="X14" s="1">
        <v>17.17</v>
      </c>
      <c r="Y14" s="1">
        <v>169.26</v>
      </c>
      <c r="Z14" s="1">
        <v>4.43</v>
      </c>
      <c r="AA14" s="1">
        <f t="shared" si="3"/>
        <v>218.34</v>
      </c>
      <c r="AB14" s="3">
        <f t="shared" si="4"/>
        <v>43.668</v>
      </c>
      <c r="AC14" s="3">
        <f t="shared" si="5"/>
        <v>20960.64</v>
      </c>
      <c r="AD14" s="3">
        <f t="shared" si="6"/>
        <v>693.146322857143</v>
      </c>
      <c r="AE14" s="3">
        <f t="shared" si="15"/>
        <v>10397.1948428571</v>
      </c>
      <c r="AG14" s="1" t="s">
        <v>26</v>
      </c>
      <c r="AH14" s="1">
        <v>71.72</v>
      </c>
      <c r="AI14" s="1">
        <v>21.9</v>
      </c>
      <c r="AJ14" s="1">
        <v>176.72</v>
      </c>
      <c r="AK14" s="1">
        <v>4.25</v>
      </c>
      <c r="AL14" s="1">
        <f t="shared" si="7"/>
        <v>270.34</v>
      </c>
      <c r="AM14" s="3">
        <f t="shared" si="8"/>
        <v>54.068</v>
      </c>
      <c r="AN14" s="3">
        <f t="shared" si="9"/>
        <v>23789.92</v>
      </c>
      <c r="AO14" s="3">
        <f t="shared" si="10"/>
        <v>858.226513333333</v>
      </c>
      <c r="AP14" s="3">
        <f t="shared" si="16"/>
        <v>12873.3977</v>
      </c>
      <c r="AR14" s="1" t="s">
        <v>26</v>
      </c>
      <c r="AS14" s="1">
        <v>88.43</v>
      </c>
      <c r="AT14" s="1">
        <v>19.46</v>
      </c>
      <c r="AU14" s="1">
        <v>178.82</v>
      </c>
      <c r="AV14" s="1">
        <v>4.6</v>
      </c>
      <c r="AW14" s="1">
        <f t="shared" si="11"/>
        <v>286.71</v>
      </c>
      <c r="AX14" s="3">
        <f t="shared" si="12"/>
        <v>57.342</v>
      </c>
      <c r="AY14" s="3">
        <f t="shared" si="13"/>
        <v>22936.8</v>
      </c>
      <c r="AZ14" s="3">
        <f t="shared" si="14"/>
        <v>910.195027142857</v>
      </c>
      <c r="BA14" s="3">
        <f t="shared" si="17"/>
        <v>13652.9254071429</v>
      </c>
    </row>
    <row r="15" spans="1:53">
      <c r="A15" s="1" t="s">
        <v>27</v>
      </c>
      <c r="B15" s="1">
        <v>61.76</v>
      </c>
      <c r="C15" s="1">
        <v>29.25</v>
      </c>
      <c r="D15" s="1">
        <v>220.74</v>
      </c>
      <c r="E15" s="1">
        <v>4.19</v>
      </c>
      <c r="F15" s="1">
        <f t="shared" si="0"/>
        <v>311.75</v>
      </c>
      <c r="G15" s="1"/>
      <c r="H15" s="1" t="s">
        <v>27</v>
      </c>
      <c r="I15" s="1">
        <v>72.52</v>
      </c>
      <c r="J15" s="1">
        <v>23.41</v>
      </c>
      <c r="K15" s="1">
        <v>184.84</v>
      </c>
      <c r="L15" s="1">
        <v>5.15</v>
      </c>
      <c r="M15" s="1">
        <f t="shared" si="1"/>
        <v>280.77</v>
      </c>
      <c r="N15" s="1"/>
      <c r="O15" s="1" t="s">
        <v>27</v>
      </c>
      <c r="P15" s="1">
        <v>84.62</v>
      </c>
      <c r="Q15" s="1">
        <v>17.86</v>
      </c>
      <c r="R15" s="1">
        <v>163.86</v>
      </c>
      <c r="S15" s="1">
        <v>4.43</v>
      </c>
      <c r="T15" s="1">
        <f t="shared" si="2"/>
        <v>266.34</v>
      </c>
      <c r="V15" s="1" t="s">
        <v>28</v>
      </c>
      <c r="W15" s="1">
        <v>61.76</v>
      </c>
      <c r="X15" s="1">
        <v>29.25</v>
      </c>
      <c r="Y15" s="1">
        <v>220.74</v>
      </c>
      <c r="Z15" s="1">
        <v>4.19</v>
      </c>
      <c r="AA15" s="1">
        <f t="shared" si="3"/>
        <v>311.75</v>
      </c>
      <c r="AB15" s="3">
        <f t="shared" si="4"/>
        <v>62.35</v>
      </c>
      <c r="AC15" s="3">
        <f t="shared" si="5"/>
        <v>29928</v>
      </c>
      <c r="AD15" s="3">
        <f t="shared" si="6"/>
        <v>989.687488095238</v>
      </c>
      <c r="AE15" s="3">
        <f t="shared" si="15"/>
        <v>14845.3123214286</v>
      </c>
      <c r="AG15" s="1" t="s">
        <v>28</v>
      </c>
      <c r="AH15" s="1">
        <v>72.52</v>
      </c>
      <c r="AI15" s="1">
        <v>23.41</v>
      </c>
      <c r="AJ15" s="1">
        <v>184.84</v>
      </c>
      <c r="AK15" s="1">
        <v>5.15</v>
      </c>
      <c r="AL15" s="1">
        <f t="shared" si="7"/>
        <v>280.77</v>
      </c>
      <c r="AM15" s="3">
        <f t="shared" si="8"/>
        <v>56.154</v>
      </c>
      <c r="AN15" s="3">
        <f t="shared" si="9"/>
        <v>24707.76</v>
      </c>
      <c r="AO15" s="3">
        <f t="shared" si="10"/>
        <v>891.33779</v>
      </c>
      <c r="AP15" s="3">
        <f t="shared" si="16"/>
        <v>13370.06685</v>
      </c>
      <c r="AR15" s="1" t="s">
        <v>28</v>
      </c>
      <c r="AS15" s="1">
        <v>84.62</v>
      </c>
      <c r="AT15" s="1">
        <v>17.86</v>
      </c>
      <c r="AU15" s="1">
        <v>163.86</v>
      </c>
      <c r="AV15" s="1">
        <v>4.43</v>
      </c>
      <c r="AW15" s="1">
        <f t="shared" si="11"/>
        <v>266.34</v>
      </c>
      <c r="AX15" s="3">
        <f t="shared" si="12"/>
        <v>53.268</v>
      </c>
      <c r="AY15" s="3">
        <f t="shared" si="13"/>
        <v>21307.2</v>
      </c>
      <c r="AZ15" s="3">
        <f t="shared" si="14"/>
        <v>845.528037142857</v>
      </c>
      <c r="BA15" s="3">
        <f t="shared" si="17"/>
        <v>12682.9205571429</v>
      </c>
    </row>
    <row r="16" spans="1:53">
      <c r="A16" s="1" t="s">
        <v>27</v>
      </c>
      <c r="B16" s="1">
        <v>75.7</v>
      </c>
      <c r="C16" s="1">
        <v>26.24</v>
      </c>
      <c r="D16" s="1">
        <v>253.27</v>
      </c>
      <c r="E16" s="1">
        <v>4.21</v>
      </c>
      <c r="F16" s="1">
        <f t="shared" si="0"/>
        <v>355.21</v>
      </c>
      <c r="G16" s="1"/>
      <c r="H16" s="1" t="s">
        <v>27</v>
      </c>
      <c r="I16" s="1">
        <v>82.84</v>
      </c>
      <c r="J16" s="1">
        <v>17.57</v>
      </c>
      <c r="K16" s="1">
        <v>215.23</v>
      </c>
      <c r="L16" s="1">
        <v>3.98</v>
      </c>
      <c r="M16" s="1">
        <f t="shared" si="1"/>
        <v>315.64</v>
      </c>
      <c r="N16" s="1"/>
      <c r="O16" s="1" t="s">
        <v>27</v>
      </c>
      <c r="P16" s="1">
        <v>81.67</v>
      </c>
      <c r="Q16" s="1">
        <v>22.05</v>
      </c>
      <c r="R16" s="1">
        <v>135.99</v>
      </c>
      <c r="S16" s="1">
        <v>5.57</v>
      </c>
      <c r="T16" s="1">
        <f t="shared" si="2"/>
        <v>239.71</v>
      </c>
      <c r="V16" s="1" t="s">
        <v>29</v>
      </c>
      <c r="W16" s="1">
        <v>75.7</v>
      </c>
      <c r="X16" s="1">
        <v>26.24</v>
      </c>
      <c r="Y16" s="1">
        <v>253.27</v>
      </c>
      <c r="Z16" s="1">
        <v>4.21</v>
      </c>
      <c r="AA16" s="1">
        <f t="shared" si="3"/>
        <v>355.21</v>
      </c>
      <c r="AB16" s="3">
        <f t="shared" si="4"/>
        <v>71.042</v>
      </c>
      <c r="AC16" s="3">
        <f t="shared" si="5"/>
        <v>34100.16</v>
      </c>
      <c r="AD16" s="3">
        <f t="shared" si="6"/>
        <v>1127.65643190476</v>
      </c>
      <c r="AE16" s="3">
        <f t="shared" si="15"/>
        <v>16914.8464785714</v>
      </c>
      <c r="AG16" s="1" t="s">
        <v>29</v>
      </c>
      <c r="AH16" s="1">
        <v>82.84</v>
      </c>
      <c r="AI16" s="1">
        <v>17.57</v>
      </c>
      <c r="AJ16" s="1">
        <v>215.23</v>
      </c>
      <c r="AK16" s="1">
        <v>3.98</v>
      </c>
      <c r="AL16" s="1">
        <f t="shared" si="7"/>
        <v>315.64</v>
      </c>
      <c r="AM16" s="3">
        <f t="shared" si="8"/>
        <v>63.128</v>
      </c>
      <c r="AN16" s="3">
        <f t="shared" si="9"/>
        <v>27776.32</v>
      </c>
      <c r="AO16" s="3">
        <f t="shared" si="10"/>
        <v>1002.03675619048</v>
      </c>
      <c r="AP16" s="3">
        <f t="shared" si="16"/>
        <v>15030.5513428571</v>
      </c>
      <c r="AR16" s="1" t="s">
        <v>29</v>
      </c>
      <c r="AS16" s="1">
        <v>81.67</v>
      </c>
      <c r="AT16" s="1">
        <v>22.05</v>
      </c>
      <c r="AU16" s="1">
        <v>135.99</v>
      </c>
      <c r="AV16" s="1">
        <v>5.57</v>
      </c>
      <c r="AW16" s="1">
        <f t="shared" si="11"/>
        <v>239.71</v>
      </c>
      <c r="AX16" s="3">
        <f t="shared" si="12"/>
        <v>47.942</v>
      </c>
      <c r="AY16" s="3">
        <f t="shared" si="13"/>
        <v>19176.8</v>
      </c>
      <c r="AZ16" s="3">
        <f t="shared" si="14"/>
        <v>760.987931904762</v>
      </c>
      <c r="BA16" s="3">
        <f t="shared" si="17"/>
        <v>11414.8189785714</v>
      </c>
    </row>
    <row r="17" spans="1:53">
      <c r="A17" s="1" t="s">
        <v>27</v>
      </c>
      <c r="B17" s="1">
        <v>33.93</v>
      </c>
      <c r="C17" s="1">
        <v>18.24</v>
      </c>
      <c r="D17" s="1">
        <v>159.62</v>
      </c>
      <c r="E17" s="1">
        <v>4.74</v>
      </c>
      <c r="F17" s="1">
        <f t="shared" si="0"/>
        <v>211.79</v>
      </c>
      <c r="G17" s="1"/>
      <c r="H17" s="1" t="s">
        <v>27</v>
      </c>
      <c r="I17" s="1">
        <v>72</v>
      </c>
      <c r="J17" s="1">
        <v>15.2</v>
      </c>
      <c r="K17" s="1">
        <v>176.65</v>
      </c>
      <c r="L17" s="1">
        <v>3.73</v>
      </c>
      <c r="M17" s="1">
        <f t="shared" si="1"/>
        <v>263.85</v>
      </c>
      <c r="N17" s="1"/>
      <c r="O17" s="1" t="s">
        <v>27</v>
      </c>
      <c r="P17" s="1">
        <v>82.66</v>
      </c>
      <c r="Q17" s="1">
        <v>19.48</v>
      </c>
      <c r="R17" s="1">
        <v>175.33</v>
      </c>
      <c r="S17" s="1">
        <v>5.52</v>
      </c>
      <c r="T17" s="1">
        <f t="shared" si="2"/>
        <v>277.47</v>
      </c>
      <c r="V17" s="1" t="s">
        <v>30</v>
      </c>
      <c r="W17" s="1">
        <v>33.93</v>
      </c>
      <c r="X17" s="1">
        <v>18.24</v>
      </c>
      <c r="Y17" s="1">
        <v>159.62</v>
      </c>
      <c r="Z17" s="1">
        <v>4.74</v>
      </c>
      <c r="AA17" s="1">
        <f t="shared" si="3"/>
        <v>211.79</v>
      </c>
      <c r="AB17" s="3">
        <f t="shared" si="4"/>
        <v>42.358</v>
      </c>
      <c r="AC17" s="3">
        <f t="shared" si="5"/>
        <v>20331.84</v>
      </c>
      <c r="AD17" s="3">
        <f t="shared" si="6"/>
        <v>672.352568095238</v>
      </c>
      <c r="AE17" s="3">
        <f t="shared" si="15"/>
        <v>10085.2885214286</v>
      </c>
      <c r="AG17" s="1" t="s">
        <v>30</v>
      </c>
      <c r="AH17" s="1">
        <v>72</v>
      </c>
      <c r="AI17" s="1">
        <v>15.2</v>
      </c>
      <c r="AJ17" s="1">
        <v>176.65</v>
      </c>
      <c r="AK17" s="1">
        <v>3.73</v>
      </c>
      <c r="AL17" s="1">
        <f t="shared" si="7"/>
        <v>263.85</v>
      </c>
      <c r="AM17" s="3">
        <f t="shared" si="8"/>
        <v>52.77</v>
      </c>
      <c r="AN17" s="3">
        <f t="shared" si="9"/>
        <v>23218.8</v>
      </c>
      <c r="AO17" s="3">
        <f t="shared" si="10"/>
        <v>837.623235714286</v>
      </c>
      <c r="AP17" s="3">
        <f t="shared" si="16"/>
        <v>12564.3485357143</v>
      </c>
      <c r="AR17" s="1" t="s">
        <v>30</v>
      </c>
      <c r="AS17" s="1">
        <v>82.66</v>
      </c>
      <c r="AT17" s="1">
        <v>19.48</v>
      </c>
      <c r="AU17" s="1">
        <v>175.33</v>
      </c>
      <c r="AV17" s="1">
        <v>5.52</v>
      </c>
      <c r="AW17" s="1">
        <f t="shared" si="11"/>
        <v>277.47</v>
      </c>
      <c r="AX17" s="3">
        <f t="shared" si="12"/>
        <v>55.494</v>
      </c>
      <c r="AY17" s="3">
        <f t="shared" si="13"/>
        <v>22197.6</v>
      </c>
      <c r="AZ17" s="3">
        <f t="shared" si="14"/>
        <v>880.861547142857</v>
      </c>
      <c r="BA17" s="3">
        <f t="shared" si="17"/>
        <v>13212.9232071429</v>
      </c>
    </row>
    <row r="18" spans="1:53">
      <c r="A18" s="1" t="s">
        <v>31</v>
      </c>
      <c r="B18" s="1">
        <v>39.95</v>
      </c>
      <c r="C18" s="1">
        <v>19.04</v>
      </c>
      <c r="D18" s="1">
        <v>165.28</v>
      </c>
      <c r="E18" s="1">
        <v>3.9</v>
      </c>
      <c r="F18" s="1">
        <f t="shared" si="0"/>
        <v>224.27</v>
      </c>
      <c r="G18" s="1"/>
      <c r="H18" s="1" t="s">
        <v>31</v>
      </c>
      <c r="I18" s="1">
        <v>63.03</v>
      </c>
      <c r="J18" s="1">
        <v>17.62</v>
      </c>
      <c r="K18" s="1">
        <v>169.65</v>
      </c>
      <c r="L18" s="1">
        <v>4.53</v>
      </c>
      <c r="M18" s="1">
        <f t="shared" si="1"/>
        <v>250.3</v>
      </c>
      <c r="N18" s="1"/>
      <c r="O18" s="1" t="s">
        <v>31</v>
      </c>
      <c r="P18" s="1">
        <v>52.14</v>
      </c>
      <c r="Q18" s="1">
        <v>11.45</v>
      </c>
      <c r="R18" s="1">
        <v>118.21</v>
      </c>
      <c r="S18" s="1">
        <v>3.46</v>
      </c>
      <c r="T18" s="1">
        <f t="shared" si="2"/>
        <v>181.8</v>
      </c>
      <c r="V18" s="1" t="s">
        <v>33</v>
      </c>
      <c r="W18" s="1">
        <v>39.95</v>
      </c>
      <c r="X18" s="1">
        <v>19.04</v>
      </c>
      <c r="Y18" s="1">
        <v>165.28</v>
      </c>
      <c r="Z18" s="1">
        <v>3.9</v>
      </c>
      <c r="AA18" s="1">
        <f t="shared" si="3"/>
        <v>224.27</v>
      </c>
      <c r="AB18" s="3">
        <f t="shared" si="4"/>
        <v>44.854</v>
      </c>
      <c r="AC18" s="3">
        <f t="shared" si="5"/>
        <v>21529.92</v>
      </c>
      <c r="AD18" s="3">
        <f t="shared" si="6"/>
        <v>711.971813809524</v>
      </c>
      <c r="AE18" s="3">
        <f t="shared" si="15"/>
        <v>10679.5772071429</v>
      </c>
      <c r="AG18" s="1" t="s">
        <v>33</v>
      </c>
      <c r="AH18" s="1">
        <v>63.03</v>
      </c>
      <c r="AI18" s="1">
        <v>17.62</v>
      </c>
      <c r="AJ18" s="1">
        <v>169.65</v>
      </c>
      <c r="AK18" s="1">
        <v>4.53</v>
      </c>
      <c r="AL18" s="1">
        <f t="shared" si="7"/>
        <v>250.3</v>
      </c>
      <c r="AM18" s="3">
        <f t="shared" si="8"/>
        <v>50.06</v>
      </c>
      <c r="AN18" s="3">
        <f t="shared" si="9"/>
        <v>22026.4</v>
      </c>
      <c r="AO18" s="3">
        <f t="shared" si="10"/>
        <v>794.607147619048</v>
      </c>
      <c r="AP18" s="3">
        <f t="shared" si="16"/>
        <v>11919.1072142857</v>
      </c>
      <c r="AR18" s="1" t="s">
        <v>33</v>
      </c>
      <c r="AS18" s="1">
        <v>52.14</v>
      </c>
      <c r="AT18" s="1">
        <v>11.45</v>
      </c>
      <c r="AU18" s="1">
        <v>118.21</v>
      </c>
      <c r="AV18" s="1">
        <v>3.46</v>
      </c>
      <c r="AW18" s="1">
        <f t="shared" si="11"/>
        <v>181.8</v>
      </c>
      <c r="AX18" s="3">
        <f t="shared" si="12"/>
        <v>36.36</v>
      </c>
      <c r="AY18" s="3">
        <f t="shared" si="13"/>
        <v>14544</v>
      </c>
      <c r="AZ18" s="3">
        <f t="shared" si="14"/>
        <v>577.145742857143</v>
      </c>
      <c r="BA18" s="3">
        <f t="shared" si="17"/>
        <v>8657.18614285714</v>
      </c>
    </row>
    <row r="19" spans="1:53">
      <c r="A19" s="1" t="s">
        <v>31</v>
      </c>
      <c r="B19" s="1">
        <v>38.83</v>
      </c>
      <c r="C19" s="1">
        <v>20.47</v>
      </c>
      <c r="D19" s="1">
        <v>183.68</v>
      </c>
      <c r="E19" s="1">
        <v>3.75</v>
      </c>
      <c r="F19" s="1">
        <f t="shared" si="0"/>
        <v>242.98</v>
      </c>
      <c r="G19" s="1"/>
      <c r="H19" s="1" t="s">
        <v>31</v>
      </c>
      <c r="I19" s="1">
        <v>78.38</v>
      </c>
      <c r="J19" s="1">
        <v>22.78</v>
      </c>
      <c r="K19" s="1">
        <v>212.23</v>
      </c>
      <c r="L19" s="1">
        <v>4.42</v>
      </c>
      <c r="M19" s="1">
        <f t="shared" si="1"/>
        <v>313.39</v>
      </c>
      <c r="N19" s="1"/>
      <c r="O19" s="1" t="s">
        <v>31</v>
      </c>
      <c r="P19" s="1">
        <v>62.47</v>
      </c>
      <c r="Q19" s="1">
        <v>11.15</v>
      </c>
      <c r="R19" s="1">
        <v>111.82</v>
      </c>
      <c r="S19" s="1">
        <v>3.2</v>
      </c>
      <c r="T19" s="1">
        <f t="shared" si="2"/>
        <v>185.44</v>
      </c>
      <c r="V19" s="1" t="s">
        <v>34</v>
      </c>
      <c r="W19" s="1">
        <v>38.83</v>
      </c>
      <c r="X19" s="1">
        <v>20.47</v>
      </c>
      <c r="Y19" s="1">
        <v>183.68</v>
      </c>
      <c r="Z19" s="1">
        <v>3.75</v>
      </c>
      <c r="AA19" s="1">
        <f t="shared" si="3"/>
        <v>242.98</v>
      </c>
      <c r="AB19" s="3">
        <f t="shared" si="4"/>
        <v>48.596</v>
      </c>
      <c r="AC19" s="3">
        <f t="shared" si="5"/>
        <v>23326.08</v>
      </c>
      <c r="AD19" s="3">
        <f t="shared" si="6"/>
        <v>771.368936190476</v>
      </c>
      <c r="AE19" s="3">
        <f t="shared" si="15"/>
        <v>11570.5340428571</v>
      </c>
      <c r="AG19" s="1" t="s">
        <v>34</v>
      </c>
      <c r="AH19" s="1">
        <v>78.38</v>
      </c>
      <c r="AI19" s="1">
        <v>22.78</v>
      </c>
      <c r="AJ19" s="1">
        <v>212.23</v>
      </c>
      <c r="AK19" s="1">
        <v>4.42</v>
      </c>
      <c r="AL19" s="1">
        <f t="shared" si="7"/>
        <v>313.39</v>
      </c>
      <c r="AM19" s="3">
        <f t="shared" si="8"/>
        <v>62.678</v>
      </c>
      <c r="AN19" s="3">
        <f t="shared" si="9"/>
        <v>27578.32</v>
      </c>
      <c r="AO19" s="3">
        <f t="shared" si="10"/>
        <v>994.893863333333</v>
      </c>
      <c r="AP19" s="3">
        <f t="shared" si="16"/>
        <v>14923.40795</v>
      </c>
      <c r="AR19" s="1" t="s">
        <v>34</v>
      </c>
      <c r="AS19" s="1">
        <v>62.47</v>
      </c>
      <c r="AT19" s="1">
        <v>11.15</v>
      </c>
      <c r="AU19" s="1">
        <v>111.82</v>
      </c>
      <c r="AV19" s="1">
        <v>3.2</v>
      </c>
      <c r="AW19" s="1">
        <f t="shared" si="11"/>
        <v>185.44</v>
      </c>
      <c r="AX19" s="3">
        <f t="shared" si="12"/>
        <v>37.088</v>
      </c>
      <c r="AY19" s="3">
        <f t="shared" si="13"/>
        <v>14835.2</v>
      </c>
      <c r="AZ19" s="3">
        <f t="shared" si="14"/>
        <v>588.701356190476</v>
      </c>
      <c r="BA19" s="3">
        <f t="shared" si="17"/>
        <v>8830.52034285714</v>
      </c>
    </row>
    <row r="20" spans="1:53">
      <c r="A20" s="1" t="s">
        <v>31</v>
      </c>
      <c r="B20" s="1">
        <v>38.37</v>
      </c>
      <c r="C20" s="1">
        <v>21.36</v>
      </c>
      <c r="D20" s="1">
        <v>162.92</v>
      </c>
      <c r="E20" s="1">
        <v>4.59</v>
      </c>
      <c r="F20" s="1">
        <f t="shared" si="0"/>
        <v>222.65</v>
      </c>
      <c r="G20" s="1"/>
      <c r="H20" s="1" t="s">
        <v>31</v>
      </c>
      <c r="I20" s="1">
        <v>73.41</v>
      </c>
      <c r="J20" s="1">
        <v>14.33</v>
      </c>
      <c r="K20" s="1">
        <v>117.95</v>
      </c>
      <c r="L20" s="1">
        <v>4.18</v>
      </c>
      <c r="M20" s="1">
        <f t="shared" si="1"/>
        <v>205.69</v>
      </c>
      <c r="N20" s="1"/>
      <c r="O20" s="1" t="s">
        <v>31</v>
      </c>
      <c r="P20" s="1">
        <v>82.89</v>
      </c>
      <c r="Q20" s="1">
        <v>20.08</v>
      </c>
      <c r="R20" s="1">
        <v>182.53</v>
      </c>
      <c r="S20" s="1">
        <v>4.62</v>
      </c>
      <c r="T20" s="1">
        <f t="shared" si="2"/>
        <v>285.5</v>
      </c>
      <c r="V20" s="1" t="s">
        <v>35</v>
      </c>
      <c r="W20" s="1">
        <v>38.37</v>
      </c>
      <c r="X20" s="1">
        <v>21.36</v>
      </c>
      <c r="Y20" s="1">
        <v>162.92</v>
      </c>
      <c r="Z20" s="1">
        <v>4.59</v>
      </c>
      <c r="AA20" s="1">
        <f t="shared" si="3"/>
        <v>222.65</v>
      </c>
      <c r="AB20" s="3">
        <f t="shared" si="4"/>
        <v>44.53</v>
      </c>
      <c r="AC20" s="3">
        <f t="shared" si="5"/>
        <v>21374.4</v>
      </c>
      <c r="AD20" s="3">
        <f t="shared" si="6"/>
        <v>706.828930952381</v>
      </c>
      <c r="AE20" s="3">
        <f t="shared" si="15"/>
        <v>10602.4339642857</v>
      </c>
      <c r="AG20" s="1" t="s">
        <v>35</v>
      </c>
      <c r="AH20" s="1">
        <v>73.41</v>
      </c>
      <c r="AI20" s="1">
        <v>14.33</v>
      </c>
      <c r="AJ20" s="1">
        <v>117.95</v>
      </c>
      <c r="AK20" s="1">
        <v>4.18</v>
      </c>
      <c r="AL20" s="1">
        <f t="shared" si="7"/>
        <v>205.69</v>
      </c>
      <c r="AM20" s="3">
        <f t="shared" si="8"/>
        <v>41.138</v>
      </c>
      <c r="AN20" s="3">
        <f t="shared" si="9"/>
        <v>18100.72</v>
      </c>
      <c r="AO20" s="3">
        <f t="shared" si="10"/>
        <v>652.987391904762</v>
      </c>
      <c r="AP20" s="3">
        <f t="shared" si="16"/>
        <v>9794.81087857143</v>
      </c>
      <c r="AR20" s="1" t="s">
        <v>35</v>
      </c>
      <c r="AS20" s="1">
        <v>82.89</v>
      </c>
      <c r="AT20" s="1">
        <v>20.08</v>
      </c>
      <c r="AU20" s="1">
        <v>182.53</v>
      </c>
      <c r="AV20" s="1">
        <v>4.62</v>
      </c>
      <c r="AW20" s="1">
        <f t="shared" si="11"/>
        <v>285.5</v>
      </c>
      <c r="AX20" s="3">
        <f t="shared" si="12"/>
        <v>57.1</v>
      </c>
      <c r="AY20" s="3">
        <f t="shared" si="13"/>
        <v>22840</v>
      </c>
      <c r="AZ20" s="3">
        <f t="shared" si="14"/>
        <v>906.353738095238</v>
      </c>
      <c r="BA20" s="3">
        <f t="shared" si="17"/>
        <v>13595.3060714286</v>
      </c>
    </row>
    <row r="21" spans="1:53">
      <c r="A21" s="1" t="s">
        <v>36</v>
      </c>
      <c r="B21" s="1">
        <v>81.1</v>
      </c>
      <c r="C21" s="1">
        <v>29.98</v>
      </c>
      <c r="D21" s="1">
        <v>180.5</v>
      </c>
      <c r="E21" s="1">
        <v>4.31</v>
      </c>
      <c r="F21" s="1">
        <f t="shared" si="0"/>
        <v>291.58</v>
      </c>
      <c r="G21" s="1"/>
      <c r="H21" s="1" t="s">
        <v>36</v>
      </c>
      <c r="I21" s="1">
        <v>115.33</v>
      </c>
      <c r="J21" s="1">
        <v>26.47</v>
      </c>
      <c r="K21" s="1">
        <v>171.7</v>
      </c>
      <c r="L21" s="1">
        <v>4.92</v>
      </c>
      <c r="M21" s="1">
        <f t="shared" si="1"/>
        <v>313.5</v>
      </c>
      <c r="N21" s="1"/>
      <c r="O21" s="1" t="s">
        <v>36</v>
      </c>
      <c r="P21" s="1">
        <v>112.48</v>
      </c>
      <c r="Q21" s="1">
        <v>51.41</v>
      </c>
      <c r="R21" s="1">
        <v>161.86</v>
      </c>
      <c r="S21" s="1">
        <v>5.77</v>
      </c>
      <c r="T21" s="1">
        <f t="shared" si="2"/>
        <v>325.75</v>
      </c>
      <c r="V21" s="1" t="s">
        <v>37</v>
      </c>
      <c r="W21" s="1">
        <v>81.1</v>
      </c>
      <c r="X21" s="1">
        <v>29.98</v>
      </c>
      <c r="Y21" s="1">
        <v>180.5</v>
      </c>
      <c r="Z21" s="1">
        <v>4.31</v>
      </c>
      <c r="AA21" s="1">
        <f t="shared" si="3"/>
        <v>291.58</v>
      </c>
      <c r="AB21" s="3">
        <f t="shared" si="4"/>
        <v>58.316</v>
      </c>
      <c r="AC21" s="3">
        <f t="shared" si="5"/>
        <v>27991.68</v>
      </c>
      <c r="AD21" s="3">
        <f t="shared" si="6"/>
        <v>925.655421904762</v>
      </c>
      <c r="AE21" s="3">
        <f t="shared" si="15"/>
        <v>13884.8313285714</v>
      </c>
      <c r="AG21" s="1" t="s">
        <v>37</v>
      </c>
      <c r="AH21" s="1">
        <v>115.33</v>
      </c>
      <c r="AI21" s="1">
        <v>26.47</v>
      </c>
      <c r="AJ21" s="1">
        <v>171.7</v>
      </c>
      <c r="AK21" s="1">
        <v>4.92</v>
      </c>
      <c r="AL21" s="1">
        <f t="shared" si="7"/>
        <v>313.5</v>
      </c>
      <c r="AM21" s="3">
        <f t="shared" si="8"/>
        <v>62.7</v>
      </c>
      <c r="AN21" s="3">
        <f t="shared" si="9"/>
        <v>27588</v>
      </c>
      <c r="AO21" s="3">
        <f t="shared" si="10"/>
        <v>995.243071428571</v>
      </c>
      <c r="AP21" s="3">
        <f t="shared" si="16"/>
        <v>14928.6460714286</v>
      </c>
      <c r="AR21" s="1" t="s">
        <v>37</v>
      </c>
      <c r="AS21" s="1">
        <v>112.48</v>
      </c>
      <c r="AT21" s="1">
        <v>51.41</v>
      </c>
      <c r="AU21" s="1">
        <v>161.86</v>
      </c>
      <c r="AV21" s="1">
        <v>5.77</v>
      </c>
      <c r="AW21" s="1">
        <f t="shared" si="11"/>
        <v>325.75</v>
      </c>
      <c r="AX21" s="3">
        <f t="shared" si="12"/>
        <v>65.15</v>
      </c>
      <c r="AY21" s="3">
        <f t="shared" si="13"/>
        <v>26060</v>
      </c>
      <c r="AZ21" s="3">
        <f t="shared" si="14"/>
        <v>1034.1321547619</v>
      </c>
      <c r="BA21" s="3">
        <f t="shared" si="17"/>
        <v>15511.9823214286</v>
      </c>
    </row>
    <row r="22" spans="1:53">
      <c r="A22" s="1" t="s">
        <v>36</v>
      </c>
      <c r="B22" s="1">
        <v>107.65</v>
      </c>
      <c r="C22" s="1">
        <v>28.55</v>
      </c>
      <c r="D22" s="1">
        <v>218.69</v>
      </c>
      <c r="E22" s="1">
        <v>4.55</v>
      </c>
      <c r="F22" s="1">
        <f t="shared" si="0"/>
        <v>354.89</v>
      </c>
      <c r="G22" s="1"/>
      <c r="H22" s="1" t="s">
        <v>36</v>
      </c>
      <c r="I22" s="1">
        <v>80.23</v>
      </c>
      <c r="J22" s="1">
        <v>30.59</v>
      </c>
      <c r="K22" s="1">
        <v>119.02</v>
      </c>
      <c r="L22" s="1">
        <v>4.43</v>
      </c>
      <c r="M22" s="1">
        <f t="shared" si="1"/>
        <v>229.84</v>
      </c>
      <c r="N22" s="1"/>
      <c r="O22" s="1" t="s">
        <v>36</v>
      </c>
      <c r="P22" s="1">
        <v>101.26</v>
      </c>
      <c r="Q22" s="1">
        <v>23.23</v>
      </c>
      <c r="R22" s="1">
        <v>136.71</v>
      </c>
      <c r="S22" s="1">
        <v>4.9</v>
      </c>
      <c r="T22" s="1">
        <f t="shared" si="2"/>
        <v>261.2</v>
      </c>
      <c r="V22" s="1" t="s">
        <v>38</v>
      </c>
      <c r="W22" s="1">
        <v>107.65</v>
      </c>
      <c r="X22" s="1">
        <v>28.55</v>
      </c>
      <c r="Y22" s="1">
        <v>218.69</v>
      </c>
      <c r="Z22" s="1">
        <v>4.55</v>
      </c>
      <c r="AA22" s="1">
        <f t="shared" si="3"/>
        <v>354.89</v>
      </c>
      <c r="AB22" s="3">
        <f t="shared" si="4"/>
        <v>70.978</v>
      </c>
      <c r="AC22" s="3">
        <f t="shared" si="5"/>
        <v>34069.44</v>
      </c>
      <c r="AD22" s="3">
        <f t="shared" si="6"/>
        <v>1126.64055380952</v>
      </c>
      <c r="AE22" s="3">
        <f t="shared" si="15"/>
        <v>16899.6083071429</v>
      </c>
      <c r="AG22" s="1" t="s">
        <v>38</v>
      </c>
      <c r="AH22" s="1">
        <v>80.23</v>
      </c>
      <c r="AI22" s="1">
        <v>30.59</v>
      </c>
      <c r="AJ22" s="1">
        <v>119.02</v>
      </c>
      <c r="AK22" s="1">
        <v>4.43</v>
      </c>
      <c r="AL22" s="1">
        <f t="shared" si="7"/>
        <v>229.84</v>
      </c>
      <c r="AM22" s="3">
        <f t="shared" si="8"/>
        <v>45.968</v>
      </c>
      <c r="AN22" s="3">
        <f t="shared" si="9"/>
        <v>20225.92</v>
      </c>
      <c r="AO22" s="3">
        <f t="shared" si="10"/>
        <v>729.654441904762</v>
      </c>
      <c r="AP22" s="3">
        <f t="shared" si="16"/>
        <v>10944.8166285714</v>
      </c>
      <c r="AR22" s="1" t="s">
        <v>38</v>
      </c>
      <c r="AS22" s="1">
        <v>101.26</v>
      </c>
      <c r="AT22" s="1">
        <v>23.23</v>
      </c>
      <c r="AU22" s="1">
        <v>136.71</v>
      </c>
      <c r="AV22" s="1">
        <v>4.9</v>
      </c>
      <c r="AW22" s="1">
        <f t="shared" si="11"/>
        <v>261.2</v>
      </c>
      <c r="AX22" s="3">
        <f t="shared" si="12"/>
        <v>52.24</v>
      </c>
      <c r="AY22" s="3">
        <f t="shared" si="13"/>
        <v>20896</v>
      </c>
      <c r="AZ22" s="3">
        <f t="shared" si="14"/>
        <v>829.210495238095</v>
      </c>
      <c r="BA22" s="3">
        <f t="shared" si="17"/>
        <v>12438.1574285714</v>
      </c>
    </row>
    <row r="23" spans="1:53">
      <c r="A23" s="1" t="s">
        <v>36</v>
      </c>
      <c r="B23" s="1">
        <v>84.9</v>
      </c>
      <c r="C23" s="1">
        <v>18.24</v>
      </c>
      <c r="D23" s="1">
        <v>173.76</v>
      </c>
      <c r="E23" s="1">
        <v>3.88</v>
      </c>
      <c r="F23" s="1">
        <f t="shared" si="0"/>
        <v>276.9</v>
      </c>
      <c r="G23" s="1"/>
      <c r="H23" s="1" t="s">
        <v>36</v>
      </c>
      <c r="I23" s="1">
        <v>104.41</v>
      </c>
      <c r="J23" s="1">
        <v>22.99</v>
      </c>
      <c r="K23" s="1">
        <v>220.33</v>
      </c>
      <c r="L23" s="1">
        <v>5</v>
      </c>
      <c r="M23" s="1">
        <f t="shared" si="1"/>
        <v>347.73</v>
      </c>
      <c r="N23" s="1"/>
      <c r="O23" s="1" t="s">
        <v>36</v>
      </c>
      <c r="P23" s="1">
        <v>110.35</v>
      </c>
      <c r="Q23" s="1">
        <v>37.17</v>
      </c>
      <c r="R23" s="1">
        <v>149.44</v>
      </c>
      <c r="S23" s="1">
        <v>5.52</v>
      </c>
      <c r="T23" s="1">
        <f t="shared" si="2"/>
        <v>296.96</v>
      </c>
      <c r="V23" s="1" t="s">
        <v>39</v>
      </c>
      <c r="W23" s="1">
        <v>84.9</v>
      </c>
      <c r="X23" s="1">
        <v>18.24</v>
      </c>
      <c r="Y23" s="1">
        <v>173.76</v>
      </c>
      <c r="Z23" s="1">
        <v>3.88</v>
      </c>
      <c r="AA23" s="1">
        <f t="shared" si="3"/>
        <v>276.9</v>
      </c>
      <c r="AB23" s="3">
        <f t="shared" si="4"/>
        <v>55.38</v>
      </c>
      <c r="AC23" s="3">
        <f t="shared" si="5"/>
        <v>26582.4</v>
      </c>
      <c r="AD23" s="3">
        <f t="shared" si="6"/>
        <v>879.052014285714</v>
      </c>
      <c r="AE23" s="3">
        <f t="shared" si="15"/>
        <v>13185.7802142857</v>
      </c>
      <c r="AG23" s="1" t="s">
        <v>39</v>
      </c>
      <c r="AH23" s="1">
        <v>104.41</v>
      </c>
      <c r="AI23" s="1">
        <v>22.99</v>
      </c>
      <c r="AJ23" s="1">
        <v>220.33</v>
      </c>
      <c r="AK23" s="1">
        <v>5</v>
      </c>
      <c r="AL23" s="1">
        <f t="shared" si="7"/>
        <v>347.73</v>
      </c>
      <c r="AM23" s="3">
        <f t="shared" si="8"/>
        <v>69.546</v>
      </c>
      <c r="AN23" s="3">
        <f t="shared" si="9"/>
        <v>30600.24</v>
      </c>
      <c r="AO23" s="3">
        <f t="shared" si="10"/>
        <v>1103.91028142857</v>
      </c>
      <c r="AP23" s="3">
        <f t="shared" si="16"/>
        <v>16558.6542214286</v>
      </c>
      <c r="AR23" s="1" t="s">
        <v>39</v>
      </c>
      <c r="AS23" s="1">
        <v>110.35</v>
      </c>
      <c r="AT23" s="1">
        <v>37.17</v>
      </c>
      <c r="AU23" s="1">
        <v>149.44</v>
      </c>
      <c r="AV23" s="1">
        <v>5.52</v>
      </c>
      <c r="AW23" s="1">
        <f t="shared" si="11"/>
        <v>296.96</v>
      </c>
      <c r="AX23" s="3">
        <f t="shared" si="12"/>
        <v>59.392</v>
      </c>
      <c r="AY23" s="3">
        <f t="shared" si="13"/>
        <v>23756.8</v>
      </c>
      <c r="AZ23" s="3">
        <f t="shared" si="14"/>
        <v>942.734872380952</v>
      </c>
      <c r="BA23" s="3">
        <f t="shared" si="17"/>
        <v>14141.0230857143</v>
      </c>
    </row>
    <row r="24" spans="1:53">
      <c r="A24" s="1" t="s">
        <v>40</v>
      </c>
      <c r="B24" s="1">
        <v>72.37</v>
      </c>
      <c r="C24" s="1">
        <v>22.82</v>
      </c>
      <c r="D24" s="1">
        <v>189.56</v>
      </c>
      <c r="E24" s="1">
        <v>3.81</v>
      </c>
      <c r="F24" s="1">
        <f t="shared" si="0"/>
        <v>284.75</v>
      </c>
      <c r="G24" s="1"/>
      <c r="H24" s="1" t="s">
        <v>40</v>
      </c>
      <c r="I24" s="1">
        <v>111.68</v>
      </c>
      <c r="J24" s="1">
        <v>16.81</v>
      </c>
      <c r="K24" s="1">
        <v>194.73</v>
      </c>
      <c r="L24" s="1">
        <v>4.35</v>
      </c>
      <c r="M24" s="1">
        <f t="shared" si="1"/>
        <v>323.22</v>
      </c>
      <c r="N24" s="1"/>
      <c r="O24" s="1" t="s">
        <v>40</v>
      </c>
      <c r="P24" s="1">
        <v>70.92</v>
      </c>
      <c r="Q24" s="1">
        <v>21.39</v>
      </c>
      <c r="R24" s="1">
        <v>133.64</v>
      </c>
      <c r="S24" s="1">
        <v>4.83</v>
      </c>
      <c r="T24" s="1">
        <f t="shared" si="2"/>
        <v>225.95</v>
      </c>
      <c r="V24" s="1" t="s">
        <v>41</v>
      </c>
      <c r="W24" s="1">
        <v>72.37</v>
      </c>
      <c r="X24" s="1">
        <v>22.82</v>
      </c>
      <c r="Y24" s="1">
        <v>189.56</v>
      </c>
      <c r="Z24" s="1">
        <v>3.81</v>
      </c>
      <c r="AA24" s="1">
        <f t="shared" si="3"/>
        <v>284.75</v>
      </c>
      <c r="AB24" s="3">
        <f t="shared" si="4"/>
        <v>56.95</v>
      </c>
      <c r="AC24" s="3">
        <f t="shared" si="5"/>
        <v>27336</v>
      </c>
      <c r="AD24" s="3">
        <f t="shared" si="6"/>
        <v>903.972773809524</v>
      </c>
      <c r="AE24" s="3">
        <f t="shared" si="15"/>
        <v>13559.5916071429</v>
      </c>
      <c r="AG24" s="1" t="s">
        <v>41</v>
      </c>
      <c r="AH24" s="1">
        <v>111.68</v>
      </c>
      <c r="AI24" s="1">
        <v>16.81</v>
      </c>
      <c r="AJ24" s="1">
        <v>194.73</v>
      </c>
      <c r="AK24" s="1">
        <v>4.35</v>
      </c>
      <c r="AL24" s="1">
        <f t="shared" si="7"/>
        <v>323.22</v>
      </c>
      <c r="AM24" s="3">
        <f t="shared" si="8"/>
        <v>64.644</v>
      </c>
      <c r="AN24" s="3">
        <f t="shared" si="9"/>
        <v>28443.36</v>
      </c>
      <c r="AO24" s="3">
        <f t="shared" si="10"/>
        <v>1026.10036857143</v>
      </c>
      <c r="AP24" s="3">
        <f t="shared" si="16"/>
        <v>15391.5055285714</v>
      </c>
      <c r="AR24" s="1" t="s">
        <v>41</v>
      </c>
      <c r="AS24" s="1">
        <v>70.92</v>
      </c>
      <c r="AT24" s="1">
        <v>21.39</v>
      </c>
      <c r="AU24" s="1">
        <v>133.64</v>
      </c>
      <c r="AV24" s="1">
        <v>4.83</v>
      </c>
      <c r="AW24" s="1">
        <f t="shared" si="11"/>
        <v>225.95</v>
      </c>
      <c r="AX24" s="3">
        <f t="shared" si="12"/>
        <v>45.19</v>
      </c>
      <c r="AY24" s="3">
        <f t="shared" si="13"/>
        <v>18076</v>
      </c>
      <c r="AZ24" s="3">
        <f t="shared" si="14"/>
        <v>717.305173809524</v>
      </c>
      <c r="BA24" s="3">
        <f t="shared" si="17"/>
        <v>10759.5776071429</v>
      </c>
    </row>
    <row r="25" spans="1:53">
      <c r="A25" s="1" t="s">
        <v>40</v>
      </c>
      <c r="B25" s="1">
        <v>47.69</v>
      </c>
      <c r="C25" s="1">
        <v>29.66</v>
      </c>
      <c r="D25" s="1">
        <v>194.83</v>
      </c>
      <c r="E25" s="1">
        <v>4.36</v>
      </c>
      <c r="F25" s="1">
        <f t="shared" si="0"/>
        <v>272.18</v>
      </c>
      <c r="G25" s="1"/>
      <c r="H25" s="1" t="s">
        <v>40</v>
      </c>
      <c r="I25" s="1">
        <v>79.43</v>
      </c>
      <c r="J25" s="1">
        <v>19.63</v>
      </c>
      <c r="K25" s="1">
        <v>185.7</v>
      </c>
      <c r="L25" s="1">
        <v>4.04</v>
      </c>
      <c r="M25" s="1">
        <f t="shared" si="1"/>
        <v>284.76</v>
      </c>
      <c r="N25" s="1"/>
      <c r="O25" s="1" t="s">
        <v>40</v>
      </c>
      <c r="P25" s="1">
        <v>99.16</v>
      </c>
      <c r="Q25" s="1">
        <v>34.12</v>
      </c>
      <c r="R25" s="1">
        <v>125.27</v>
      </c>
      <c r="S25" s="1">
        <v>5.31</v>
      </c>
      <c r="T25" s="1">
        <f t="shared" si="2"/>
        <v>258.55</v>
      </c>
      <c r="V25" s="1" t="s">
        <v>42</v>
      </c>
      <c r="W25" s="1">
        <v>47.69</v>
      </c>
      <c r="X25" s="1">
        <v>29.66</v>
      </c>
      <c r="Y25" s="1">
        <v>194.83</v>
      </c>
      <c r="Z25" s="1">
        <v>4.36</v>
      </c>
      <c r="AA25" s="1">
        <f t="shared" si="3"/>
        <v>272.18</v>
      </c>
      <c r="AB25" s="3">
        <f t="shared" si="4"/>
        <v>54.436</v>
      </c>
      <c r="AC25" s="3">
        <f t="shared" si="5"/>
        <v>26129.28</v>
      </c>
      <c r="AD25" s="3">
        <f t="shared" si="6"/>
        <v>864.067812380952</v>
      </c>
      <c r="AE25" s="3">
        <f t="shared" si="15"/>
        <v>12961.0171857143</v>
      </c>
      <c r="AG25" s="1" t="s">
        <v>42</v>
      </c>
      <c r="AH25" s="1">
        <v>79.43</v>
      </c>
      <c r="AI25" s="1">
        <v>19.63</v>
      </c>
      <c r="AJ25" s="1">
        <v>185.7</v>
      </c>
      <c r="AK25" s="1">
        <v>4.04</v>
      </c>
      <c r="AL25" s="1">
        <f t="shared" si="7"/>
        <v>284.76</v>
      </c>
      <c r="AM25" s="3">
        <f t="shared" si="8"/>
        <v>56.952</v>
      </c>
      <c r="AN25" s="3">
        <f t="shared" si="9"/>
        <v>25058.88</v>
      </c>
      <c r="AO25" s="3">
        <f t="shared" si="10"/>
        <v>904.00452</v>
      </c>
      <c r="AP25" s="3">
        <f t="shared" si="16"/>
        <v>13560.0678</v>
      </c>
      <c r="AR25" s="1" t="s">
        <v>42</v>
      </c>
      <c r="AS25" s="1">
        <v>99.16</v>
      </c>
      <c r="AT25" s="1">
        <v>34.12</v>
      </c>
      <c r="AU25" s="1">
        <v>125.27</v>
      </c>
      <c r="AV25" s="1">
        <v>5.31</v>
      </c>
      <c r="AW25" s="1">
        <f t="shared" si="11"/>
        <v>258.55</v>
      </c>
      <c r="AX25" s="3">
        <f t="shared" si="12"/>
        <v>51.71</v>
      </c>
      <c r="AY25" s="3">
        <f t="shared" si="13"/>
        <v>20684</v>
      </c>
      <c r="AZ25" s="3">
        <f t="shared" si="14"/>
        <v>820.797754761905</v>
      </c>
      <c r="BA25" s="3">
        <f t="shared" si="17"/>
        <v>12311.9663214286</v>
      </c>
    </row>
    <row r="26" spans="1:53">
      <c r="A26" s="1" t="s">
        <v>40</v>
      </c>
      <c r="B26" s="1">
        <v>81.48</v>
      </c>
      <c r="C26" s="1">
        <v>22.45</v>
      </c>
      <c r="D26" s="1">
        <v>173.18</v>
      </c>
      <c r="E26" s="1">
        <v>4.15</v>
      </c>
      <c r="F26" s="1">
        <f t="shared" si="0"/>
        <v>277.11</v>
      </c>
      <c r="G26" s="1"/>
      <c r="H26" s="1" t="s">
        <v>40</v>
      </c>
      <c r="I26" s="1">
        <v>89.54</v>
      </c>
      <c r="J26" s="1">
        <v>39.62</v>
      </c>
      <c r="K26" s="1">
        <v>227.98</v>
      </c>
      <c r="L26" s="1">
        <v>5.23</v>
      </c>
      <c r="M26" s="1">
        <f t="shared" si="1"/>
        <v>357.14</v>
      </c>
      <c r="N26" s="1"/>
      <c r="O26" s="1" t="s">
        <v>40</v>
      </c>
      <c r="P26" s="1">
        <v>83.7</v>
      </c>
      <c r="Q26" s="1">
        <v>26.49</v>
      </c>
      <c r="R26" s="1">
        <v>173.22</v>
      </c>
      <c r="S26" s="1">
        <v>5.49</v>
      </c>
      <c r="T26" s="1">
        <f t="shared" si="2"/>
        <v>283.41</v>
      </c>
      <c r="V26" s="1" t="s">
        <v>43</v>
      </c>
      <c r="W26" s="1">
        <v>81.48</v>
      </c>
      <c r="X26" s="1">
        <v>22.45</v>
      </c>
      <c r="Y26" s="1">
        <v>173.18</v>
      </c>
      <c r="Z26" s="1">
        <v>4.15</v>
      </c>
      <c r="AA26" s="1">
        <f t="shared" si="3"/>
        <v>277.11</v>
      </c>
      <c r="AB26" s="3">
        <f t="shared" si="4"/>
        <v>55.422</v>
      </c>
      <c r="AC26" s="3">
        <f t="shared" si="5"/>
        <v>26602.56</v>
      </c>
      <c r="AD26" s="3">
        <f t="shared" si="6"/>
        <v>879.718684285714</v>
      </c>
      <c r="AE26" s="3">
        <f t="shared" si="15"/>
        <v>13195.7802642857</v>
      </c>
      <c r="AG26" s="1" t="s">
        <v>43</v>
      </c>
      <c r="AH26" s="1">
        <v>89.54</v>
      </c>
      <c r="AI26" s="1">
        <v>39.62</v>
      </c>
      <c r="AJ26" s="1">
        <v>227.98</v>
      </c>
      <c r="AK26" s="1">
        <v>5.23</v>
      </c>
      <c r="AL26" s="1">
        <f t="shared" si="7"/>
        <v>357.14</v>
      </c>
      <c r="AM26" s="3">
        <f t="shared" si="8"/>
        <v>71.428</v>
      </c>
      <c r="AN26" s="3">
        <f t="shared" si="9"/>
        <v>31428.32</v>
      </c>
      <c r="AO26" s="3">
        <f t="shared" si="10"/>
        <v>1133.78344666667</v>
      </c>
      <c r="AP26" s="3">
        <f t="shared" si="16"/>
        <v>17006.7517</v>
      </c>
      <c r="AR26" s="1" t="s">
        <v>43</v>
      </c>
      <c r="AS26" s="1">
        <v>83.7</v>
      </c>
      <c r="AT26" s="1">
        <v>26.49</v>
      </c>
      <c r="AU26" s="1">
        <v>173.22</v>
      </c>
      <c r="AV26" s="1">
        <v>5.49</v>
      </c>
      <c r="AW26" s="1">
        <f t="shared" si="11"/>
        <v>283.41</v>
      </c>
      <c r="AX26" s="3">
        <f t="shared" si="12"/>
        <v>56.682</v>
      </c>
      <c r="AY26" s="3">
        <f t="shared" si="13"/>
        <v>22672.8</v>
      </c>
      <c r="AZ26" s="3">
        <f t="shared" si="14"/>
        <v>899.718784285714</v>
      </c>
      <c r="BA26" s="3">
        <f t="shared" si="17"/>
        <v>13495.7817642857</v>
      </c>
    </row>
    <row r="27" spans="1:53">
      <c r="A27" s="1" t="s">
        <v>44</v>
      </c>
      <c r="B27" s="1">
        <v>45.54</v>
      </c>
      <c r="C27" s="1">
        <v>17.55</v>
      </c>
      <c r="D27" s="1">
        <v>132.8</v>
      </c>
      <c r="E27" s="1">
        <v>2.99</v>
      </c>
      <c r="F27" s="1">
        <f t="shared" si="0"/>
        <v>195.89</v>
      </c>
      <c r="G27" s="1"/>
      <c r="H27" s="1" t="s">
        <v>44</v>
      </c>
      <c r="I27" s="1">
        <v>78.27</v>
      </c>
      <c r="J27" s="1">
        <v>25.76</v>
      </c>
      <c r="K27" s="1">
        <v>137.08</v>
      </c>
      <c r="L27" s="1">
        <v>4.17</v>
      </c>
      <c r="M27" s="1">
        <f t="shared" si="1"/>
        <v>241.11</v>
      </c>
      <c r="N27" s="1"/>
      <c r="O27" s="1" t="s">
        <v>44</v>
      </c>
      <c r="P27" s="1">
        <v>52.51</v>
      </c>
      <c r="Q27" s="1">
        <v>9.68</v>
      </c>
      <c r="R27" s="1">
        <v>82.65</v>
      </c>
      <c r="S27" s="1">
        <v>2.74</v>
      </c>
      <c r="T27" s="1">
        <f t="shared" si="2"/>
        <v>144.84</v>
      </c>
      <c r="V27" s="1" t="s">
        <v>45</v>
      </c>
      <c r="W27" s="1">
        <v>45.54</v>
      </c>
      <c r="X27" s="1">
        <v>17.55</v>
      </c>
      <c r="Y27" s="1">
        <v>132.8</v>
      </c>
      <c r="Z27" s="1">
        <v>2.99</v>
      </c>
      <c r="AA27" s="1">
        <f t="shared" si="3"/>
        <v>195.89</v>
      </c>
      <c r="AB27" s="3">
        <f t="shared" si="4"/>
        <v>39.178</v>
      </c>
      <c r="AC27" s="3">
        <f t="shared" si="5"/>
        <v>18805.44</v>
      </c>
      <c r="AD27" s="3">
        <f t="shared" si="6"/>
        <v>621.876125238095</v>
      </c>
      <c r="AE27" s="3">
        <f t="shared" si="15"/>
        <v>9328.14187857143</v>
      </c>
      <c r="AG27" s="1" t="s">
        <v>45</v>
      </c>
      <c r="AH27" s="1">
        <v>78.27</v>
      </c>
      <c r="AI27" s="1">
        <v>25.76</v>
      </c>
      <c r="AJ27" s="1">
        <v>137.08</v>
      </c>
      <c r="AK27" s="1">
        <v>4.17</v>
      </c>
      <c r="AL27" s="1">
        <f t="shared" si="7"/>
        <v>241.11</v>
      </c>
      <c r="AM27" s="3">
        <f t="shared" si="8"/>
        <v>48.222</v>
      </c>
      <c r="AN27" s="3">
        <f t="shared" si="9"/>
        <v>21217.68</v>
      </c>
      <c r="AO27" s="3">
        <f t="shared" si="10"/>
        <v>765.432398571429</v>
      </c>
      <c r="AP27" s="3">
        <f t="shared" si="16"/>
        <v>11481.4859785714</v>
      </c>
      <c r="AR27" s="1" t="s">
        <v>45</v>
      </c>
      <c r="AS27" s="1">
        <v>52.51</v>
      </c>
      <c r="AT27" s="1">
        <v>9.68</v>
      </c>
      <c r="AU27" s="1">
        <v>82.65</v>
      </c>
      <c r="AV27" s="1">
        <v>2.74</v>
      </c>
      <c r="AW27" s="1">
        <f t="shared" si="11"/>
        <v>144.84</v>
      </c>
      <c r="AX27" s="3">
        <f t="shared" si="12"/>
        <v>28.968</v>
      </c>
      <c r="AY27" s="3">
        <f t="shared" si="13"/>
        <v>11587.2</v>
      </c>
      <c r="AZ27" s="3">
        <f t="shared" si="14"/>
        <v>459.811822857143</v>
      </c>
      <c r="BA27" s="3">
        <f t="shared" si="17"/>
        <v>6897.17734285714</v>
      </c>
    </row>
    <row r="28" spans="1:53">
      <c r="A28" s="1" t="s">
        <v>44</v>
      </c>
      <c r="B28" s="1">
        <v>54.36</v>
      </c>
      <c r="C28" s="1">
        <v>21.73</v>
      </c>
      <c r="D28" s="1">
        <v>158.41</v>
      </c>
      <c r="E28" s="1">
        <v>3.52</v>
      </c>
      <c r="F28" s="1">
        <f t="shared" si="0"/>
        <v>234.5</v>
      </c>
      <c r="G28" s="1"/>
      <c r="H28" s="1" t="s">
        <v>44</v>
      </c>
      <c r="I28" s="1">
        <v>70.04</v>
      </c>
      <c r="J28" s="1">
        <v>22.33</v>
      </c>
      <c r="K28" s="1">
        <v>138.32</v>
      </c>
      <c r="L28" s="1">
        <v>3.62</v>
      </c>
      <c r="M28" s="1">
        <f t="shared" si="1"/>
        <v>230.69</v>
      </c>
      <c r="N28" s="1"/>
      <c r="O28" s="1" t="s">
        <v>44</v>
      </c>
      <c r="P28" s="1">
        <v>61.35</v>
      </c>
      <c r="Q28" s="1">
        <v>13.87</v>
      </c>
      <c r="R28" s="1">
        <v>88.88</v>
      </c>
      <c r="S28" s="1">
        <v>3.22</v>
      </c>
      <c r="T28" s="1">
        <f t="shared" si="2"/>
        <v>164.1</v>
      </c>
      <c r="V28" s="1" t="s">
        <v>46</v>
      </c>
      <c r="W28" s="1">
        <v>54.36</v>
      </c>
      <c r="X28" s="1">
        <v>21.73</v>
      </c>
      <c r="Y28" s="1">
        <v>158.41</v>
      </c>
      <c r="Z28" s="1">
        <v>3.52</v>
      </c>
      <c r="AA28" s="1">
        <f t="shared" si="3"/>
        <v>234.5</v>
      </c>
      <c r="AB28" s="3">
        <f t="shared" si="4"/>
        <v>46.9</v>
      </c>
      <c r="AC28" s="3">
        <f t="shared" si="5"/>
        <v>22512</v>
      </c>
      <c r="AD28" s="3">
        <f t="shared" si="6"/>
        <v>744.448166666667</v>
      </c>
      <c r="AE28" s="3">
        <f t="shared" si="15"/>
        <v>11166.7225</v>
      </c>
      <c r="AG28" s="1" t="s">
        <v>46</v>
      </c>
      <c r="AH28" s="1">
        <v>70.04</v>
      </c>
      <c r="AI28" s="1">
        <v>22.33</v>
      </c>
      <c r="AJ28" s="1">
        <v>138.32</v>
      </c>
      <c r="AK28" s="1">
        <v>3.62</v>
      </c>
      <c r="AL28" s="1">
        <f t="shared" si="7"/>
        <v>230.69</v>
      </c>
      <c r="AM28" s="3">
        <f t="shared" si="8"/>
        <v>46.138</v>
      </c>
      <c r="AN28" s="3">
        <f t="shared" si="9"/>
        <v>20300.72</v>
      </c>
      <c r="AO28" s="3">
        <f t="shared" si="10"/>
        <v>732.352868095238</v>
      </c>
      <c r="AP28" s="3">
        <f t="shared" si="16"/>
        <v>10985.2930214286</v>
      </c>
      <c r="AR28" s="1" t="s">
        <v>46</v>
      </c>
      <c r="AS28" s="1">
        <v>61.35</v>
      </c>
      <c r="AT28" s="1">
        <v>13.87</v>
      </c>
      <c r="AU28" s="1">
        <v>88.88</v>
      </c>
      <c r="AV28" s="1">
        <v>3.22</v>
      </c>
      <c r="AW28" s="1">
        <f t="shared" si="11"/>
        <v>164.1</v>
      </c>
      <c r="AX28" s="3">
        <f t="shared" si="12"/>
        <v>32.82</v>
      </c>
      <c r="AY28" s="3">
        <f t="shared" si="13"/>
        <v>13128</v>
      </c>
      <c r="AZ28" s="3">
        <f t="shared" si="14"/>
        <v>520.954985714286</v>
      </c>
      <c r="BA28" s="3">
        <f t="shared" si="17"/>
        <v>7814.32478571429</v>
      </c>
    </row>
    <row r="29" spans="1:53">
      <c r="A29" s="1" t="s">
        <v>44</v>
      </c>
      <c r="B29" s="1">
        <v>76.28</v>
      </c>
      <c r="C29" s="1">
        <v>23.7</v>
      </c>
      <c r="D29" s="1">
        <v>174.65</v>
      </c>
      <c r="E29" s="1">
        <v>3.96</v>
      </c>
      <c r="F29" s="1">
        <f t="shared" si="0"/>
        <v>274.63</v>
      </c>
      <c r="G29" s="1"/>
      <c r="H29" s="1" t="s">
        <v>44</v>
      </c>
      <c r="I29" s="1">
        <v>85.27</v>
      </c>
      <c r="J29" s="1">
        <v>22.12</v>
      </c>
      <c r="K29" s="1">
        <v>196.13</v>
      </c>
      <c r="L29" s="1">
        <v>3.72</v>
      </c>
      <c r="M29" s="1">
        <f t="shared" si="1"/>
        <v>303.52</v>
      </c>
      <c r="N29" s="1"/>
      <c r="O29" s="1" t="s">
        <v>44</v>
      </c>
      <c r="P29" s="1">
        <v>71.72</v>
      </c>
      <c r="Q29" s="1">
        <v>16.2</v>
      </c>
      <c r="R29" s="1">
        <v>123.12</v>
      </c>
      <c r="S29" s="1">
        <v>3.64</v>
      </c>
      <c r="T29" s="1">
        <f t="shared" si="2"/>
        <v>211.04</v>
      </c>
      <c r="V29" s="1" t="s">
        <v>47</v>
      </c>
      <c r="W29" s="1">
        <v>76.28</v>
      </c>
      <c r="X29" s="1">
        <v>23.7</v>
      </c>
      <c r="Y29" s="1">
        <v>174.65</v>
      </c>
      <c r="Z29" s="1">
        <v>3.96</v>
      </c>
      <c r="AA29" s="1">
        <f t="shared" si="3"/>
        <v>274.63</v>
      </c>
      <c r="AB29" s="3">
        <f t="shared" si="4"/>
        <v>54.926</v>
      </c>
      <c r="AC29" s="3">
        <f t="shared" si="5"/>
        <v>26364.48</v>
      </c>
      <c r="AD29" s="3">
        <f t="shared" si="6"/>
        <v>871.845629047619</v>
      </c>
      <c r="AE29" s="3">
        <f t="shared" si="15"/>
        <v>13077.6844357143</v>
      </c>
      <c r="AG29" s="1" t="s">
        <v>47</v>
      </c>
      <c r="AH29" s="1">
        <v>85.27</v>
      </c>
      <c r="AI29" s="1">
        <v>22.12</v>
      </c>
      <c r="AJ29" s="1">
        <v>196.13</v>
      </c>
      <c r="AK29" s="1">
        <v>3.72</v>
      </c>
      <c r="AL29" s="1">
        <f t="shared" si="7"/>
        <v>303.52</v>
      </c>
      <c r="AM29" s="3">
        <f t="shared" si="8"/>
        <v>60.704</v>
      </c>
      <c r="AN29" s="3">
        <f t="shared" si="9"/>
        <v>26709.76</v>
      </c>
      <c r="AO29" s="3">
        <f t="shared" si="10"/>
        <v>963.560373333333</v>
      </c>
      <c r="AP29" s="3">
        <f t="shared" si="16"/>
        <v>14453.4056</v>
      </c>
      <c r="AR29" s="1" t="s">
        <v>47</v>
      </c>
      <c r="AS29" s="1">
        <v>71.72</v>
      </c>
      <c r="AT29" s="1">
        <v>16.2</v>
      </c>
      <c r="AU29" s="1">
        <v>123.12</v>
      </c>
      <c r="AV29" s="1">
        <v>3.64</v>
      </c>
      <c r="AW29" s="1">
        <f t="shared" si="11"/>
        <v>211.04</v>
      </c>
      <c r="AX29" s="3">
        <f t="shared" si="12"/>
        <v>42.208</v>
      </c>
      <c r="AY29" s="3">
        <f t="shared" si="13"/>
        <v>16883.2</v>
      </c>
      <c r="AZ29" s="3">
        <f t="shared" si="14"/>
        <v>669.971603809524</v>
      </c>
      <c r="BA29" s="3">
        <f t="shared" si="17"/>
        <v>10049.5740571429</v>
      </c>
    </row>
    <row r="30" spans="1:53">
      <c r="A30" s="1" t="s">
        <v>48</v>
      </c>
      <c r="B30" s="1">
        <v>57.52</v>
      </c>
      <c r="C30" s="1">
        <v>41.24</v>
      </c>
      <c r="D30" s="1">
        <v>139.7</v>
      </c>
      <c r="E30" s="1">
        <v>4.9</v>
      </c>
      <c r="F30" s="1">
        <f t="shared" si="0"/>
        <v>238.46</v>
      </c>
      <c r="G30" s="1"/>
      <c r="H30" s="1" t="s">
        <v>48</v>
      </c>
      <c r="I30" s="1">
        <v>117.35</v>
      </c>
      <c r="J30" s="1">
        <v>42.56</v>
      </c>
      <c r="K30" s="1">
        <v>123.09</v>
      </c>
      <c r="L30" s="1">
        <v>5.03</v>
      </c>
      <c r="M30" s="1">
        <f t="shared" si="1"/>
        <v>283</v>
      </c>
      <c r="N30" s="1"/>
      <c r="O30" s="1" t="s">
        <v>48</v>
      </c>
      <c r="P30" s="1">
        <v>100.33</v>
      </c>
      <c r="Q30" s="1">
        <v>39.55</v>
      </c>
      <c r="R30" s="1">
        <v>137.17</v>
      </c>
      <c r="S30" s="1">
        <v>5.64</v>
      </c>
      <c r="T30" s="1">
        <f t="shared" si="2"/>
        <v>277.05</v>
      </c>
      <c r="V30" s="1" t="s">
        <v>49</v>
      </c>
      <c r="W30" s="1">
        <v>57.52</v>
      </c>
      <c r="X30" s="1">
        <v>41.24</v>
      </c>
      <c r="Y30" s="1">
        <v>139.7</v>
      </c>
      <c r="Z30" s="1">
        <v>4.9</v>
      </c>
      <c r="AA30" s="1">
        <f t="shared" si="3"/>
        <v>238.46</v>
      </c>
      <c r="AB30" s="3">
        <f t="shared" si="4"/>
        <v>47.692</v>
      </c>
      <c r="AC30" s="3">
        <f t="shared" si="5"/>
        <v>22892.16</v>
      </c>
      <c r="AD30" s="3">
        <f t="shared" si="6"/>
        <v>757.019658095238</v>
      </c>
      <c r="AE30" s="3">
        <f t="shared" si="15"/>
        <v>11355.2948714286</v>
      </c>
      <c r="AG30" s="1" t="s">
        <v>49</v>
      </c>
      <c r="AH30" s="1">
        <v>117.35</v>
      </c>
      <c r="AI30" s="1">
        <v>42.56</v>
      </c>
      <c r="AJ30" s="1">
        <v>123.09</v>
      </c>
      <c r="AK30" s="1">
        <v>5.03</v>
      </c>
      <c r="AL30" s="1">
        <f t="shared" si="7"/>
        <v>283</v>
      </c>
      <c r="AM30" s="3">
        <f t="shared" si="8"/>
        <v>56.6</v>
      </c>
      <c r="AN30" s="3">
        <f t="shared" si="9"/>
        <v>24904</v>
      </c>
      <c r="AO30" s="3">
        <f t="shared" si="10"/>
        <v>898.417190476191</v>
      </c>
      <c r="AP30" s="3">
        <f t="shared" si="16"/>
        <v>13476.2578571429</v>
      </c>
      <c r="AR30" s="1" t="s">
        <v>49</v>
      </c>
      <c r="AS30" s="1">
        <v>100.33</v>
      </c>
      <c r="AT30" s="1">
        <v>39.55</v>
      </c>
      <c r="AU30" s="1">
        <v>137.17</v>
      </c>
      <c r="AV30" s="1">
        <v>5.64</v>
      </c>
      <c r="AW30" s="1">
        <f t="shared" si="11"/>
        <v>277.05</v>
      </c>
      <c r="AX30" s="3">
        <f t="shared" si="12"/>
        <v>55.41</v>
      </c>
      <c r="AY30" s="3">
        <f t="shared" si="13"/>
        <v>22164</v>
      </c>
      <c r="AZ30" s="3">
        <f t="shared" si="14"/>
        <v>879.528207142857</v>
      </c>
      <c r="BA30" s="3">
        <f t="shared" si="17"/>
        <v>13192.9231071429</v>
      </c>
    </row>
    <row r="31" spans="1:53">
      <c r="A31" s="1" t="s">
        <v>48</v>
      </c>
      <c r="B31" s="1">
        <v>51.64</v>
      </c>
      <c r="C31" s="1">
        <v>37.72</v>
      </c>
      <c r="D31" s="1">
        <v>119.37</v>
      </c>
      <c r="E31" s="1">
        <v>5.05</v>
      </c>
      <c r="F31" s="1">
        <f t="shared" si="0"/>
        <v>208.73</v>
      </c>
      <c r="G31" s="1"/>
      <c r="H31" s="1" t="s">
        <v>48</v>
      </c>
      <c r="I31" s="1">
        <v>96.64</v>
      </c>
      <c r="J31" s="1">
        <v>35.92</v>
      </c>
      <c r="K31" s="1">
        <v>111.37</v>
      </c>
      <c r="L31" s="1">
        <v>3.97</v>
      </c>
      <c r="M31" s="1">
        <f t="shared" si="1"/>
        <v>243.93</v>
      </c>
      <c r="N31" s="1"/>
      <c r="O31" s="1" t="s">
        <v>48</v>
      </c>
      <c r="P31" s="1">
        <v>110.93</v>
      </c>
      <c r="Q31" s="1">
        <v>27.69</v>
      </c>
      <c r="R31" s="1">
        <v>94.16</v>
      </c>
      <c r="S31" s="1">
        <v>4.89</v>
      </c>
      <c r="T31" s="1">
        <f t="shared" si="2"/>
        <v>232.78</v>
      </c>
      <c r="V31" s="1" t="s">
        <v>50</v>
      </c>
      <c r="W31" s="1">
        <v>51.64</v>
      </c>
      <c r="X31" s="1">
        <v>37.72</v>
      </c>
      <c r="Y31" s="1">
        <v>119.37</v>
      </c>
      <c r="Z31" s="1">
        <v>5.05</v>
      </c>
      <c r="AA31" s="1">
        <f t="shared" si="3"/>
        <v>208.73</v>
      </c>
      <c r="AB31" s="3">
        <f t="shared" si="4"/>
        <v>41.746</v>
      </c>
      <c r="AC31" s="3">
        <f t="shared" si="5"/>
        <v>20038.08</v>
      </c>
      <c r="AD31" s="3">
        <f t="shared" si="6"/>
        <v>662.638233809524</v>
      </c>
      <c r="AE31" s="3">
        <f t="shared" si="15"/>
        <v>9939.57350714286</v>
      </c>
      <c r="AG31" s="1" t="s">
        <v>50</v>
      </c>
      <c r="AH31" s="1">
        <v>96.64</v>
      </c>
      <c r="AI31" s="1">
        <v>35.92</v>
      </c>
      <c r="AJ31" s="1">
        <v>111.37</v>
      </c>
      <c r="AK31" s="1">
        <v>3.97</v>
      </c>
      <c r="AL31" s="1">
        <f t="shared" si="7"/>
        <v>243.93</v>
      </c>
      <c r="AM31" s="3">
        <f t="shared" si="8"/>
        <v>48.786</v>
      </c>
      <c r="AN31" s="3">
        <f t="shared" si="9"/>
        <v>21465.84</v>
      </c>
      <c r="AO31" s="3">
        <f t="shared" si="10"/>
        <v>774.384824285714</v>
      </c>
      <c r="AP31" s="3">
        <f t="shared" si="16"/>
        <v>11615.7723642857</v>
      </c>
      <c r="AR31" s="1" t="s">
        <v>50</v>
      </c>
      <c r="AS31" s="1">
        <v>110.93</v>
      </c>
      <c r="AT31" s="1">
        <v>27.69</v>
      </c>
      <c r="AU31" s="1">
        <v>94.16</v>
      </c>
      <c r="AV31" s="1">
        <v>4.89</v>
      </c>
      <c r="AW31" s="1">
        <f t="shared" si="11"/>
        <v>232.78</v>
      </c>
      <c r="AX31" s="3">
        <f t="shared" si="12"/>
        <v>46.556</v>
      </c>
      <c r="AY31" s="3">
        <f t="shared" si="13"/>
        <v>18622.4</v>
      </c>
      <c r="AZ31" s="3">
        <f t="shared" si="14"/>
        <v>738.987821904762</v>
      </c>
      <c r="BA31" s="3">
        <f t="shared" si="17"/>
        <v>11084.8173285714</v>
      </c>
    </row>
    <row r="32" spans="1:53">
      <c r="A32" s="1" t="s">
        <v>48</v>
      </c>
      <c r="B32" s="1">
        <v>55.07</v>
      </c>
      <c r="C32" s="1">
        <v>40.13</v>
      </c>
      <c r="D32" s="1">
        <v>131.33</v>
      </c>
      <c r="E32" s="1">
        <v>5.56</v>
      </c>
      <c r="F32" s="1">
        <f t="shared" si="0"/>
        <v>226.53</v>
      </c>
      <c r="G32" s="1"/>
      <c r="H32" s="1" t="s">
        <v>48</v>
      </c>
      <c r="I32" s="1">
        <v>99.14</v>
      </c>
      <c r="J32" s="1">
        <v>36.53</v>
      </c>
      <c r="K32" s="1">
        <v>98.11</v>
      </c>
      <c r="L32" s="1">
        <v>5.89</v>
      </c>
      <c r="M32" s="1">
        <f t="shared" si="1"/>
        <v>233.78</v>
      </c>
      <c r="N32" s="1"/>
      <c r="O32" s="1" t="s">
        <v>48</v>
      </c>
      <c r="P32" s="1">
        <v>121.87</v>
      </c>
      <c r="Q32" s="1">
        <v>33.47</v>
      </c>
      <c r="R32" s="1">
        <v>151.42</v>
      </c>
      <c r="S32" s="1">
        <v>6.16</v>
      </c>
      <c r="T32" s="1">
        <f t="shared" si="2"/>
        <v>306.76</v>
      </c>
      <c r="V32" s="1" t="s">
        <v>51</v>
      </c>
      <c r="W32" s="1">
        <v>55.07</v>
      </c>
      <c r="X32" s="1">
        <v>40.13</v>
      </c>
      <c r="Y32" s="1">
        <v>131.33</v>
      </c>
      <c r="Z32" s="1">
        <v>5.56</v>
      </c>
      <c r="AA32" s="1">
        <f t="shared" si="3"/>
        <v>226.53</v>
      </c>
      <c r="AB32" s="3">
        <f t="shared" si="4"/>
        <v>45.306</v>
      </c>
      <c r="AC32" s="3">
        <f t="shared" si="5"/>
        <v>21746.88</v>
      </c>
      <c r="AD32" s="3">
        <f t="shared" si="6"/>
        <v>719.146452857143</v>
      </c>
      <c r="AE32" s="3">
        <f t="shared" si="15"/>
        <v>10787.1967928571</v>
      </c>
      <c r="AG32" s="1" t="s">
        <v>51</v>
      </c>
      <c r="AH32" s="1">
        <v>99.14</v>
      </c>
      <c r="AI32" s="1">
        <v>36.53</v>
      </c>
      <c r="AJ32" s="1">
        <v>98.11</v>
      </c>
      <c r="AK32" s="1">
        <v>5.89</v>
      </c>
      <c r="AL32" s="1">
        <f t="shared" si="7"/>
        <v>233.78</v>
      </c>
      <c r="AM32" s="3">
        <f t="shared" si="8"/>
        <v>46.756</v>
      </c>
      <c r="AN32" s="3">
        <f t="shared" si="9"/>
        <v>20572.64</v>
      </c>
      <c r="AO32" s="3">
        <f t="shared" si="10"/>
        <v>742.162440952381</v>
      </c>
      <c r="AP32" s="3">
        <f t="shared" si="16"/>
        <v>11132.4366142857</v>
      </c>
      <c r="AR32" s="1" t="s">
        <v>51</v>
      </c>
      <c r="AS32" s="1">
        <v>121.87</v>
      </c>
      <c r="AT32" s="1">
        <v>33.47</v>
      </c>
      <c r="AU32" s="1">
        <v>151.42</v>
      </c>
      <c r="AV32" s="1">
        <v>6.16</v>
      </c>
      <c r="AW32" s="1">
        <f t="shared" si="11"/>
        <v>306.76</v>
      </c>
      <c r="AX32" s="3">
        <f t="shared" si="12"/>
        <v>61.352</v>
      </c>
      <c r="AY32" s="3">
        <f t="shared" si="13"/>
        <v>24540.8</v>
      </c>
      <c r="AZ32" s="3">
        <f t="shared" si="14"/>
        <v>973.846139047619</v>
      </c>
      <c r="BA32" s="3">
        <f t="shared" si="17"/>
        <v>14607.6920857143</v>
      </c>
    </row>
    <row r="33" spans="1:53">
      <c r="A33" s="1" t="s">
        <v>52</v>
      </c>
      <c r="B33" s="1">
        <v>70.44</v>
      </c>
      <c r="C33" s="1">
        <v>37.91</v>
      </c>
      <c r="D33" s="1">
        <v>137.6</v>
      </c>
      <c r="E33" s="1">
        <v>4.78</v>
      </c>
      <c r="F33" s="1">
        <f t="shared" si="0"/>
        <v>245.95</v>
      </c>
      <c r="G33" s="1"/>
      <c r="H33" s="1" t="s">
        <v>52</v>
      </c>
      <c r="I33" s="1">
        <v>86.37</v>
      </c>
      <c r="J33" s="1">
        <v>28.92</v>
      </c>
      <c r="K33" s="1">
        <v>97.35</v>
      </c>
      <c r="L33" s="1">
        <v>4.14</v>
      </c>
      <c r="M33" s="1">
        <f t="shared" si="1"/>
        <v>212.64</v>
      </c>
      <c r="N33" s="1"/>
      <c r="O33" s="1" t="s">
        <v>52</v>
      </c>
      <c r="P33" s="1">
        <v>92.81</v>
      </c>
      <c r="Q33" s="1">
        <v>22.08</v>
      </c>
      <c r="R33" s="1">
        <v>134.47</v>
      </c>
      <c r="S33" s="1">
        <v>5.09</v>
      </c>
      <c r="T33" s="1">
        <f t="shared" si="2"/>
        <v>249.36</v>
      </c>
      <c r="V33" s="1" t="s">
        <v>53</v>
      </c>
      <c r="W33" s="1">
        <v>70.44</v>
      </c>
      <c r="X33" s="1">
        <v>37.91</v>
      </c>
      <c r="Y33" s="1">
        <v>137.6</v>
      </c>
      <c r="Z33" s="1">
        <v>4.78</v>
      </c>
      <c r="AA33" s="1">
        <f t="shared" si="3"/>
        <v>245.95</v>
      </c>
      <c r="AB33" s="3">
        <f t="shared" si="4"/>
        <v>49.19</v>
      </c>
      <c r="AC33" s="3">
        <f t="shared" si="5"/>
        <v>23611.2</v>
      </c>
      <c r="AD33" s="3">
        <f t="shared" si="6"/>
        <v>780.797554761905</v>
      </c>
      <c r="AE33" s="3">
        <f t="shared" si="15"/>
        <v>11711.9633214286</v>
      </c>
      <c r="AG33" s="1" t="s">
        <v>53</v>
      </c>
      <c r="AH33" s="1">
        <v>86.37</v>
      </c>
      <c r="AI33" s="1">
        <v>28.92</v>
      </c>
      <c r="AJ33" s="1">
        <v>97.35</v>
      </c>
      <c r="AK33" s="1">
        <v>4.14</v>
      </c>
      <c r="AL33" s="1">
        <f t="shared" si="7"/>
        <v>212.64</v>
      </c>
      <c r="AM33" s="3">
        <f t="shared" si="8"/>
        <v>42.528</v>
      </c>
      <c r="AN33" s="3">
        <f t="shared" si="9"/>
        <v>18712.32</v>
      </c>
      <c r="AO33" s="3">
        <f t="shared" si="10"/>
        <v>675.050994285714</v>
      </c>
      <c r="AP33" s="3">
        <f t="shared" si="16"/>
        <v>10125.7649142857</v>
      </c>
      <c r="AR33" s="1" t="s">
        <v>53</v>
      </c>
      <c r="AS33" s="1">
        <v>92.81</v>
      </c>
      <c r="AT33" s="1">
        <v>22.08</v>
      </c>
      <c r="AU33" s="1">
        <v>134.47</v>
      </c>
      <c r="AV33" s="1">
        <v>5.09</v>
      </c>
      <c r="AW33" s="1">
        <f t="shared" si="11"/>
        <v>249.36</v>
      </c>
      <c r="AX33" s="3">
        <f t="shared" si="12"/>
        <v>49.872</v>
      </c>
      <c r="AY33" s="3">
        <f t="shared" si="13"/>
        <v>19948.8</v>
      </c>
      <c r="AZ33" s="3">
        <f t="shared" si="14"/>
        <v>791.623005714286</v>
      </c>
      <c r="BA33" s="3">
        <f t="shared" si="17"/>
        <v>11874.3450857143</v>
      </c>
    </row>
    <row r="34" spans="1:53">
      <c r="A34" s="1" t="s">
        <v>52</v>
      </c>
      <c r="B34" s="1">
        <v>63.43</v>
      </c>
      <c r="C34" s="1">
        <v>38.32</v>
      </c>
      <c r="D34" s="1">
        <v>142.13</v>
      </c>
      <c r="E34" s="1">
        <v>5.12</v>
      </c>
      <c r="F34" s="1">
        <f t="shared" si="0"/>
        <v>243.88</v>
      </c>
      <c r="G34" s="1"/>
      <c r="H34" s="1" t="s">
        <v>52</v>
      </c>
      <c r="I34" s="1">
        <v>138.23</v>
      </c>
      <c r="J34" s="1">
        <v>40.18</v>
      </c>
      <c r="K34" s="1">
        <v>115.04</v>
      </c>
      <c r="L34" s="1">
        <v>4.48</v>
      </c>
      <c r="M34" s="1">
        <f t="shared" si="1"/>
        <v>293.45</v>
      </c>
      <c r="N34" s="1"/>
      <c r="O34" s="1" t="s">
        <v>52</v>
      </c>
      <c r="P34" s="1">
        <v>122.82</v>
      </c>
      <c r="Q34" s="1">
        <v>36.75</v>
      </c>
      <c r="R34" s="1">
        <v>153.15</v>
      </c>
      <c r="S34" s="1">
        <v>6.74</v>
      </c>
      <c r="T34" s="1">
        <f t="shared" si="2"/>
        <v>312.72</v>
      </c>
      <c r="V34" s="1" t="s">
        <v>54</v>
      </c>
      <c r="W34" s="1">
        <v>63.43</v>
      </c>
      <c r="X34" s="1">
        <v>38.32</v>
      </c>
      <c r="Y34" s="1">
        <v>142.13</v>
      </c>
      <c r="Z34" s="1">
        <v>5.12</v>
      </c>
      <c r="AA34" s="1">
        <f t="shared" si="3"/>
        <v>243.88</v>
      </c>
      <c r="AB34" s="3">
        <f t="shared" si="4"/>
        <v>48.776</v>
      </c>
      <c r="AC34" s="3">
        <f t="shared" si="5"/>
        <v>23412.48</v>
      </c>
      <c r="AD34" s="3">
        <f t="shared" si="6"/>
        <v>774.226093333333</v>
      </c>
      <c r="AE34" s="3">
        <f t="shared" si="15"/>
        <v>11613.3914</v>
      </c>
      <c r="AG34" s="1" t="s">
        <v>54</v>
      </c>
      <c r="AH34" s="1">
        <v>138.23</v>
      </c>
      <c r="AI34" s="1">
        <v>40.18</v>
      </c>
      <c r="AJ34" s="1">
        <v>115.04</v>
      </c>
      <c r="AK34" s="1">
        <v>4.48</v>
      </c>
      <c r="AL34" s="1">
        <f t="shared" si="7"/>
        <v>293.45</v>
      </c>
      <c r="AM34" s="3">
        <f t="shared" si="8"/>
        <v>58.69</v>
      </c>
      <c r="AN34" s="3">
        <f t="shared" si="9"/>
        <v>25823.6</v>
      </c>
      <c r="AO34" s="3">
        <f t="shared" si="10"/>
        <v>931.591959523809</v>
      </c>
      <c r="AP34" s="3">
        <f t="shared" si="16"/>
        <v>13973.8793928571</v>
      </c>
      <c r="AR34" s="1" t="s">
        <v>54</v>
      </c>
      <c r="AS34" s="1">
        <v>122.82</v>
      </c>
      <c r="AT34" s="1">
        <v>36.75</v>
      </c>
      <c r="AU34" s="1">
        <v>153.15</v>
      </c>
      <c r="AV34" s="1">
        <v>6.74</v>
      </c>
      <c r="AW34" s="1">
        <f t="shared" si="11"/>
        <v>312.72</v>
      </c>
      <c r="AX34" s="3">
        <f t="shared" si="12"/>
        <v>62.544</v>
      </c>
      <c r="AY34" s="3">
        <f t="shared" si="13"/>
        <v>25017.6</v>
      </c>
      <c r="AZ34" s="3">
        <f t="shared" si="14"/>
        <v>992.766868571429</v>
      </c>
      <c r="BA34" s="3">
        <f t="shared" si="17"/>
        <v>14891.5030285714</v>
      </c>
    </row>
    <row r="35" spans="1:53">
      <c r="A35" s="1" t="s">
        <v>52</v>
      </c>
      <c r="B35" s="1">
        <v>64.12</v>
      </c>
      <c r="C35" s="1">
        <v>36.47</v>
      </c>
      <c r="D35" s="1">
        <v>142.13</v>
      </c>
      <c r="E35" s="1">
        <v>5.51</v>
      </c>
      <c r="F35" s="1">
        <f t="shared" si="0"/>
        <v>242.72</v>
      </c>
      <c r="G35" s="1"/>
      <c r="H35" s="1" t="s">
        <v>52</v>
      </c>
      <c r="I35" s="1">
        <v>97.54</v>
      </c>
      <c r="J35" s="1">
        <v>38.04</v>
      </c>
      <c r="K35" s="1">
        <v>85.93</v>
      </c>
      <c r="L35" s="1">
        <v>5.46</v>
      </c>
      <c r="M35" s="1">
        <f t="shared" si="1"/>
        <v>221.51</v>
      </c>
      <c r="N35" s="1"/>
      <c r="O35" s="1" t="s">
        <v>52</v>
      </c>
      <c r="P35" s="1">
        <v>98.11</v>
      </c>
      <c r="Q35" s="1">
        <v>27.33</v>
      </c>
      <c r="R35" s="1">
        <v>127.02</v>
      </c>
      <c r="S35" s="1">
        <v>4.84</v>
      </c>
      <c r="T35" s="1">
        <f t="shared" si="2"/>
        <v>252.46</v>
      </c>
      <c r="V35" s="1" t="s">
        <v>55</v>
      </c>
      <c r="W35" s="1">
        <v>64.12</v>
      </c>
      <c r="X35" s="1">
        <v>36.47</v>
      </c>
      <c r="Y35" s="1">
        <v>142.13</v>
      </c>
      <c r="Z35" s="1">
        <v>5.51</v>
      </c>
      <c r="AA35" s="1">
        <f t="shared" si="3"/>
        <v>242.72</v>
      </c>
      <c r="AB35" s="3">
        <f t="shared" si="4"/>
        <v>48.544</v>
      </c>
      <c r="AC35" s="3">
        <f t="shared" si="5"/>
        <v>23301.12</v>
      </c>
      <c r="AD35" s="3">
        <f t="shared" si="6"/>
        <v>770.543535238095</v>
      </c>
      <c r="AE35" s="3">
        <f t="shared" si="15"/>
        <v>11558.1530285714</v>
      </c>
      <c r="AG35" s="1" t="s">
        <v>55</v>
      </c>
      <c r="AH35" s="1">
        <v>97.54</v>
      </c>
      <c r="AI35" s="1">
        <v>38.04</v>
      </c>
      <c r="AJ35" s="1">
        <v>85.93</v>
      </c>
      <c r="AK35" s="1">
        <v>5.46</v>
      </c>
      <c r="AL35" s="1">
        <f t="shared" si="7"/>
        <v>221.51</v>
      </c>
      <c r="AM35" s="3">
        <f t="shared" si="8"/>
        <v>44.302</v>
      </c>
      <c r="AN35" s="3">
        <f t="shared" si="9"/>
        <v>19492.88</v>
      </c>
      <c r="AO35" s="3">
        <f t="shared" si="10"/>
        <v>703.209865238095</v>
      </c>
      <c r="AP35" s="3">
        <f t="shared" si="16"/>
        <v>10548.1479785714</v>
      </c>
      <c r="AR35" s="1" t="s">
        <v>55</v>
      </c>
      <c r="AS35" s="1">
        <v>98.11</v>
      </c>
      <c r="AT35" s="1">
        <v>27.33</v>
      </c>
      <c r="AU35" s="1">
        <v>127.02</v>
      </c>
      <c r="AV35" s="1">
        <v>4.84</v>
      </c>
      <c r="AW35" s="1">
        <f t="shared" si="11"/>
        <v>252.46</v>
      </c>
      <c r="AX35" s="3">
        <f t="shared" si="12"/>
        <v>50.492</v>
      </c>
      <c r="AY35" s="3">
        <f t="shared" si="13"/>
        <v>20196.8</v>
      </c>
      <c r="AZ35" s="3">
        <f t="shared" si="14"/>
        <v>801.464324761905</v>
      </c>
      <c r="BA35" s="3">
        <f t="shared" si="17"/>
        <v>12021.9648714286</v>
      </c>
    </row>
    <row r="36" spans="1:53">
      <c r="A36" s="1" t="s">
        <v>56</v>
      </c>
      <c r="B36" s="1">
        <v>61.2</v>
      </c>
      <c r="C36" s="1">
        <v>31.12</v>
      </c>
      <c r="D36" s="1">
        <v>114.37</v>
      </c>
      <c r="E36" s="1">
        <v>4.65</v>
      </c>
      <c r="F36" s="1">
        <f t="shared" si="0"/>
        <v>206.69</v>
      </c>
      <c r="G36" s="1"/>
      <c r="H36" s="1" t="s">
        <v>56</v>
      </c>
      <c r="I36" s="1">
        <v>76.2</v>
      </c>
      <c r="J36" s="1">
        <v>44.89</v>
      </c>
      <c r="K36" s="1">
        <v>160.82</v>
      </c>
      <c r="L36" s="1">
        <v>4.5</v>
      </c>
      <c r="M36" s="1">
        <f t="shared" si="1"/>
        <v>281.91</v>
      </c>
      <c r="N36" s="1"/>
      <c r="O36" s="1" t="s">
        <v>56</v>
      </c>
      <c r="P36" s="1">
        <v>75.55</v>
      </c>
      <c r="Q36" s="1">
        <v>22</v>
      </c>
      <c r="R36" s="1">
        <v>109.42</v>
      </c>
      <c r="S36" s="1">
        <v>5</v>
      </c>
      <c r="T36" s="1">
        <f t="shared" si="2"/>
        <v>206.97</v>
      </c>
      <c r="V36" s="1" t="s">
        <v>57</v>
      </c>
      <c r="W36" s="1">
        <v>61.2</v>
      </c>
      <c r="X36" s="1">
        <v>31.12</v>
      </c>
      <c r="Y36" s="1">
        <v>114.37</v>
      </c>
      <c r="Z36" s="1">
        <v>4.65</v>
      </c>
      <c r="AA36" s="1">
        <f t="shared" si="3"/>
        <v>206.69</v>
      </c>
      <c r="AB36" s="3">
        <f t="shared" si="4"/>
        <v>41.338</v>
      </c>
      <c r="AC36" s="3">
        <f t="shared" si="5"/>
        <v>19842.24</v>
      </c>
      <c r="AD36" s="3">
        <f t="shared" si="6"/>
        <v>656.162010952381</v>
      </c>
      <c r="AE36" s="3">
        <f t="shared" si="15"/>
        <v>9842.43016428572</v>
      </c>
      <c r="AG36" s="1" t="s">
        <v>57</v>
      </c>
      <c r="AH36" s="1">
        <v>76.2</v>
      </c>
      <c r="AI36" s="1">
        <v>44.89</v>
      </c>
      <c r="AJ36" s="1">
        <v>160.82</v>
      </c>
      <c r="AK36" s="1">
        <v>4.5</v>
      </c>
      <c r="AL36" s="1">
        <f t="shared" si="7"/>
        <v>281.91</v>
      </c>
      <c r="AM36" s="3">
        <f t="shared" si="8"/>
        <v>56.382</v>
      </c>
      <c r="AN36" s="3">
        <f t="shared" si="9"/>
        <v>24808.08</v>
      </c>
      <c r="AO36" s="3">
        <f t="shared" si="10"/>
        <v>894.956855714285</v>
      </c>
      <c r="AP36" s="3">
        <f t="shared" si="16"/>
        <v>13424.3528357143</v>
      </c>
      <c r="AR36" s="1" t="s">
        <v>57</v>
      </c>
      <c r="AS36" s="1">
        <v>75.55</v>
      </c>
      <c r="AT36" s="1">
        <v>22</v>
      </c>
      <c r="AU36" s="1">
        <v>109.42</v>
      </c>
      <c r="AV36" s="1">
        <v>5</v>
      </c>
      <c r="AW36" s="1">
        <f t="shared" si="11"/>
        <v>206.97</v>
      </c>
      <c r="AX36" s="3">
        <f t="shared" si="12"/>
        <v>41.394</v>
      </c>
      <c r="AY36" s="3">
        <f t="shared" si="13"/>
        <v>16557.6</v>
      </c>
      <c r="AZ36" s="3">
        <f t="shared" si="14"/>
        <v>657.050904285714</v>
      </c>
      <c r="BA36" s="3">
        <f t="shared" si="17"/>
        <v>9855.76356428571</v>
      </c>
    </row>
    <row r="37" spans="1:53">
      <c r="A37" s="1" t="s">
        <v>56</v>
      </c>
      <c r="B37" s="1">
        <v>57.21</v>
      </c>
      <c r="C37" s="1">
        <v>31.18</v>
      </c>
      <c r="D37" s="1">
        <v>107.39</v>
      </c>
      <c r="E37" s="1">
        <v>4.49</v>
      </c>
      <c r="F37" s="1">
        <f t="shared" si="0"/>
        <v>195.78</v>
      </c>
      <c r="G37" s="1"/>
      <c r="H37" s="1" t="s">
        <v>56</v>
      </c>
      <c r="I37" s="1">
        <v>89.81</v>
      </c>
      <c r="J37" s="1">
        <v>21.37</v>
      </c>
      <c r="K37" s="1">
        <v>99.22</v>
      </c>
      <c r="L37" s="1">
        <v>3.9</v>
      </c>
      <c r="M37" s="1">
        <f t="shared" si="1"/>
        <v>210.4</v>
      </c>
      <c r="N37" s="1"/>
      <c r="O37" s="1" t="s">
        <v>56</v>
      </c>
      <c r="P37" s="1">
        <v>70.9</v>
      </c>
      <c r="Q37" s="1">
        <v>13.49</v>
      </c>
      <c r="R37" s="1">
        <v>72.58</v>
      </c>
      <c r="S37" s="1">
        <v>4.06</v>
      </c>
      <c r="T37" s="1">
        <f t="shared" si="2"/>
        <v>156.97</v>
      </c>
      <c r="V37" s="1" t="s">
        <v>58</v>
      </c>
      <c r="W37" s="1">
        <v>57.21</v>
      </c>
      <c r="X37" s="1">
        <v>31.18</v>
      </c>
      <c r="Y37" s="1">
        <v>107.39</v>
      </c>
      <c r="Z37" s="1">
        <v>4.49</v>
      </c>
      <c r="AA37" s="1">
        <f t="shared" si="3"/>
        <v>195.78</v>
      </c>
      <c r="AB37" s="3">
        <f t="shared" si="4"/>
        <v>39.156</v>
      </c>
      <c r="AC37" s="3">
        <f t="shared" si="5"/>
        <v>18794.88</v>
      </c>
      <c r="AD37" s="3">
        <f t="shared" si="6"/>
        <v>621.526917142857</v>
      </c>
      <c r="AE37" s="3">
        <f t="shared" si="15"/>
        <v>9322.90375714286</v>
      </c>
      <c r="AG37" s="1" t="s">
        <v>58</v>
      </c>
      <c r="AH37" s="1">
        <v>89.81</v>
      </c>
      <c r="AI37" s="1">
        <v>21.37</v>
      </c>
      <c r="AJ37" s="1">
        <v>99.22</v>
      </c>
      <c r="AK37" s="1">
        <v>3.9</v>
      </c>
      <c r="AL37" s="1">
        <f t="shared" si="7"/>
        <v>210.4</v>
      </c>
      <c r="AM37" s="3">
        <f t="shared" si="8"/>
        <v>42.08</v>
      </c>
      <c r="AN37" s="3">
        <f t="shared" si="9"/>
        <v>18515.2</v>
      </c>
      <c r="AO37" s="3">
        <f t="shared" si="10"/>
        <v>667.939847619048</v>
      </c>
      <c r="AP37" s="3">
        <f t="shared" si="16"/>
        <v>10019.0977142857</v>
      </c>
      <c r="AR37" s="1" t="s">
        <v>58</v>
      </c>
      <c r="AS37" s="1">
        <v>70.9</v>
      </c>
      <c r="AT37" s="1">
        <v>13.49</v>
      </c>
      <c r="AU37" s="1">
        <v>72.58</v>
      </c>
      <c r="AV37" s="1">
        <v>4.06</v>
      </c>
      <c r="AW37" s="1">
        <f t="shared" si="11"/>
        <v>156.97</v>
      </c>
      <c r="AX37" s="3">
        <f t="shared" si="12"/>
        <v>31.394</v>
      </c>
      <c r="AY37" s="3">
        <f t="shared" si="13"/>
        <v>12557.6</v>
      </c>
      <c r="AZ37" s="3">
        <f t="shared" si="14"/>
        <v>498.319951904762</v>
      </c>
      <c r="BA37" s="3">
        <f t="shared" si="17"/>
        <v>7474.79927857143</v>
      </c>
    </row>
    <row r="38" spans="1:53">
      <c r="A38" s="1" t="s">
        <v>56</v>
      </c>
      <c r="B38" s="1">
        <v>61.61</v>
      </c>
      <c r="C38" s="1">
        <v>34.22</v>
      </c>
      <c r="D38" s="1">
        <v>115.05</v>
      </c>
      <c r="E38" s="1">
        <v>4.39</v>
      </c>
      <c r="F38" s="1">
        <f t="shared" si="0"/>
        <v>210.88</v>
      </c>
      <c r="G38" s="1"/>
      <c r="H38" s="1" t="s">
        <v>56</v>
      </c>
      <c r="I38" s="1">
        <v>98.65</v>
      </c>
      <c r="J38" s="1">
        <v>22.81</v>
      </c>
      <c r="K38" s="1">
        <v>57.92</v>
      </c>
      <c r="L38" s="1">
        <v>4</v>
      </c>
      <c r="M38" s="1">
        <f t="shared" si="1"/>
        <v>179.38</v>
      </c>
      <c r="N38" s="1"/>
      <c r="O38" s="1" t="s">
        <v>56</v>
      </c>
      <c r="P38" s="1">
        <v>91.8</v>
      </c>
      <c r="Q38" s="1">
        <v>25.21</v>
      </c>
      <c r="R38" s="1">
        <v>125.65</v>
      </c>
      <c r="S38" s="1">
        <v>4.68</v>
      </c>
      <c r="T38" s="1">
        <f t="shared" si="2"/>
        <v>242.66</v>
      </c>
      <c r="V38" s="1" t="s">
        <v>59</v>
      </c>
      <c r="W38" s="1">
        <v>61.61</v>
      </c>
      <c r="X38" s="1">
        <v>34.22</v>
      </c>
      <c r="Y38" s="1">
        <v>115.05</v>
      </c>
      <c r="Z38" s="1">
        <v>4.39</v>
      </c>
      <c r="AA38" s="1">
        <f t="shared" si="3"/>
        <v>210.88</v>
      </c>
      <c r="AB38" s="3">
        <f t="shared" si="4"/>
        <v>42.176</v>
      </c>
      <c r="AC38" s="3">
        <f t="shared" si="5"/>
        <v>20244.48</v>
      </c>
      <c r="AD38" s="3">
        <f t="shared" si="6"/>
        <v>669.463664761905</v>
      </c>
      <c r="AE38" s="3">
        <f t="shared" si="15"/>
        <v>10041.9549714286</v>
      </c>
      <c r="AG38" s="1" t="s">
        <v>59</v>
      </c>
      <c r="AH38" s="1">
        <v>98.65</v>
      </c>
      <c r="AI38" s="1">
        <v>22.81</v>
      </c>
      <c r="AJ38" s="1">
        <v>57.92</v>
      </c>
      <c r="AK38" s="1">
        <v>4</v>
      </c>
      <c r="AL38" s="1">
        <f t="shared" si="7"/>
        <v>179.38</v>
      </c>
      <c r="AM38" s="3">
        <f t="shared" si="8"/>
        <v>35.876</v>
      </c>
      <c r="AN38" s="3">
        <f t="shared" si="9"/>
        <v>15785.44</v>
      </c>
      <c r="AO38" s="3">
        <f t="shared" si="10"/>
        <v>569.463164761905</v>
      </c>
      <c r="AP38" s="3">
        <f t="shared" si="16"/>
        <v>8541.94747142857</v>
      </c>
      <c r="AR38" s="1" t="s">
        <v>59</v>
      </c>
      <c r="AS38" s="1">
        <v>91.8</v>
      </c>
      <c r="AT38" s="1">
        <v>25.21</v>
      </c>
      <c r="AU38" s="1">
        <v>125.65</v>
      </c>
      <c r="AV38" s="1">
        <v>4.68</v>
      </c>
      <c r="AW38" s="1">
        <f t="shared" si="11"/>
        <v>242.66</v>
      </c>
      <c r="AX38" s="3">
        <f t="shared" si="12"/>
        <v>48.532</v>
      </c>
      <c r="AY38" s="3">
        <f t="shared" si="13"/>
        <v>19412.8</v>
      </c>
      <c r="AZ38" s="3">
        <f t="shared" si="14"/>
        <v>770.353058095238</v>
      </c>
      <c r="BA38" s="3">
        <f t="shared" si="17"/>
        <v>11555.2958714286</v>
      </c>
    </row>
  </sheetData>
  <mergeCells count="6">
    <mergeCell ref="A1:F1"/>
    <mergeCell ref="H1:M1"/>
    <mergeCell ref="O1:S1"/>
    <mergeCell ref="V1:AE1"/>
    <mergeCell ref="AG1:AP1"/>
    <mergeCell ref="AR1:BA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A38"/>
  <sheetViews>
    <sheetView topLeftCell="L1" workbookViewId="0">
      <selection activeCell="V2" sqref="V2:AE2"/>
    </sheetView>
  </sheetViews>
  <sheetFormatPr defaultColWidth="9" defaultRowHeight="13.5"/>
  <cols>
    <col min="29" max="29" width="10.75" customWidth="1"/>
    <col min="31" max="31" width="12.625"/>
    <col min="40" max="40" width="10" customWidth="1"/>
    <col min="42" max="42" width="12.625"/>
    <col min="51" max="51" width="10.625" customWidth="1"/>
    <col min="53" max="53" width="12.625"/>
  </cols>
  <sheetData>
    <row r="1" spans="1:53">
      <c r="A1" s="1" t="s">
        <v>64</v>
      </c>
      <c r="B1" s="1"/>
      <c r="C1" s="1"/>
      <c r="D1" s="1"/>
      <c r="E1" s="1"/>
      <c r="F1" s="1"/>
      <c r="G1" s="1"/>
      <c r="H1" s="1" t="s">
        <v>65</v>
      </c>
      <c r="I1" s="1"/>
      <c r="J1" s="1"/>
      <c r="K1" s="1"/>
      <c r="L1" s="1"/>
      <c r="M1" s="1"/>
      <c r="N1" s="1"/>
      <c r="O1" s="1"/>
      <c r="P1" s="1" t="s">
        <v>66</v>
      </c>
      <c r="Q1" s="1"/>
      <c r="R1" s="1"/>
      <c r="S1" s="1"/>
      <c r="T1" s="1"/>
      <c r="V1" s="1" t="s">
        <v>64</v>
      </c>
      <c r="W1" s="1"/>
      <c r="X1" s="1"/>
      <c r="Y1" s="1"/>
      <c r="Z1" s="1"/>
      <c r="AA1" s="1"/>
      <c r="AB1" s="1"/>
      <c r="AC1" s="1"/>
      <c r="AD1" s="1"/>
      <c r="AE1" s="1"/>
      <c r="AG1" s="1" t="s">
        <v>65</v>
      </c>
      <c r="AH1" s="1"/>
      <c r="AI1" s="1"/>
      <c r="AJ1" s="1"/>
      <c r="AK1" s="1"/>
      <c r="AL1" s="1"/>
      <c r="AM1" s="1"/>
      <c r="AN1" s="1"/>
      <c r="AO1" s="1"/>
      <c r="AP1" s="1"/>
      <c r="AR1" s="1" t="s">
        <v>66</v>
      </c>
      <c r="AS1" s="1"/>
      <c r="AT1" s="1"/>
      <c r="AU1" s="1"/>
      <c r="AV1" s="1"/>
      <c r="AW1" s="1"/>
      <c r="AX1" s="1"/>
      <c r="AY1" s="1"/>
      <c r="AZ1" s="1"/>
      <c r="BA1" s="1"/>
    </row>
    <row r="2" spans="1:53">
      <c r="A2" s="1"/>
      <c r="B2" s="1" t="s">
        <v>3</v>
      </c>
      <c r="C2" s="1" t="s">
        <v>4</v>
      </c>
      <c r="D2" s="1" t="s">
        <v>5</v>
      </c>
      <c r="E2" s="1" t="s">
        <v>63</v>
      </c>
      <c r="F2" s="1"/>
      <c r="G2" s="1"/>
      <c r="H2" s="1"/>
      <c r="I2" s="1" t="s">
        <v>3</v>
      </c>
      <c r="J2" s="1" t="s">
        <v>4</v>
      </c>
      <c r="K2" s="1" t="s">
        <v>5</v>
      </c>
      <c r="L2" s="1" t="s">
        <v>63</v>
      </c>
      <c r="M2" s="1"/>
      <c r="N2" s="1"/>
      <c r="O2" s="1"/>
      <c r="P2" s="1" t="s">
        <v>3</v>
      </c>
      <c r="Q2" s="1" t="s">
        <v>4</v>
      </c>
      <c r="R2" s="1" t="s">
        <v>5</v>
      </c>
      <c r="S2" s="1" t="s">
        <v>63</v>
      </c>
      <c r="T2" s="1"/>
      <c r="V2" s="1"/>
      <c r="W2" s="1" t="s">
        <v>3</v>
      </c>
      <c r="X2" s="1" t="s">
        <v>4</v>
      </c>
      <c r="Y2" s="1" t="s">
        <v>5</v>
      </c>
      <c r="Z2" s="1" t="s">
        <v>63</v>
      </c>
      <c r="AA2" s="2" t="s">
        <v>6</v>
      </c>
      <c r="AB2" s="2" t="s">
        <v>7</v>
      </c>
      <c r="AC2" s="2" t="s">
        <v>8</v>
      </c>
      <c r="AD2" s="2" t="s">
        <v>9</v>
      </c>
      <c r="AE2" s="2" t="s">
        <v>10</v>
      </c>
      <c r="AG2" s="1"/>
      <c r="AH2" s="1" t="s">
        <v>3</v>
      </c>
      <c r="AI2" s="1" t="s">
        <v>4</v>
      </c>
      <c r="AJ2" s="1" t="s">
        <v>5</v>
      </c>
      <c r="AK2" s="1" t="s">
        <v>63</v>
      </c>
      <c r="AL2" s="2" t="s">
        <v>6</v>
      </c>
      <c r="AM2" s="2" t="s">
        <v>7</v>
      </c>
      <c r="AN2" s="2" t="s">
        <v>8</v>
      </c>
      <c r="AO2" s="2" t="s">
        <v>9</v>
      </c>
      <c r="AP2" s="2" t="s">
        <v>10</v>
      </c>
      <c r="AR2" s="1"/>
      <c r="AS2" s="1" t="s">
        <v>3</v>
      </c>
      <c r="AT2" s="1" t="s">
        <v>4</v>
      </c>
      <c r="AU2" s="1" t="s">
        <v>5</v>
      </c>
      <c r="AV2" s="1" t="s">
        <v>63</v>
      </c>
      <c r="AW2" s="2" t="s">
        <v>6</v>
      </c>
      <c r="AX2" s="2" t="s">
        <v>7</v>
      </c>
      <c r="AY2" s="2" t="s">
        <v>8</v>
      </c>
      <c r="AZ2" s="2" t="s">
        <v>9</v>
      </c>
      <c r="BA2" s="2" t="s">
        <v>10</v>
      </c>
    </row>
    <row r="3" spans="1:53">
      <c r="A3" s="1" t="s">
        <v>12</v>
      </c>
      <c r="B3" s="1">
        <v>144.17</v>
      </c>
      <c r="C3" s="1">
        <v>33.71</v>
      </c>
      <c r="D3" s="1">
        <v>43.14</v>
      </c>
      <c r="E3" s="1">
        <v>3.54</v>
      </c>
      <c r="F3" s="1">
        <f t="shared" ref="F3:F38" si="0">SUM(B3:D3)</f>
        <v>221.02</v>
      </c>
      <c r="G3" s="1"/>
      <c r="H3" s="1" t="s">
        <v>12</v>
      </c>
      <c r="I3" s="1">
        <v>73.23</v>
      </c>
      <c r="J3" s="1">
        <v>29.07</v>
      </c>
      <c r="K3" s="1">
        <v>27.88</v>
      </c>
      <c r="L3" s="1">
        <v>2.85</v>
      </c>
      <c r="M3" s="1">
        <f t="shared" ref="M3:M38" si="1">SUM(I3:K3)</f>
        <v>130.18</v>
      </c>
      <c r="N3" s="1"/>
      <c r="O3" s="1" t="s">
        <v>12</v>
      </c>
      <c r="P3" s="1">
        <v>114.51</v>
      </c>
      <c r="Q3" s="1">
        <v>46.32</v>
      </c>
      <c r="R3" s="1">
        <v>44.91</v>
      </c>
      <c r="S3" s="1">
        <v>3.84</v>
      </c>
      <c r="T3" s="1">
        <f t="shared" ref="T3:T38" si="2">SUM(P3:R3)</f>
        <v>205.74</v>
      </c>
      <c r="V3" s="1" t="s">
        <v>12</v>
      </c>
      <c r="W3" s="1">
        <v>144.17</v>
      </c>
      <c r="X3" s="1">
        <v>33.71</v>
      </c>
      <c r="Y3" s="1">
        <v>43.14</v>
      </c>
      <c r="Z3" s="1">
        <v>3.54</v>
      </c>
      <c r="AA3" s="1">
        <f t="shared" ref="AA3:AA38" si="3">SUM(W3:Y3)</f>
        <v>221.02</v>
      </c>
      <c r="AB3" s="3">
        <f t="shared" ref="AB3:AB38" si="4">AA3/5</f>
        <v>44.204</v>
      </c>
      <c r="AC3" s="3">
        <f t="shared" ref="AC3:AC38" si="5">480*AB3</f>
        <v>21217.92</v>
      </c>
      <c r="AD3" s="3">
        <f t="shared" ref="AD3:AD38" si="6">(AC3*666.67)/(20.16*1000)</f>
        <v>701.654301904762</v>
      </c>
      <c r="AE3" s="3">
        <f>AD3*15</f>
        <v>10524.8145285714</v>
      </c>
      <c r="AG3" s="1" t="s">
        <v>12</v>
      </c>
      <c r="AH3" s="1">
        <v>73.23</v>
      </c>
      <c r="AI3" s="1">
        <v>29.07</v>
      </c>
      <c r="AJ3" s="1">
        <v>27.88</v>
      </c>
      <c r="AK3" s="1">
        <v>2.85</v>
      </c>
      <c r="AL3" s="1">
        <f t="shared" ref="AL3:AL38" si="7">SUM(AH3:AJ3)</f>
        <v>130.18</v>
      </c>
      <c r="AM3" s="3">
        <f t="shared" ref="AM3:AM38" si="8">AL3/5</f>
        <v>26.036</v>
      </c>
      <c r="AN3" s="3">
        <f t="shared" ref="AN3:AN38" si="9">440*AM3</f>
        <v>11455.84</v>
      </c>
      <c r="AO3" s="3">
        <f t="shared" ref="AO3:AO38" si="10">(AN3*666.67)/(18.48*1000)</f>
        <v>413.271907619048</v>
      </c>
      <c r="AP3" s="3">
        <f>AO3*15</f>
        <v>6199.07861428571</v>
      </c>
      <c r="AR3" s="1" t="s">
        <v>12</v>
      </c>
      <c r="AS3" s="1">
        <v>114.51</v>
      </c>
      <c r="AT3" s="1">
        <v>46.32</v>
      </c>
      <c r="AU3" s="1">
        <v>44.91</v>
      </c>
      <c r="AV3" s="1">
        <v>3.84</v>
      </c>
      <c r="AW3" s="1">
        <f t="shared" ref="AW3:AW38" si="11">SUM(AS3:AU3)</f>
        <v>205.74</v>
      </c>
      <c r="AX3" s="3">
        <f t="shared" ref="AX3:AX38" si="12">AW3/5</f>
        <v>41.148</v>
      </c>
      <c r="AY3" s="3">
        <f t="shared" ref="AY3:AY38" si="13">400*AX3</f>
        <v>16459.2</v>
      </c>
      <c r="AZ3" s="3">
        <f t="shared" ref="AZ3:AZ38" si="14">(AY3*666.67)/(16.8*1000)</f>
        <v>653.146122857143</v>
      </c>
      <c r="BA3" s="3">
        <f>AZ3*15</f>
        <v>9797.19184285714</v>
      </c>
    </row>
    <row r="4" spans="1:53">
      <c r="A4" s="1" t="s">
        <v>13</v>
      </c>
      <c r="B4" s="1">
        <v>113.86</v>
      </c>
      <c r="C4" s="1">
        <v>35.94</v>
      </c>
      <c r="D4" s="1">
        <v>47.98</v>
      </c>
      <c r="E4" s="1">
        <v>2.44</v>
      </c>
      <c r="F4" s="1">
        <f t="shared" si="0"/>
        <v>197.78</v>
      </c>
      <c r="G4" s="1"/>
      <c r="H4" s="1" t="s">
        <v>13</v>
      </c>
      <c r="I4" s="1">
        <v>83.76</v>
      </c>
      <c r="J4" s="1">
        <v>30.57</v>
      </c>
      <c r="K4" s="1">
        <v>37.23</v>
      </c>
      <c r="L4" s="1">
        <v>3.08</v>
      </c>
      <c r="M4" s="1">
        <f t="shared" si="1"/>
        <v>151.56</v>
      </c>
      <c r="N4" s="1"/>
      <c r="O4" s="1" t="s">
        <v>13</v>
      </c>
      <c r="P4" s="1">
        <v>97.3</v>
      </c>
      <c r="Q4" s="1">
        <v>26.71</v>
      </c>
      <c r="R4" s="1">
        <v>49.48</v>
      </c>
      <c r="S4" s="1">
        <v>4.25</v>
      </c>
      <c r="T4" s="1">
        <f t="shared" si="2"/>
        <v>173.49</v>
      </c>
      <c r="V4" s="1" t="s">
        <v>13</v>
      </c>
      <c r="W4" s="1">
        <v>113.86</v>
      </c>
      <c r="X4" s="1">
        <v>35.94</v>
      </c>
      <c r="Y4" s="1">
        <v>47.98</v>
      </c>
      <c r="Z4" s="1">
        <v>2.44</v>
      </c>
      <c r="AA4" s="1">
        <f t="shared" si="3"/>
        <v>197.78</v>
      </c>
      <c r="AB4" s="3">
        <f t="shared" si="4"/>
        <v>39.556</v>
      </c>
      <c r="AC4" s="3">
        <f t="shared" si="5"/>
        <v>18986.88</v>
      </c>
      <c r="AD4" s="3">
        <f t="shared" si="6"/>
        <v>627.876155238095</v>
      </c>
      <c r="AE4" s="3">
        <f t="shared" ref="AE4:AE38" si="15">AD4*15</f>
        <v>9418.14232857143</v>
      </c>
      <c r="AG4" s="1" t="s">
        <v>13</v>
      </c>
      <c r="AH4" s="1">
        <v>83.76</v>
      </c>
      <c r="AI4" s="1">
        <v>30.57</v>
      </c>
      <c r="AJ4" s="1">
        <v>37.23</v>
      </c>
      <c r="AK4" s="1">
        <v>3.08</v>
      </c>
      <c r="AL4" s="1">
        <f t="shared" si="7"/>
        <v>151.56</v>
      </c>
      <c r="AM4" s="3">
        <f t="shared" si="8"/>
        <v>30.312</v>
      </c>
      <c r="AN4" s="3">
        <f t="shared" si="9"/>
        <v>13337.28</v>
      </c>
      <c r="AO4" s="3">
        <f t="shared" si="10"/>
        <v>481.145262857143</v>
      </c>
      <c r="AP4" s="3">
        <f t="shared" ref="AP4:AP38" si="16">AO4*15</f>
        <v>7217.17894285714</v>
      </c>
      <c r="AR4" s="1" t="s">
        <v>13</v>
      </c>
      <c r="AS4" s="1">
        <v>97.3</v>
      </c>
      <c r="AT4" s="1">
        <v>26.71</v>
      </c>
      <c r="AU4" s="1">
        <v>49.48</v>
      </c>
      <c r="AV4" s="1">
        <v>4.25</v>
      </c>
      <c r="AW4" s="1">
        <f t="shared" si="11"/>
        <v>173.49</v>
      </c>
      <c r="AX4" s="3">
        <f t="shared" si="12"/>
        <v>34.698</v>
      </c>
      <c r="AY4" s="3">
        <f t="shared" si="13"/>
        <v>13879.2</v>
      </c>
      <c r="AZ4" s="3">
        <f t="shared" si="14"/>
        <v>550.764658571428</v>
      </c>
      <c r="BA4" s="3">
        <f t="shared" ref="BA4:BA38" si="17">AZ4*15</f>
        <v>8261.46987857143</v>
      </c>
    </row>
    <row r="5" spans="1:53">
      <c r="A5" s="1" t="s">
        <v>14</v>
      </c>
      <c r="B5" s="1">
        <v>112.77</v>
      </c>
      <c r="C5" s="1">
        <v>33.14</v>
      </c>
      <c r="D5" s="1">
        <v>45.54</v>
      </c>
      <c r="E5" s="1">
        <v>2.83</v>
      </c>
      <c r="F5" s="1">
        <f t="shared" si="0"/>
        <v>191.45</v>
      </c>
      <c r="G5" s="1"/>
      <c r="H5" s="1" t="s">
        <v>14</v>
      </c>
      <c r="I5" s="1">
        <v>131.26</v>
      </c>
      <c r="J5" s="1">
        <v>39.81</v>
      </c>
      <c r="K5" s="1">
        <v>53.91</v>
      </c>
      <c r="L5" s="1">
        <v>4.07</v>
      </c>
      <c r="M5" s="1">
        <f t="shared" si="1"/>
        <v>224.98</v>
      </c>
      <c r="N5" s="1"/>
      <c r="O5" s="1" t="s">
        <v>14</v>
      </c>
      <c r="P5" s="1">
        <v>124.46</v>
      </c>
      <c r="Q5" s="1">
        <v>39.68</v>
      </c>
      <c r="R5" s="1">
        <v>46.61</v>
      </c>
      <c r="S5" s="1">
        <v>3.5</v>
      </c>
      <c r="T5" s="1">
        <f t="shared" si="2"/>
        <v>210.75</v>
      </c>
      <c r="V5" s="1" t="s">
        <v>14</v>
      </c>
      <c r="W5" s="1">
        <v>112.77</v>
      </c>
      <c r="X5" s="1">
        <v>33.14</v>
      </c>
      <c r="Y5" s="1">
        <v>45.54</v>
      </c>
      <c r="Z5" s="1">
        <v>2.83</v>
      </c>
      <c r="AA5" s="1">
        <f t="shared" si="3"/>
        <v>191.45</v>
      </c>
      <c r="AB5" s="3">
        <f t="shared" si="4"/>
        <v>38.29</v>
      </c>
      <c r="AC5" s="3">
        <f t="shared" si="5"/>
        <v>18379.2</v>
      </c>
      <c r="AD5" s="3">
        <f t="shared" si="6"/>
        <v>607.780816666667</v>
      </c>
      <c r="AE5" s="3">
        <f t="shared" si="15"/>
        <v>9116.71225</v>
      </c>
      <c r="AG5" s="1" t="s">
        <v>14</v>
      </c>
      <c r="AH5" s="1">
        <v>131.26</v>
      </c>
      <c r="AI5" s="1">
        <v>39.81</v>
      </c>
      <c r="AJ5" s="1">
        <v>53.91</v>
      </c>
      <c r="AK5" s="1">
        <v>4.07</v>
      </c>
      <c r="AL5" s="1">
        <f t="shared" si="7"/>
        <v>224.98</v>
      </c>
      <c r="AM5" s="3">
        <f t="shared" si="8"/>
        <v>44.996</v>
      </c>
      <c r="AN5" s="3">
        <f t="shared" si="9"/>
        <v>19798.24</v>
      </c>
      <c r="AO5" s="3">
        <f t="shared" si="10"/>
        <v>714.225793333333</v>
      </c>
      <c r="AP5" s="3">
        <f t="shared" si="16"/>
        <v>10713.3869</v>
      </c>
      <c r="AR5" s="1" t="s">
        <v>14</v>
      </c>
      <c r="AS5" s="1">
        <v>124.46</v>
      </c>
      <c r="AT5" s="1">
        <v>39.68</v>
      </c>
      <c r="AU5" s="1">
        <v>46.61</v>
      </c>
      <c r="AV5" s="1">
        <v>3.5</v>
      </c>
      <c r="AW5" s="1">
        <f t="shared" si="11"/>
        <v>210.75</v>
      </c>
      <c r="AX5" s="3">
        <f t="shared" si="12"/>
        <v>42.15</v>
      </c>
      <c r="AY5" s="3">
        <f t="shared" si="13"/>
        <v>16860</v>
      </c>
      <c r="AZ5" s="3">
        <f t="shared" si="14"/>
        <v>669.050964285714</v>
      </c>
      <c r="BA5" s="3">
        <f t="shared" si="17"/>
        <v>10035.7644642857</v>
      </c>
    </row>
    <row r="6" spans="1:53">
      <c r="A6" s="1" t="s">
        <v>16</v>
      </c>
      <c r="B6" s="1">
        <v>83.74</v>
      </c>
      <c r="C6" s="1">
        <v>22.13</v>
      </c>
      <c r="D6" s="1">
        <v>27.34</v>
      </c>
      <c r="E6" s="1">
        <v>2.66</v>
      </c>
      <c r="F6" s="1">
        <f t="shared" si="0"/>
        <v>133.21</v>
      </c>
      <c r="G6" s="1"/>
      <c r="H6" s="1" t="s">
        <v>16</v>
      </c>
      <c r="I6" s="1">
        <v>85.37</v>
      </c>
      <c r="J6" s="1">
        <v>33.31</v>
      </c>
      <c r="K6" s="1">
        <v>43.66</v>
      </c>
      <c r="L6" s="1">
        <v>4.05</v>
      </c>
      <c r="M6" s="1">
        <f t="shared" si="1"/>
        <v>162.34</v>
      </c>
      <c r="N6" s="1"/>
      <c r="O6" s="1" t="s">
        <v>16</v>
      </c>
      <c r="P6" s="1">
        <v>77.46</v>
      </c>
      <c r="Q6" s="1">
        <v>20.79</v>
      </c>
      <c r="R6" s="1">
        <v>26.67</v>
      </c>
      <c r="S6" s="1">
        <v>3.27</v>
      </c>
      <c r="T6" s="1">
        <f t="shared" si="2"/>
        <v>124.92</v>
      </c>
      <c r="V6" s="1" t="s">
        <v>16</v>
      </c>
      <c r="W6" s="1">
        <v>83.74</v>
      </c>
      <c r="X6" s="1">
        <v>22.13</v>
      </c>
      <c r="Y6" s="1">
        <v>27.34</v>
      </c>
      <c r="Z6" s="1">
        <v>2.66</v>
      </c>
      <c r="AA6" s="1">
        <f t="shared" si="3"/>
        <v>133.21</v>
      </c>
      <c r="AB6" s="3">
        <f t="shared" si="4"/>
        <v>26.642</v>
      </c>
      <c r="AC6" s="3">
        <f t="shared" si="5"/>
        <v>12788.16</v>
      </c>
      <c r="AD6" s="3">
        <f t="shared" si="6"/>
        <v>422.891003333333</v>
      </c>
      <c r="AE6" s="3">
        <f t="shared" si="15"/>
        <v>6343.36505</v>
      </c>
      <c r="AG6" s="1" t="s">
        <v>16</v>
      </c>
      <c r="AH6" s="1">
        <v>85.37</v>
      </c>
      <c r="AI6" s="1">
        <v>33.31</v>
      </c>
      <c r="AJ6" s="1">
        <v>43.66</v>
      </c>
      <c r="AK6" s="1">
        <v>4.05</v>
      </c>
      <c r="AL6" s="1">
        <f t="shared" si="7"/>
        <v>162.34</v>
      </c>
      <c r="AM6" s="3">
        <f t="shared" si="8"/>
        <v>32.468</v>
      </c>
      <c r="AN6" s="3">
        <f t="shared" si="9"/>
        <v>14285.92</v>
      </c>
      <c r="AO6" s="3">
        <f t="shared" si="10"/>
        <v>515.367656190476</v>
      </c>
      <c r="AP6" s="3">
        <f t="shared" si="16"/>
        <v>7730.51484285714</v>
      </c>
      <c r="AR6" s="1" t="s">
        <v>16</v>
      </c>
      <c r="AS6" s="1">
        <v>77.46</v>
      </c>
      <c r="AT6" s="1">
        <v>20.79</v>
      </c>
      <c r="AU6" s="1">
        <v>26.67</v>
      </c>
      <c r="AV6" s="1">
        <v>3.27</v>
      </c>
      <c r="AW6" s="1">
        <f t="shared" si="11"/>
        <v>124.92</v>
      </c>
      <c r="AX6" s="3">
        <f t="shared" si="12"/>
        <v>24.984</v>
      </c>
      <c r="AY6" s="3">
        <f t="shared" si="13"/>
        <v>9993.6</v>
      </c>
      <c r="AZ6" s="3">
        <f t="shared" si="14"/>
        <v>396.573411428571</v>
      </c>
      <c r="BA6" s="3">
        <f t="shared" si="17"/>
        <v>5948.60117142857</v>
      </c>
    </row>
    <row r="7" spans="1:53">
      <c r="A7" s="1" t="s">
        <v>17</v>
      </c>
      <c r="B7" s="1">
        <v>129.85</v>
      </c>
      <c r="C7" s="1">
        <v>38.23</v>
      </c>
      <c r="D7" s="1">
        <v>45.87</v>
      </c>
      <c r="E7" s="1">
        <v>2.78</v>
      </c>
      <c r="F7" s="1">
        <f t="shared" si="0"/>
        <v>213.95</v>
      </c>
      <c r="G7" s="1"/>
      <c r="H7" s="1" t="s">
        <v>17</v>
      </c>
      <c r="I7" s="1">
        <v>96.22</v>
      </c>
      <c r="J7" s="1">
        <v>26.03</v>
      </c>
      <c r="K7" s="1">
        <v>39.69</v>
      </c>
      <c r="L7" s="1">
        <v>3.43</v>
      </c>
      <c r="M7" s="1">
        <f t="shared" si="1"/>
        <v>161.94</v>
      </c>
      <c r="N7" s="1"/>
      <c r="O7" s="1" t="s">
        <v>17</v>
      </c>
      <c r="P7" s="1">
        <v>115.69</v>
      </c>
      <c r="Q7" s="1">
        <v>39.76</v>
      </c>
      <c r="R7" s="1">
        <v>50.2</v>
      </c>
      <c r="S7" s="1">
        <v>4.42</v>
      </c>
      <c r="T7" s="1">
        <f t="shared" si="2"/>
        <v>205.65</v>
      </c>
      <c r="V7" s="1" t="s">
        <v>17</v>
      </c>
      <c r="W7" s="1">
        <v>129.85</v>
      </c>
      <c r="X7" s="1">
        <v>38.23</v>
      </c>
      <c r="Y7" s="1">
        <v>45.87</v>
      </c>
      <c r="Z7" s="1">
        <v>2.78</v>
      </c>
      <c r="AA7" s="1">
        <f t="shared" si="3"/>
        <v>213.95</v>
      </c>
      <c r="AB7" s="3">
        <f t="shared" si="4"/>
        <v>42.79</v>
      </c>
      <c r="AC7" s="3">
        <f t="shared" si="5"/>
        <v>20539.2</v>
      </c>
      <c r="AD7" s="3">
        <f t="shared" si="6"/>
        <v>679.209745238095</v>
      </c>
      <c r="AE7" s="3">
        <f t="shared" si="15"/>
        <v>10188.1461785714</v>
      </c>
      <c r="AG7" s="1" t="s">
        <v>17</v>
      </c>
      <c r="AH7" s="1">
        <v>96.22</v>
      </c>
      <c r="AI7" s="1">
        <v>26.03</v>
      </c>
      <c r="AJ7" s="1">
        <v>39.69</v>
      </c>
      <c r="AK7" s="1">
        <v>3.43</v>
      </c>
      <c r="AL7" s="1">
        <f t="shared" si="7"/>
        <v>161.94</v>
      </c>
      <c r="AM7" s="3">
        <f t="shared" si="8"/>
        <v>32.388</v>
      </c>
      <c r="AN7" s="3">
        <f t="shared" si="9"/>
        <v>14250.72</v>
      </c>
      <c r="AO7" s="3">
        <f t="shared" si="10"/>
        <v>514.097808571429</v>
      </c>
      <c r="AP7" s="3">
        <f t="shared" si="16"/>
        <v>7711.46712857143</v>
      </c>
      <c r="AR7" s="1" t="s">
        <v>17</v>
      </c>
      <c r="AS7" s="1">
        <v>115.69</v>
      </c>
      <c r="AT7" s="1">
        <v>39.76</v>
      </c>
      <c r="AU7" s="1">
        <v>50.2</v>
      </c>
      <c r="AV7" s="1">
        <v>4.42</v>
      </c>
      <c r="AW7" s="1">
        <f t="shared" si="11"/>
        <v>205.65</v>
      </c>
      <c r="AX7" s="3">
        <f t="shared" si="12"/>
        <v>41.13</v>
      </c>
      <c r="AY7" s="3">
        <f t="shared" si="13"/>
        <v>16452</v>
      </c>
      <c r="AZ7" s="3">
        <f t="shared" si="14"/>
        <v>652.860407142857</v>
      </c>
      <c r="BA7" s="3">
        <f t="shared" si="17"/>
        <v>9792.90610714286</v>
      </c>
    </row>
    <row r="8" spans="1:53">
      <c r="A8" s="1" t="s">
        <v>18</v>
      </c>
      <c r="B8" s="1">
        <v>101.69</v>
      </c>
      <c r="C8" s="1">
        <v>36.44</v>
      </c>
      <c r="D8" s="1">
        <v>39.1</v>
      </c>
      <c r="E8" s="1">
        <v>3.34</v>
      </c>
      <c r="F8" s="1">
        <f t="shared" si="0"/>
        <v>177.23</v>
      </c>
      <c r="G8" s="1"/>
      <c r="H8" s="1" t="s">
        <v>18</v>
      </c>
      <c r="I8" s="1">
        <v>80.77</v>
      </c>
      <c r="J8" s="1">
        <v>25.77</v>
      </c>
      <c r="K8" s="1">
        <v>27.86</v>
      </c>
      <c r="L8" s="1">
        <v>2.85</v>
      </c>
      <c r="M8" s="1">
        <f t="shared" si="1"/>
        <v>134.4</v>
      </c>
      <c r="N8" s="1"/>
      <c r="O8" s="1" t="s">
        <v>18</v>
      </c>
      <c r="P8" s="1">
        <v>87.61</v>
      </c>
      <c r="Q8" s="1">
        <v>25.29</v>
      </c>
      <c r="R8" s="1">
        <v>39.01</v>
      </c>
      <c r="S8" s="1">
        <v>4.38</v>
      </c>
      <c r="T8" s="1">
        <f t="shared" si="2"/>
        <v>151.91</v>
      </c>
      <c r="V8" s="1" t="s">
        <v>18</v>
      </c>
      <c r="W8" s="1">
        <v>101.69</v>
      </c>
      <c r="X8" s="1">
        <v>36.44</v>
      </c>
      <c r="Y8" s="1">
        <v>39.1</v>
      </c>
      <c r="Z8" s="1">
        <v>3.34</v>
      </c>
      <c r="AA8" s="1">
        <f t="shared" si="3"/>
        <v>177.23</v>
      </c>
      <c r="AB8" s="3">
        <f t="shared" si="4"/>
        <v>35.446</v>
      </c>
      <c r="AC8" s="3">
        <f t="shared" si="5"/>
        <v>17014.08</v>
      </c>
      <c r="AD8" s="3">
        <f t="shared" si="6"/>
        <v>562.637733809524</v>
      </c>
      <c r="AE8" s="3">
        <f t="shared" si="15"/>
        <v>8439.56600714286</v>
      </c>
      <c r="AG8" s="1" t="s">
        <v>18</v>
      </c>
      <c r="AH8" s="1">
        <v>80.77</v>
      </c>
      <c r="AI8" s="1">
        <v>25.77</v>
      </c>
      <c r="AJ8" s="1">
        <v>27.86</v>
      </c>
      <c r="AK8" s="1">
        <v>2.85</v>
      </c>
      <c r="AL8" s="1">
        <f t="shared" si="7"/>
        <v>134.4</v>
      </c>
      <c r="AM8" s="3">
        <f t="shared" si="8"/>
        <v>26.88</v>
      </c>
      <c r="AN8" s="3">
        <f t="shared" si="9"/>
        <v>11827.2</v>
      </c>
      <c r="AO8" s="3">
        <f t="shared" si="10"/>
        <v>426.6688</v>
      </c>
      <c r="AP8" s="3">
        <f t="shared" si="16"/>
        <v>6400.032</v>
      </c>
      <c r="AR8" s="1" t="s">
        <v>18</v>
      </c>
      <c r="AS8" s="1">
        <v>87.61</v>
      </c>
      <c r="AT8" s="1">
        <v>25.29</v>
      </c>
      <c r="AU8" s="1">
        <v>39.01</v>
      </c>
      <c r="AV8" s="1">
        <v>4.38</v>
      </c>
      <c r="AW8" s="1">
        <f t="shared" si="11"/>
        <v>151.91</v>
      </c>
      <c r="AX8" s="3">
        <f t="shared" si="12"/>
        <v>30.382</v>
      </c>
      <c r="AY8" s="3">
        <f t="shared" si="13"/>
        <v>12152.8</v>
      </c>
      <c r="AZ8" s="3">
        <f t="shared" si="14"/>
        <v>482.256379523809</v>
      </c>
      <c r="BA8" s="3">
        <f t="shared" si="17"/>
        <v>7233.84569285714</v>
      </c>
    </row>
    <row r="9" spans="1:53">
      <c r="A9" s="1" t="s">
        <v>20</v>
      </c>
      <c r="B9" s="1">
        <v>66.25</v>
      </c>
      <c r="C9" s="1">
        <v>17.81</v>
      </c>
      <c r="D9" s="1">
        <v>26.02</v>
      </c>
      <c r="E9" s="1">
        <v>2.03</v>
      </c>
      <c r="F9" s="1">
        <f t="shared" si="0"/>
        <v>110.08</v>
      </c>
      <c r="G9" s="1"/>
      <c r="H9" s="1" t="s">
        <v>20</v>
      </c>
      <c r="I9" s="1">
        <v>66.69</v>
      </c>
      <c r="J9" s="1">
        <v>19.35</v>
      </c>
      <c r="K9" s="1">
        <v>27.47</v>
      </c>
      <c r="L9" s="1">
        <v>2.79</v>
      </c>
      <c r="M9" s="1">
        <f t="shared" si="1"/>
        <v>113.51</v>
      </c>
      <c r="N9" s="1"/>
      <c r="O9" s="1" t="s">
        <v>20</v>
      </c>
      <c r="P9" s="1">
        <v>109.01</v>
      </c>
      <c r="Q9" s="1">
        <v>27.9</v>
      </c>
      <c r="R9" s="1">
        <v>39.62</v>
      </c>
      <c r="S9" s="1">
        <v>3.97</v>
      </c>
      <c r="T9" s="1">
        <f t="shared" si="2"/>
        <v>176.53</v>
      </c>
      <c r="V9" s="1" t="s">
        <v>20</v>
      </c>
      <c r="W9" s="1">
        <v>66.25</v>
      </c>
      <c r="X9" s="1">
        <v>17.81</v>
      </c>
      <c r="Y9" s="1">
        <v>26.02</v>
      </c>
      <c r="Z9" s="1">
        <v>2.03</v>
      </c>
      <c r="AA9" s="1">
        <f t="shared" si="3"/>
        <v>110.08</v>
      </c>
      <c r="AB9" s="3">
        <f t="shared" si="4"/>
        <v>22.016</v>
      </c>
      <c r="AC9" s="3">
        <f t="shared" si="5"/>
        <v>10567.68</v>
      </c>
      <c r="AD9" s="3">
        <f t="shared" si="6"/>
        <v>349.462064761905</v>
      </c>
      <c r="AE9" s="3">
        <f t="shared" si="15"/>
        <v>5241.93097142857</v>
      </c>
      <c r="AG9" s="1" t="s">
        <v>20</v>
      </c>
      <c r="AH9" s="1">
        <v>66.69</v>
      </c>
      <c r="AI9" s="1">
        <v>19.35</v>
      </c>
      <c r="AJ9" s="1">
        <v>27.47</v>
      </c>
      <c r="AK9" s="1">
        <v>2.79</v>
      </c>
      <c r="AL9" s="1">
        <f t="shared" si="7"/>
        <v>113.51</v>
      </c>
      <c r="AM9" s="3">
        <f t="shared" si="8"/>
        <v>22.702</v>
      </c>
      <c r="AN9" s="3">
        <f t="shared" si="9"/>
        <v>9988.88</v>
      </c>
      <c r="AO9" s="3">
        <f t="shared" si="10"/>
        <v>360.351008095238</v>
      </c>
      <c r="AP9" s="3">
        <f t="shared" si="16"/>
        <v>5405.26512142857</v>
      </c>
      <c r="AR9" s="1" t="s">
        <v>20</v>
      </c>
      <c r="AS9" s="1">
        <v>109.01</v>
      </c>
      <c r="AT9" s="1">
        <v>27.9</v>
      </c>
      <c r="AU9" s="1">
        <v>39.62</v>
      </c>
      <c r="AV9" s="1">
        <v>3.97</v>
      </c>
      <c r="AW9" s="1">
        <f t="shared" si="11"/>
        <v>176.53</v>
      </c>
      <c r="AX9" s="3">
        <f t="shared" si="12"/>
        <v>35.306</v>
      </c>
      <c r="AY9" s="3">
        <f t="shared" si="13"/>
        <v>14122.4</v>
      </c>
      <c r="AZ9" s="3">
        <f t="shared" si="14"/>
        <v>560.41550047619</v>
      </c>
      <c r="BA9" s="3">
        <f t="shared" si="17"/>
        <v>8406.23250714286</v>
      </c>
    </row>
    <row r="10" spans="1:53">
      <c r="A10" s="1" t="s">
        <v>21</v>
      </c>
      <c r="B10" s="1">
        <v>49.13</v>
      </c>
      <c r="C10" s="1">
        <v>13.99</v>
      </c>
      <c r="D10" s="1">
        <v>16.41</v>
      </c>
      <c r="E10" s="1">
        <v>2.2</v>
      </c>
      <c r="F10" s="1">
        <f t="shared" si="0"/>
        <v>79.53</v>
      </c>
      <c r="G10" s="1"/>
      <c r="H10" s="1" t="s">
        <v>21</v>
      </c>
      <c r="I10" s="1">
        <v>56.78</v>
      </c>
      <c r="J10" s="1">
        <v>20.69</v>
      </c>
      <c r="K10" s="1">
        <v>25.13</v>
      </c>
      <c r="L10" s="1">
        <v>3.17</v>
      </c>
      <c r="M10" s="1">
        <f t="shared" si="1"/>
        <v>102.6</v>
      </c>
      <c r="N10" s="1"/>
      <c r="O10" s="1" t="s">
        <v>21</v>
      </c>
      <c r="P10" s="1">
        <v>93.19</v>
      </c>
      <c r="Q10" s="1">
        <v>26.64</v>
      </c>
      <c r="R10" s="1">
        <v>32.54</v>
      </c>
      <c r="S10" s="1">
        <v>3.27</v>
      </c>
      <c r="T10" s="1">
        <f t="shared" si="2"/>
        <v>152.37</v>
      </c>
      <c r="V10" s="1" t="s">
        <v>21</v>
      </c>
      <c r="W10" s="1">
        <v>49.13</v>
      </c>
      <c r="X10" s="1">
        <v>13.99</v>
      </c>
      <c r="Y10" s="1">
        <v>16.41</v>
      </c>
      <c r="Z10" s="1">
        <v>2.2</v>
      </c>
      <c r="AA10" s="1">
        <f t="shared" si="3"/>
        <v>79.53</v>
      </c>
      <c r="AB10" s="3">
        <f t="shared" si="4"/>
        <v>15.906</v>
      </c>
      <c r="AC10" s="3">
        <f t="shared" si="5"/>
        <v>7634.88</v>
      </c>
      <c r="AD10" s="3">
        <f t="shared" si="6"/>
        <v>252.477452857143</v>
      </c>
      <c r="AE10" s="3">
        <f t="shared" si="15"/>
        <v>3787.16179285714</v>
      </c>
      <c r="AG10" s="1" t="s">
        <v>21</v>
      </c>
      <c r="AH10" s="1">
        <v>56.78</v>
      </c>
      <c r="AI10" s="1">
        <v>20.69</v>
      </c>
      <c r="AJ10" s="1">
        <v>25.13</v>
      </c>
      <c r="AK10" s="1">
        <v>3.17</v>
      </c>
      <c r="AL10" s="1">
        <f t="shared" si="7"/>
        <v>102.6</v>
      </c>
      <c r="AM10" s="3">
        <f t="shared" si="8"/>
        <v>20.52</v>
      </c>
      <c r="AN10" s="3">
        <f t="shared" si="9"/>
        <v>9028.8</v>
      </c>
      <c r="AO10" s="3">
        <f t="shared" si="10"/>
        <v>325.715914285714</v>
      </c>
      <c r="AP10" s="3">
        <f t="shared" si="16"/>
        <v>4885.73871428571</v>
      </c>
      <c r="AR10" s="1" t="s">
        <v>21</v>
      </c>
      <c r="AS10" s="1">
        <v>93.19</v>
      </c>
      <c r="AT10" s="1">
        <v>26.64</v>
      </c>
      <c r="AU10" s="1">
        <v>32.54</v>
      </c>
      <c r="AV10" s="1">
        <v>3.27</v>
      </c>
      <c r="AW10" s="1">
        <f t="shared" si="11"/>
        <v>152.37</v>
      </c>
      <c r="AX10" s="3">
        <f t="shared" si="12"/>
        <v>30.474</v>
      </c>
      <c r="AY10" s="3">
        <f t="shared" si="13"/>
        <v>12189.6</v>
      </c>
      <c r="AZ10" s="3">
        <f t="shared" si="14"/>
        <v>483.716704285714</v>
      </c>
      <c r="BA10" s="3">
        <f t="shared" si="17"/>
        <v>7255.75056428571</v>
      </c>
    </row>
    <row r="11" spans="1:53">
      <c r="A11" s="1" t="s">
        <v>22</v>
      </c>
      <c r="B11" s="1">
        <v>95.73</v>
      </c>
      <c r="C11" s="1">
        <v>25.4</v>
      </c>
      <c r="D11" s="1">
        <v>35.64</v>
      </c>
      <c r="E11" s="1">
        <v>2.73</v>
      </c>
      <c r="F11" s="1">
        <f t="shared" si="0"/>
        <v>156.77</v>
      </c>
      <c r="G11" s="1"/>
      <c r="H11" s="1" t="s">
        <v>22</v>
      </c>
      <c r="I11" s="1">
        <v>63.16</v>
      </c>
      <c r="J11" s="1">
        <v>18.78</v>
      </c>
      <c r="K11" s="1">
        <v>21.32</v>
      </c>
      <c r="L11" s="1">
        <v>2.81</v>
      </c>
      <c r="M11" s="1">
        <f t="shared" si="1"/>
        <v>103.26</v>
      </c>
      <c r="N11" s="1"/>
      <c r="O11" s="1" t="s">
        <v>22</v>
      </c>
      <c r="P11" s="1">
        <v>88.08</v>
      </c>
      <c r="Q11" s="1">
        <v>27.96</v>
      </c>
      <c r="R11" s="1">
        <v>32.26</v>
      </c>
      <c r="S11" s="1">
        <v>3.58</v>
      </c>
      <c r="T11" s="1">
        <f t="shared" si="2"/>
        <v>148.3</v>
      </c>
      <c r="V11" s="1" t="s">
        <v>22</v>
      </c>
      <c r="W11" s="1">
        <v>95.73</v>
      </c>
      <c r="X11" s="1">
        <v>25.4</v>
      </c>
      <c r="Y11" s="1">
        <v>35.64</v>
      </c>
      <c r="Z11" s="1">
        <v>2.73</v>
      </c>
      <c r="AA11" s="1">
        <f t="shared" si="3"/>
        <v>156.77</v>
      </c>
      <c r="AB11" s="3">
        <f t="shared" si="4"/>
        <v>31.354</v>
      </c>
      <c r="AC11" s="3">
        <f t="shared" si="5"/>
        <v>15049.92</v>
      </c>
      <c r="AD11" s="3">
        <f t="shared" si="6"/>
        <v>497.685028095238</v>
      </c>
      <c r="AE11" s="3">
        <f t="shared" si="15"/>
        <v>7465.27542142857</v>
      </c>
      <c r="AG11" s="1" t="s">
        <v>22</v>
      </c>
      <c r="AH11" s="1">
        <v>63.16</v>
      </c>
      <c r="AI11" s="1">
        <v>18.78</v>
      </c>
      <c r="AJ11" s="1">
        <v>21.32</v>
      </c>
      <c r="AK11" s="1">
        <v>2.81</v>
      </c>
      <c r="AL11" s="1">
        <f t="shared" si="7"/>
        <v>103.26</v>
      </c>
      <c r="AM11" s="3">
        <f t="shared" si="8"/>
        <v>20.652</v>
      </c>
      <c r="AN11" s="3">
        <f t="shared" si="9"/>
        <v>9086.88</v>
      </c>
      <c r="AO11" s="3">
        <f t="shared" si="10"/>
        <v>327.811162857143</v>
      </c>
      <c r="AP11" s="3">
        <f t="shared" si="16"/>
        <v>4917.16744285714</v>
      </c>
      <c r="AR11" s="1" t="s">
        <v>22</v>
      </c>
      <c r="AS11" s="1">
        <v>88.08</v>
      </c>
      <c r="AT11" s="1">
        <v>27.96</v>
      </c>
      <c r="AU11" s="1">
        <v>32.26</v>
      </c>
      <c r="AV11" s="1">
        <v>3.58</v>
      </c>
      <c r="AW11" s="1">
        <f t="shared" si="11"/>
        <v>148.3</v>
      </c>
      <c r="AX11" s="3">
        <f t="shared" si="12"/>
        <v>29.66</v>
      </c>
      <c r="AY11" s="3">
        <f t="shared" si="13"/>
        <v>11864</v>
      </c>
      <c r="AZ11" s="3">
        <f t="shared" si="14"/>
        <v>470.796004761905</v>
      </c>
      <c r="BA11" s="3">
        <f t="shared" si="17"/>
        <v>7061.94007142857</v>
      </c>
    </row>
    <row r="12" spans="1:53">
      <c r="A12" s="1" t="s">
        <v>24</v>
      </c>
      <c r="B12" s="1">
        <v>90.6</v>
      </c>
      <c r="C12" s="1">
        <v>29.39</v>
      </c>
      <c r="D12" s="1">
        <v>42.3</v>
      </c>
      <c r="E12" s="1">
        <v>4.74</v>
      </c>
      <c r="F12" s="1">
        <f t="shared" si="0"/>
        <v>162.29</v>
      </c>
      <c r="G12" s="1"/>
      <c r="H12" s="1" t="s">
        <v>24</v>
      </c>
      <c r="I12" s="1">
        <v>79.67</v>
      </c>
      <c r="J12" s="1">
        <v>32.25</v>
      </c>
      <c r="K12" s="1">
        <v>37</v>
      </c>
      <c r="L12" s="1">
        <v>4.28</v>
      </c>
      <c r="M12" s="1">
        <f t="shared" si="1"/>
        <v>148.92</v>
      </c>
      <c r="N12" s="1"/>
      <c r="O12" s="1" t="s">
        <v>24</v>
      </c>
      <c r="P12" s="1">
        <v>110.25</v>
      </c>
      <c r="Q12" s="1">
        <v>46.94</v>
      </c>
      <c r="R12" s="1">
        <v>47.66</v>
      </c>
      <c r="S12" s="1">
        <v>6</v>
      </c>
      <c r="T12" s="1">
        <f t="shared" si="2"/>
        <v>204.85</v>
      </c>
      <c r="V12" s="1" t="s">
        <v>24</v>
      </c>
      <c r="W12" s="1">
        <v>90.6</v>
      </c>
      <c r="X12" s="1">
        <v>29.39</v>
      </c>
      <c r="Y12" s="1">
        <v>42.3</v>
      </c>
      <c r="Z12" s="1">
        <v>4.74</v>
      </c>
      <c r="AA12" s="1">
        <f t="shared" si="3"/>
        <v>162.29</v>
      </c>
      <c r="AB12" s="3">
        <f t="shared" si="4"/>
        <v>32.458</v>
      </c>
      <c r="AC12" s="3">
        <f t="shared" si="5"/>
        <v>15579.84</v>
      </c>
      <c r="AD12" s="3">
        <f t="shared" si="6"/>
        <v>515.208925238095</v>
      </c>
      <c r="AE12" s="3">
        <f t="shared" si="15"/>
        <v>7728.13387857143</v>
      </c>
      <c r="AG12" s="1" t="s">
        <v>24</v>
      </c>
      <c r="AH12" s="1">
        <v>79.67</v>
      </c>
      <c r="AI12" s="1">
        <v>32.25</v>
      </c>
      <c r="AJ12" s="1">
        <v>37</v>
      </c>
      <c r="AK12" s="1">
        <v>4.28</v>
      </c>
      <c r="AL12" s="1">
        <f t="shared" si="7"/>
        <v>148.92</v>
      </c>
      <c r="AM12" s="3">
        <f t="shared" si="8"/>
        <v>29.784</v>
      </c>
      <c r="AN12" s="3">
        <f t="shared" si="9"/>
        <v>13104.96</v>
      </c>
      <c r="AO12" s="3">
        <f t="shared" si="10"/>
        <v>472.764268571429</v>
      </c>
      <c r="AP12" s="3">
        <f t="shared" si="16"/>
        <v>7091.46402857143</v>
      </c>
      <c r="AR12" s="1" t="s">
        <v>24</v>
      </c>
      <c r="AS12" s="1">
        <v>110.25</v>
      </c>
      <c r="AT12" s="1">
        <v>46.94</v>
      </c>
      <c r="AU12" s="1">
        <v>47.66</v>
      </c>
      <c r="AV12" s="1">
        <v>6</v>
      </c>
      <c r="AW12" s="1">
        <f t="shared" si="11"/>
        <v>204.85</v>
      </c>
      <c r="AX12" s="3">
        <f t="shared" si="12"/>
        <v>40.97</v>
      </c>
      <c r="AY12" s="3">
        <f t="shared" si="13"/>
        <v>16388</v>
      </c>
      <c r="AZ12" s="3">
        <f t="shared" si="14"/>
        <v>650.320711904762</v>
      </c>
      <c r="BA12" s="3">
        <f t="shared" si="17"/>
        <v>9754.81067857143</v>
      </c>
    </row>
    <row r="13" spans="1:53">
      <c r="A13" s="1" t="s">
        <v>25</v>
      </c>
      <c r="B13" s="1">
        <v>106.53</v>
      </c>
      <c r="C13" s="1">
        <v>28.03</v>
      </c>
      <c r="D13" s="1">
        <v>38.24</v>
      </c>
      <c r="E13" s="1">
        <v>5.05</v>
      </c>
      <c r="F13" s="1">
        <f t="shared" si="0"/>
        <v>172.8</v>
      </c>
      <c r="G13" s="1"/>
      <c r="H13" s="1" t="s">
        <v>25</v>
      </c>
      <c r="I13" s="1">
        <v>75.94</v>
      </c>
      <c r="J13" s="1">
        <v>52.98</v>
      </c>
      <c r="K13" s="1">
        <v>43.53</v>
      </c>
      <c r="L13" s="1">
        <v>5.27</v>
      </c>
      <c r="M13" s="1">
        <f t="shared" si="1"/>
        <v>172.45</v>
      </c>
      <c r="N13" s="1"/>
      <c r="O13" s="1" t="s">
        <v>25</v>
      </c>
      <c r="P13" s="1">
        <v>122.78</v>
      </c>
      <c r="Q13" s="1">
        <v>48.47</v>
      </c>
      <c r="R13" s="1">
        <v>44.76</v>
      </c>
      <c r="S13" s="1">
        <v>6.12</v>
      </c>
      <c r="T13" s="1">
        <f t="shared" si="2"/>
        <v>216.01</v>
      </c>
      <c r="V13" s="1" t="s">
        <v>25</v>
      </c>
      <c r="W13" s="1">
        <v>106.53</v>
      </c>
      <c r="X13" s="1">
        <v>28.03</v>
      </c>
      <c r="Y13" s="1">
        <v>38.24</v>
      </c>
      <c r="Z13" s="1">
        <v>5.05</v>
      </c>
      <c r="AA13" s="1">
        <f t="shared" si="3"/>
        <v>172.8</v>
      </c>
      <c r="AB13" s="3">
        <f t="shared" si="4"/>
        <v>34.56</v>
      </c>
      <c r="AC13" s="3">
        <f t="shared" si="5"/>
        <v>16588.8</v>
      </c>
      <c r="AD13" s="3">
        <f t="shared" si="6"/>
        <v>548.574171428572</v>
      </c>
      <c r="AE13" s="3">
        <f t="shared" si="15"/>
        <v>8228.61257142857</v>
      </c>
      <c r="AG13" s="1" t="s">
        <v>25</v>
      </c>
      <c r="AH13" s="1">
        <v>75.94</v>
      </c>
      <c r="AI13" s="1">
        <v>52.98</v>
      </c>
      <c r="AJ13" s="1">
        <v>43.53</v>
      </c>
      <c r="AK13" s="1">
        <v>5.27</v>
      </c>
      <c r="AL13" s="1">
        <f t="shared" si="7"/>
        <v>172.45</v>
      </c>
      <c r="AM13" s="3">
        <f t="shared" si="8"/>
        <v>34.49</v>
      </c>
      <c r="AN13" s="3">
        <f t="shared" si="9"/>
        <v>15175.6</v>
      </c>
      <c r="AO13" s="3">
        <f t="shared" si="10"/>
        <v>547.463054761905</v>
      </c>
      <c r="AP13" s="3">
        <f t="shared" si="16"/>
        <v>8211.94582142857</v>
      </c>
      <c r="AR13" s="1" t="s">
        <v>25</v>
      </c>
      <c r="AS13" s="1">
        <v>122.78</v>
      </c>
      <c r="AT13" s="1">
        <v>48.47</v>
      </c>
      <c r="AU13" s="1">
        <v>44.76</v>
      </c>
      <c r="AV13" s="1">
        <v>6.12</v>
      </c>
      <c r="AW13" s="1">
        <f t="shared" si="11"/>
        <v>216.01</v>
      </c>
      <c r="AX13" s="3">
        <f t="shared" si="12"/>
        <v>43.202</v>
      </c>
      <c r="AY13" s="3">
        <f t="shared" si="13"/>
        <v>17280.8</v>
      </c>
      <c r="AZ13" s="3">
        <f t="shared" si="14"/>
        <v>685.74946047619</v>
      </c>
      <c r="BA13" s="3">
        <f t="shared" si="17"/>
        <v>10286.2419071429</v>
      </c>
    </row>
    <row r="14" spans="1:53">
      <c r="A14" s="1" t="s">
        <v>26</v>
      </c>
      <c r="B14" s="1">
        <v>134.76</v>
      </c>
      <c r="C14" s="1">
        <v>44.51</v>
      </c>
      <c r="D14" s="1">
        <v>48.65</v>
      </c>
      <c r="E14" s="1">
        <v>5.07</v>
      </c>
      <c r="F14" s="1">
        <f t="shared" si="0"/>
        <v>227.92</v>
      </c>
      <c r="G14" s="1"/>
      <c r="H14" s="1" t="s">
        <v>26</v>
      </c>
      <c r="I14" s="1">
        <v>101.51</v>
      </c>
      <c r="J14" s="1">
        <v>37.95</v>
      </c>
      <c r="K14" s="1">
        <v>37.73</v>
      </c>
      <c r="L14" s="1">
        <v>4.54</v>
      </c>
      <c r="M14" s="1">
        <f t="shared" si="1"/>
        <v>177.19</v>
      </c>
      <c r="N14" s="1"/>
      <c r="O14" s="1" t="s">
        <v>26</v>
      </c>
      <c r="P14" s="1">
        <v>100.33</v>
      </c>
      <c r="Q14" s="1">
        <v>47.6</v>
      </c>
      <c r="R14" s="1">
        <v>41.88</v>
      </c>
      <c r="S14" s="1">
        <v>4.78</v>
      </c>
      <c r="T14" s="1">
        <f t="shared" si="2"/>
        <v>189.81</v>
      </c>
      <c r="V14" s="1" t="s">
        <v>26</v>
      </c>
      <c r="W14" s="1">
        <v>134.76</v>
      </c>
      <c r="X14" s="1">
        <v>44.51</v>
      </c>
      <c r="Y14" s="1">
        <v>48.65</v>
      </c>
      <c r="Z14" s="1">
        <v>5.07</v>
      </c>
      <c r="AA14" s="1">
        <f t="shared" si="3"/>
        <v>227.92</v>
      </c>
      <c r="AB14" s="3">
        <f t="shared" si="4"/>
        <v>45.584</v>
      </c>
      <c r="AC14" s="3">
        <f t="shared" si="5"/>
        <v>21880.32</v>
      </c>
      <c r="AD14" s="3">
        <f t="shared" si="6"/>
        <v>723.559173333333</v>
      </c>
      <c r="AE14" s="3">
        <f t="shared" si="15"/>
        <v>10853.3876</v>
      </c>
      <c r="AG14" s="1" t="s">
        <v>26</v>
      </c>
      <c r="AH14" s="1">
        <v>101.51</v>
      </c>
      <c r="AI14" s="1">
        <v>37.95</v>
      </c>
      <c r="AJ14" s="1">
        <v>37.73</v>
      </c>
      <c r="AK14" s="1">
        <v>4.54</v>
      </c>
      <c r="AL14" s="1">
        <f t="shared" si="7"/>
        <v>177.19</v>
      </c>
      <c r="AM14" s="3">
        <f t="shared" si="8"/>
        <v>35.438</v>
      </c>
      <c r="AN14" s="3">
        <f t="shared" si="9"/>
        <v>15592.72</v>
      </c>
      <c r="AO14" s="3">
        <f t="shared" si="10"/>
        <v>562.510749047619</v>
      </c>
      <c r="AP14" s="3">
        <f t="shared" si="16"/>
        <v>8437.66123571429</v>
      </c>
      <c r="AR14" s="1" t="s">
        <v>26</v>
      </c>
      <c r="AS14" s="1">
        <v>100.33</v>
      </c>
      <c r="AT14" s="1">
        <v>47.6</v>
      </c>
      <c r="AU14" s="1">
        <v>41.88</v>
      </c>
      <c r="AV14" s="1">
        <v>4.78</v>
      </c>
      <c r="AW14" s="1">
        <f t="shared" si="11"/>
        <v>189.81</v>
      </c>
      <c r="AX14" s="3">
        <f t="shared" si="12"/>
        <v>37.962</v>
      </c>
      <c r="AY14" s="3">
        <f t="shared" si="13"/>
        <v>15184.8</v>
      </c>
      <c r="AZ14" s="3">
        <f t="shared" si="14"/>
        <v>602.574441428572</v>
      </c>
      <c r="BA14" s="3">
        <f t="shared" si="17"/>
        <v>9038.61662142857</v>
      </c>
    </row>
    <row r="15" spans="1:53">
      <c r="A15" s="1" t="s">
        <v>28</v>
      </c>
      <c r="B15" s="1">
        <v>118.61</v>
      </c>
      <c r="C15" s="1">
        <v>36.5</v>
      </c>
      <c r="D15" s="1">
        <v>47.05</v>
      </c>
      <c r="E15" s="1">
        <v>4.58</v>
      </c>
      <c r="F15" s="1">
        <f t="shared" si="0"/>
        <v>202.16</v>
      </c>
      <c r="G15" s="1"/>
      <c r="H15" s="1" t="s">
        <v>28</v>
      </c>
      <c r="I15" s="1">
        <v>75.37</v>
      </c>
      <c r="J15" s="1">
        <v>30.04</v>
      </c>
      <c r="K15" s="1">
        <v>28.98</v>
      </c>
      <c r="L15" s="1">
        <v>3.6</v>
      </c>
      <c r="M15" s="1">
        <f t="shared" si="1"/>
        <v>134.39</v>
      </c>
      <c r="N15" s="1"/>
      <c r="O15" s="1" t="s">
        <v>28</v>
      </c>
      <c r="P15" s="1">
        <v>111.19</v>
      </c>
      <c r="Q15" s="1">
        <v>53.92</v>
      </c>
      <c r="R15" s="1">
        <v>51.48</v>
      </c>
      <c r="S15" s="1">
        <v>7.22</v>
      </c>
      <c r="T15" s="1">
        <f t="shared" si="2"/>
        <v>216.59</v>
      </c>
      <c r="V15" s="1" t="s">
        <v>28</v>
      </c>
      <c r="W15" s="1">
        <v>118.61</v>
      </c>
      <c r="X15" s="1">
        <v>36.5</v>
      </c>
      <c r="Y15" s="1">
        <v>47.05</v>
      </c>
      <c r="Z15" s="1">
        <v>4.58</v>
      </c>
      <c r="AA15" s="1">
        <f t="shared" si="3"/>
        <v>202.16</v>
      </c>
      <c r="AB15" s="3">
        <f t="shared" si="4"/>
        <v>40.432</v>
      </c>
      <c r="AC15" s="3">
        <f t="shared" si="5"/>
        <v>19407.36</v>
      </c>
      <c r="AD15" s="3">
        <f t="shared" si="6"/>
        <v>641.780986666667</v>
      </c>
      <c r="AE15" s="3">
        <f t="shared" si="15"/>
        <v>9626.7148</v>
      </c>
      <c r="AG15" s="1" t="s">
        <v>28</v>
      </c>
      <c r="AH15" s="1">
        <v>75.37</v>
      </c>
      <c r="AI15" s="1">
        <v>30.04</v>
      </c>
      <c r="AJ15" s="1">
        <v>28.98</v>
      </c>
      <c r="AK15" s="1">
        <v>3.6</v>
      </c>
      <c r="AL15" s="1">
        <f t="shared" si="7"/>
        <v>134.39</v>
      </c>
      <c r="AM15" s="3">
        <f t="shared" si="8"/>
        <v>26.878</v>
      </c>
      <c r="AN15" s="3">
        <f t="shared" si="9"/>
        <v>11826.32</v>
      </c>
      <c r="AO15" s="3">
        <f t="shared" si="10"/>
        <v>426.637053809524</v>
      </c>
      <c r="AP15" s="3">
        <f t="shared" si="16"/>
        <v>6399.55580714286</v>
      </c>
      <c r="AR15" s="1" t="s">
        <v>28</v>
      </c>
      <c r="AS15" s="1">
        <v>111.19</v>
      </c>
      <c r="AT15" s="1">
        <v>53.92</v>
      </c>
      <c r="AU15" s="1">
        <v>51.48</v>
      </c>
      <c r="AV15" s="1">
        <v>7.22</v>
      </c>
      <c r="AW15" s="1">
        <f t="shared" si="11"/>
        <v>216.59</v>
      </c>
      <c r="AX15" s="3">
        <f t="shared" si="12"/>
        <v>43.318</v>
      </c>
      <c r="AY15" s="3">
        <f t="shared" si="13"/>
        <v>17327.2</v>
      </c>
      <c r="AZ15" s="3">
        <f t="shared" si="14"/>
        <v>687.59073952381</v>
      </c>
      <c r="BA15" s="3">
        <f t="shared" si="17"/>
        <v>10313.8610928571</v>
      </c>
    </row>
    <row r="16" spans="1:53">
      <c r="A16" s="1" t="s">
        <v>29</v>
      </c>
      <c r="B16" s="1">
        <v>84.61</v>
      </c>
      <c r="C16" s="1">
        <v>38.56</v>
      </c>
      <c r="D16" s="1">
        <v>32.34</v>
      </c>
      <c r="E16" s="1">
        <v>4</v>
      </c>
      <c r="F16" s="1">
        <f t="shared" si="0"/>
        <v>155.51</v>
      </c>
      <c r="G16" s="1"/>
      <c r="H16" s="1" t="s">
        <v>29</v>
      </c>
      <c r="I16" s="1">
        <v>107.25</v>
      </c>
      <c r="J16" s="1">
        <v>29.92</v>
      </c>
      <c r="K16" s="1">
        <v>35.68</v>
      </c>
      <c r="L16" s="1">
        <v>4.05</v>
      </c>
      <c r="M16" s="1">
        <f t="shared" si="1"/>
        <v>172.85</v>
      </c>
      <c r="N16" s="1"/>
      <c r="O16" s="1" t="s">
        <v>29</v>
      </c>
      <c r="P16" s="1">
        <v>109.22</v>
      </c>
      <c r="Q16" s="1">
        <v>46.1</v>
      </c>
      <c r="R16" s="1">
        <v>43.4</v>
      </c>
      <c r="S16" s="1">
        <v>5.6</v>
      </c>
      <c r="T16" s="1">
        <f t="shared" si="2"/>
        <v>198.72</v>
      </c>
      <c r="V16" s="1" t="s">
        <v>29</v>
      </c>
      <c r="W16" s="1">
        <v>84.61</v>
      </c>
      <c r="X16" s="1">
        <v>38.56</v>
      </c>
      <c r="Y16" s="1">
        <v>32.34</v>
      </c>
      <c r="Z16" s="1">
        <v>4</v>
      </c>
      <c r="AA16" s="1">
        <f t="shared" si="3"/>
        <v>155.51</v>
      </c>
      <c r="AB16" s="3">
        <f t="shared" si="4"/>
        <v>31.102</v>
      </c>
      <c r="AC16" s="3">
        <f t="shared" si="5"/>
        <v>14928.96</v>
      </c>
      <c r="AD16" s="3">
        <f t="shared" si="6"/>
        <v>493.685008095238</v>
      </c>
      <c r="AE16" s="3">
        <f t="shared" si="15"/>
        <v>7405.27512142857</v>
      </c>
      <c r="AG16" s="1" t="s">
        <v>29</v>
      </c>
      <c r="AH16" s="1">
        <v>107.25</v>
      </c>
      <c r="AI16" s="1">
        <v>29.92</v>
      </c>
      <c r="AJ16" s="1">
        <v>35.68</v>
      </c>
      <c r="AK16" s="1">
        <v>4.05</v>
      </c>
      <c r="AL16" s="1">
        <f t="shared" si="7"/>
        <v>172.85</v>
      </c>
      <c r="AM16" s="3">
        <f t="shared" si="8"/>
        <v>34.57</v>
      </c>
      <c r="AN16" s="3">
        <f t="shared" si="9"/>
        <v>15210.8</v>
      </c>
      <c r="AO16" s="3">
        <f t="shared" si="10"/>
        <v>548.732902380953</v>
      </c>
      <c r="AP16" s="3">
        <f t="shared" si="16"/>
        <v>8230.99353571429</v>
      </c>
      <c r="AR16" s="1" t="s">
        <v>29</v>
      </c>
      <c r="AS16" s="1">
        <v>109.22</v>
      </c>
      <c r="AT16" s="1">
        <v>46.1</v>
      </c>
      <c r="AU16" s="1">
        <v>43.4</v>
      </c>
      <c r="AV16" s="1">
        <v>5.6</v>
      </c>
      <c r="AW16" s="1">
        <f t="shared" si="11"/>
        <v>198.72</v>
      </c>
      <c r="AX16" s="3">
        <f t="shared" si="12"/>
        <v>39.744</v>
      </c>
      <c r="AY16" s="3">
        <f t="shared" si="13"/>
        <v>15897.6</v>
      </c>
      <c r="AZ16" s="3">
        <f t="shared" si="14"/>
        <v>630.860297142857</v>
      </c>
      <c r="BA16" s="3">
        <f t="shared" si="17"/>
        <v>9462.90445714286</v>
      </c>
    </row>
    <row r="17" spans="1:53">
      <c r="A17" s="1" t="s">
        <v>30</v>
      </c>
      <c r="B17" s="1">
        <v>133.02</v>
      </c>
      <c r="C17" s="1">
        <v>35.25</v>
      </c>
      <c r="D17" s="1">
        <v>45.33</v>
      </c>
      <c r="E17" s="1">
        <v>4.63</v>
      </c>
      <c r="F17" s="1">
        <f t="shared" si="0"/>
        <v>213.6</v>
      </c>
      <c r="G17" s="1"/>
      <c r="H17" s="1" t="s">
        <v>30</v>
      </c>
      <c r="I17" s="1">
        <v>90.34</v>
      </c>
      <c r="J17" s="1">
        <v>37.84</v>
      </c>
      <c r="K17" s="1">
        <v>32.53</v>
      </c>
      <c r="L17" s="1">
        <v>4.28</v>
      </c>
      <c r="M17" s="1">
        <f t="shared" si="1"/>
        <v>160.71</v>
      </c>
      <c r="N17" s="1"/>
      <c r="O17" s="1" t="s">
        <v>30</v>
      </c>
      <c r="P17" s="1">
        <v>94.42</v>
      </c>
      <c r="Q17" s="1">
        <v>42.71</v>
      </c>
      <c r="R17" s="1">
        <v>42.76</v>
      </c>
      <c r="S17" s="1">
        <v>5.58</v>
      </c>
      <c r="T17" s="1">
        <f t="shared" si="2"/>
        <v>179.89</v>
      </c>
      <c r="V17" s="1" t="s">
        <v>30</v>
      </c>
      <c r="W17" s="1">
        <v>133.02</v>
      </c>
      <c r="X17" s="1">
        <v>35.25</v>
      </c>
      <c r="Y17" s="1">
        <v>45.33</v>
      </c>
      <c r="Z17" s="1">
        <v>4.63</v>
      </c>
      <c r="AA17" s="1">
        <f t="shared" si="3"/>
        <v>213.6</v>
      </c>
      <c r="AB17" s="3">
        <f t="shared" si="4"/>
        <v>42.72</v>
      </c>
      <c r="AC17" s="3">
        <f t="shared" si="5"/>
        <v>20505.6</v>
      </c>
      <c r="AD17" s="3">
        <f t="shared" si="6"/>
        <v>678.098628571429</v>
      </c>
      <c r="AE17" s="3">
        <f t="shared" si="15"/>
        <v>10171.4794285714</v>
      </c>
      <c r="AG17" s="1" t="s">
        <v>30</v>
      </c>
      <c r="AH17" s="1">
        <v>90.34</v>
      </c>
      <c r="AI17" s="1">
        <v>37.84</v>
      </c>
      <c r="AJ17" s="1">
        <v>32.53</v>
      </c>
      <c r="AK17" s="1">
        <v>4.28</v>
      </c>
      <c r="AL17" s="1">
        <f t="shared" si="7"/>
        <v>160.71</v>
      </c>
      <c r="AM17" s="3">
        <f t="shared" si="8"/>
        <v>32.142</v>
      </c>
      <c r="AN17" s="3">
        <f t="shared" si="9"/>
        <v>14142.48</v>
      </c>
      <c r="AO17" s="3">
        <f t="shared" si="10"/>
        <v>510.193027142857</v>
      </c>
      <c r="AP17" s="3">
        <f t="shared" si="16"/>
        <v>7652.89540714286</v>
      </c>
      <c r="AR17" s="1" t="s">
        <v>30</v>
      </c>
      <c r="AS17" s="1">
        <v>94.42</v>
      </c>
      <c r="AT17" s="1">
        <v>42.71</v>
      </c>
      <c r="AU17" s="1">
        <v>42.76</v>
      </c>
      <c r="AV17" s="1">
        <v>5.58</v>
      </c>
      <c r="AW17" s="1">
        <f t="shared" si="11"/>
        <v>179.89</v>
      </c>
      <c r="AX17" s="3">
        <f t="shared" si="12"/>
        <v>35.978</v>
      </c>
      <c r="AY17" s="3">
        <f t="shared" si="13"/>
        <v>14391.2</v>
      </c>
      <c r="AZ17" s="3">
        <f t="shared" si="14"/>
        <v>571.08222047619</v>
      </c>
      <c r="BA17" s="3">
        <f t="shared" si="17"/>
        <v>8566.23330714285</v>
      </c>
    </row>
    <row r="18" spans="1:53">
      <c r="A18" s="1" t="s">
        <v>33</v>
      </c>
      <c r="B18" s="1">
        <v>84.6</v>
      </c>
      <c r="C18" s="1">
        <v>23.66</v>
      </c>
      <c r="D18" s="1">
        <v>20.44</v>
      </c>
      <c r="E18" s="1">
        <v>3.58</v>
      </c>
      <c r="F18" s="1">
        <f t="shared" si="0"/>
        <v>128.7</v>
      </c>
      <c r="G18" s="1"/>
      <c r="H18" s="1" t="s">
        <v>33</v>
      </c>
      <c r="I18" s="1">
        <v>86.4</v>
      </c>
      <c r="J18" s="1">
        <v>25.06</v>
      </c>
      <c r="K18" s="1">
        <v>23.63</v>
      </c>
      <c r="L18" s="1">
        <v>4.04</v>
      </c>
      <c r="M18" s="1">
        <f t="shared" si="1"/>
        <v>135.09</v>
      </c>
      <c r="N18" s="1"/>
      <c r="O18" s="1" t="s">
        <v>33</v>
      </c>
      <c r="P18" s="1">
        <v>92.58</v>
      </c>
      <c r="Q18" s="1">
        <v>25.19</v>
      </c>
      <c r="R18" s="1">
        <v>34.5</v>
      </c>
      <c r="S18" s="1">
        <v>3.98</v>
      </c>
      <c r="T18" s="1">
        <f t="shared" si="2"/>
        <v>152.27</v>
      </c>
      <c r="V18" s="1" t="s">
        <v>33</v>
      </c>
      <c r="W18" s="1">
        <v>84.6</v>
      </c>
      <c r="X18" s="1">
        <v>23.66</v>
      </c>
      <c r="Y18" s="1">
        <v>20.44</v>
      </c>
      <c r="Z18" s="1">
        <v>3.58</v>
      </c>
      <c r="AA18" s="1">
        <f t="shared" si="3"/>
        <v>128.7</v>
      </c>
      <c r="AB18" s="3">
        <f t="shared" si="4"/>
        <v>25.74</v>
      </c>
      <c r="AC18" s="3">
        <f t="shared" si="5"/>
        <v>12355.2</v>
      </c>
      <c r="AD18" s="3">
        <f t="shared" si="6"/>
        <v>408.573471428571</v>
      </c>
      <c r="AE18" s="3">
        <f t="shared" si="15"/>
        <v>6128.60207142857</v>
      </c>
      <c r="AG18" s="1" t="s">
        <v>33</v>
      </c>
      <c r="AH18" s="1">
        <v>86.4</v>
      </c>
      <c r="AI18" s="1">
        <v>25.06</v>
      </c>
      <c r="AJ18" s="1">
        <v>23.63</v>
      </c>
      <c r="AK18" s="1">
        <v>4.04</v>
      </c>
      <c r="AL18" s="1">
        <f t="shared" si="7"/>
        <v>135.09</v>
      </c>
      <c r="AM18" s="3">
        <f t="shared" si="8"/>
        <v>27.018</v>
      </c>
      <c r="AN18" s="3">
        <f t="shared" si="9"/>
        <v>11887.92</v>
      </c>
      <c r="AO18" s="3">
        <f t="shared" si="10"/>
        <v>428.859287142857</v>
      </c>
      <c r="AP18" s="3">
        <f t="shared" si="16"/>
        <v>6432.88930714286</v>
      </c>
      <c r="AR18" s="1" t="s">
        <v>33</v>
      </c>
      <c r="AS18" s="1">
        <v>92.58</v>
      </c>
      <c r="AT18" s="1">
        <v>25.19</v>
      </c>
      <c r="AU18" s="1">
        <v>34.5</v>
      </c>
      <c r="AV18" s="1">
        <v>3.98</v>
      </c>
      <c r="AW18" s="1">
        <f t="shared" si="11"/>
        <v>152.27</v>
      </c>
      <c r="AX18" s="3">
        <f t="shared" si="12"/>
        <v>30.454</v>
      </c>
      <c r="AY18" s="3">
        <f t="shared" si="13"/>
        <v>12181.6</v>
      </c>
      <c r="AZ18" s="3">
        <f t="shared" si="14"/>
        <v>483.399242380952</v>
      </c>
      <c r="BA18" s="3">
        <f t="shared" si="17"/>
        <v>7250.98863571429</v>
      </c>
    </row>
    <row r="19" spans="1:53">
      <c r="A19" s="1" t="s">
        <v>34</v>
      </c>
      <c r="B19" s="1">
        <v>64.32</v>
      </c>
      <c r="C19" s="1">
        <v>20.56</v>
      </c>
      <c r="D19" s="1">
        <v>23.4</v>
      </c>
      <c r="E19" s="1">
        <v>4.05</v>
      </c>
      <c r="F19" s="1">
        <f t="shared" si="0"/>
        <v>108.28</v>
      </c>
      <c r="G19" s="1"/>
      <c r="H19" s="1" t="s">
        <v>34</v>
      </c>
      <c r="I19" s="1">
        <v>79.39</v>
      </c>
      <c r="J19" s="1">
        <v>27.02</v>
      </c>
      <c r="K19" s="1">
        <v>28.52</v>
      </c>
      <c r="L19" s="1">
        <v>4.84</v>
      </c>
      <c r="M19" s="1">
        <f t="shared" si="1"/>
        <v>134.93</v>
      </c>
      <c r="N19" s="1"/>
      <c r="O19" s="1" t="s">
        <v>34</v>
      </c>
      <c r="P19" s="1">
        <v>81.59</v>
      </c>
      <c r="Q19" s="1">
        <v>31.79</v>
      </c>
      <c r="R19" s="1">
        <v>24</v>
      </c>
      <c r="S19" s="1"/>
      <c r="T19" s="1">
        <f t="shared" si="2"/>
        <v>137.38</v>
      </c>
      <c r="V19" s="1" t="s">
        <v>34</v>
      </c>
      <c r="W19" s="1">
        <v>64.32</v>
      </c>
      <c r="X19" s="1">
        <v>20.56</v>
      </c>
      <c r="Y19" s="1">
        <v>23.4</v>
      </c>
      <c r="Z19" s="1">
        <v>4.05</v>
      </c>
      <c r="AA19" s="1">
        <f t="shared" si="3"/>
        <v>108.28</v>
      </c>
      <c r="AB19" s="3">
        <f t="shared" si="4"/>
        <v>21.656</v>
      </c>
      <c r="AC19" s="3">
        <f t="shared" si="5"/>
        <v>10394.88</v>
      </c>
      <c r="AD19" s="3">
        <f t="shared" si="6"/>
        <v>343.74775047619</v>
      </c>
      <c r="AE19" s="3">
        <f t="shared" si="15"/>
        <v>5156.21625714286</v>
      </c>
      <c r="AG19" s="1" t="s">
        <v>34</v>
      </c>
      <c r="AH19" s="1">
        <v>79.39</v>
      </c>
      <c r="AI19" s="1">
        <v>27.02</v>
      </c>
      <c r="AJ19" s="1">
        <v>28.52</v>
      </c>
      <c r="AK19" s="1">
        <v>4.84</v>
      </c>
      <c r="AL19" s="1">
        <f t="shared" si="7"/>
        <v>134.93</v>
      </c>
      <c r="AM19" s="3">
        <f t="shared" si="8"/>
        <v>26.986</v>
      </c>
      <c r="AN19" s="3">
        <f t="shared" si="9"/>
        <v>11873.84</v>
      </c>
      <c r="AO19" s="3">
        <f t="shared" si="10"/>
        <v>428.351348095238</v>
      </c>
      <c r="AP19" s="3">
        <f t="shared" si="16"/>
        <v>6425.27022142857</v>
      </c>
      <c r="AR19" s="1" t="s">
        <v>34</v>
      </c>
      <c r="AS19" s="1">
        <v>81.59</v>
      </c>
      <c r="AT19" s="1">
        <v>31.79</v>
      </c>
      <c r="AU19" s="1">
        <v>24</v>
      </c>
      <c r="AV19" s="1"/>
      <c r="AW19" s="1">
        <f t="shared" si="11"/>
        <v>137.38</v>
      </c>
      <c r="AX19" s="3">
        <f t="shared" si="12"/>
        <v>27.476</v>
      </c>
      <c r="AY19" s="3">
        <f t="shared" si="13"/>
        <v>10990.4</v>
      </c>
      <c r="AZ19" s="3">
        <f t="shared" si="14"/>
        <v>436.129164761905</v>
      </c>
      <c r="BA19" s="3">
        <f t="shared" si="17"/>
        <v>6541.93747142857</v>
      </c>
    </row>
    <row r="20" spans="1:53">
      <c r="A20" s="1" t="s">
        <v>35</v>
      </c>
      <c r="B20" s="1">
        <v>118.87</v>
      </c>
      <c r="C20" s="1">
        <v>30.99</v>
      </c>
      <c r="D20" s="1">
        <v>40.25</v>
      </c>
      <c r="E20" s="1">
        <v>4.72</v>
      </c>
      <c r="F20" s="1">
        <f t="shared" si="0"/>
        <v>190.11</v>
      </c>
      <c r="G20" s="1"/>
      <c r="H20" s="1" t="s">
        <v>35</v>
      </c>
      <c r="I20" s="1">
        <v>59.01</v>
      </c>
      <c r="J20" s="1">
        <v>22.29</v>
      </c>
      <c r="K20" s="1">
        <v>16.4</v>
      </c>
      <c r="L20" s="1">
        <v>3.79</v>
      </c>
      <c r="M20" s="1">
        <f t="shared" si="1"/>
        <v>97.7</v>
      </c>
      <c r="N20" s="1"/>
      <c r="O20" s="1" t="s">
        <v>35</v>
      </c>
      <c r="P20" s="1">
        <v>108.2</v>
      </c>
      <c r="Q20" s="1">
        <v>41.83</v>
      </c>
      <c r="R20" s="1">
        <v>35.15</v>
      </c>
      <c r="S20" s="1">
        <v>5.6</v>
      </c>
      <c r="T20" s="1">
        <f t="shared" si="2"/>
        <v>185.18</v>
      </c>
      <c r="V20" s="1" t="s">
        <v>35</v>
      </c>
      <c r="W20" s="1">
        <v>118.87</v>
      </c>
      <c r="X20" s="1">
        <v>30.99</v>
      </c>
      <c r="Y20" s="1">
        <v>40.25</v>
      </c>
      <c r="Z20" s="1">
        <v>4.72</v>
      </c>
      <c r="AA20" s="1">
        <f t="shared" si="3"/>
        <v>190.11</v>
      </c>
      <c r="AB20" s="3">
        <f t="shared" si="4"/>
        <v>38.022</v>
      </c>
      <c r="AC20" s="3">
        <f t="shared" si="5"/>
        <v>18250.56</v>
      </c>
      <c r="AD20" s="3">
        <f t="shared" si="6"/>
        <v>603.526827142857</v>
      </c>
      <c r="AE20" s="3">
        <f t="shared" si="15"/>
        <v>9052.90240714286</v>
      </c>
      <c r="AG20" s="1" t="s">
        <v>35</v>
      </c>
      <c r="AH20" s="1">
        <v>59.01</v>
      </c>
      <c r="AI20" s="1">
        <v>22.29</v>
      </c>
      <c r="AJ20" s="1">
        <v>16.4</v>
      </c>
      <c r="AK20" s="1">
        <v>3.79</v>
      </c>
      <c r="AL20" s="1">
        <f t="shared" si="7"/>
        <v>97.7</v>
      </c>
      <c r="AM20" s="3">
        <f t="shared" si="8"/>
        <v>19.54</v>
      </c>
      <c r="AN20" s="3">
        <f t="shared" si="9"/>
        <v>8597.6</v>
      </c>
      <c r="AO20" s="3">
        <f t="shared" si="10"/>
        <v>310.160280952381</v>
      </c>
      <c r="AP20" s="3">
        <f t="shared" si="16"/>
        <v>4652.40421428571</v>
      </c>
      <c r="AR20" s="1" t="s">
        <v>35</v>
      </c>
      <c r="AS20" s="1">
        <v>108.2</v>
      </c>
      <c r="AT20" s="1">
        <v>41.83</v>
      </c>
      <c r="AU20" s="1">
        <v>35.15</v>
      </c>
      <c r="AV20" s="1">
        <v>5.6</v>
      </c>
      <c r="AW20" s="1">
        <f t="shared" si="11"/>
        <v>185.18</v>
      </c>
      <c r="AX20" s="3">
        <f t="shared" si="12"/>
        <v>37.036</v>
      </c>
      <c r="AY20" s="3">
        <f t="shared" si="13"/>
        <v>14814.4</v>
      </c>
      <c r="AZ20" s="3">
        <f t="shared" si="14"/>
        <v>587.875955238095</v>
      </c>
      <c r="BA20" s="3">
        <f t="shared" si="17"/>
        <v>8818.13932857143</v>
      </c>
    </row>
    <row r="21" spans="1:53">
      <c r="A21" s="1" t="s">
        <v>37</v>
      </c>
      <c r="B21" s="1">
        <v>97.47</v>
      </c>
      <c r="C21" s="1">
        <v>32.13</v>
      </c>
      <c r="D21" s="1">
        <v>41.72</v>
      </c>
      <c r="E21" s="1">
        <v>3.6</v>
      </c>
      <c r="F21" s="1">
        <f t="shared" si="0"/>
        <v>171.32</v>
      </c>
      <c r="G21" s="1"/>
      <c r="H21" s="1" t="s">
        <v>37</v>
      </c>
      <c r="I21" s="1">
        <v>90.12</v>
      </c>
      <c r="J21" s="1">
        <v>30.46</v>
      </c>
      <c r="K21" s="1">
        <v>31.74</v>
      </c>
      <c r="L21" s="1">
        <v>4.31</v>
      </c>
      <c r="M21" s="1">
        <f t="shared" si="1"/>
        <v>152.32</v>
      </c>
      <c r="N21" s="1"/>
      <c r="O21" s="1" t="s">
        <v>37</v>
      </c>
      <c r="P21" s="1">
        <v>126.4</v>
      </c>
      <c r="Q21" s="1">
        <v>48.62</v>
      </c>
      <c r="R21" s="1">
        <v>46.8</v>
      </c>
      <c r="S21" s="1">
        <v>5.52</v>
      </c>
      <c r="T21" s="1">
        <f t="shared" si="2"/>
        <v>221.82</v>
      </c>
      <c r="V21" s="1" t="s">
        <v>37</v>
      </c>
      <c r="W21" s="1">
        <v>97.47</v>
      </c>
      <c r="X21" s="1">
        <v>32.13</v>
      </c>
      <c r="Y21" s="1">
        <v>41.72</v>
      </c>
      <c r="Z21" s="1">
        <v>3.6</v>
      </c>
      <c r="AA21" s="1">
        <f t="shared" si="3"/>
        <v>171.32</v>
      </c>
      <c r="AB21" s="3">
        <f t="shared" si="4"/>
        <v>34.264</v>
      </c>
      <c r="AC21" s="3">
        <f t="shared" si="5"/>
        <v>16446.72</v>
      </c>
      <c r="AD21" s="3">
        <f t="shared" si="6"/>
        <v>543.875735238095</v>
      </c>
      <c r="AE21" s="3">
        <f t="shared" si="15"/>
        <v>8158.13602857143</v>
      </c>
      <c r="AG21" s="1" t="s">
        <v>37</v>
      </c>
      <c r="AH21" s="1">
        <v>90.12</v>
      </c>
      <c r="AI21" s="1">
        <v>30.46</v>
      </c>
      <c r="AJ21" s="1">
        <v>31.74</v>
      </c>
      <c r="AK21" s="1">
        <v>4.31</v>
      </c>
      <c r="AL21" s="1">
        <f t="shared" si="7"/>
        <v>152.32</v>
      </c>
      <c r="AM21" s="3">
        <f t="shared" si="8"/>
        <v>30.464</v>
      </c>
      <c r="AN21" s="3">
        <f t="shared" si="9"/>
        <v>13404.16</v>
      </c>
      <c r="AO21" s="3">
        <f t="shared" si="10"/>
        <v>483.557973333333</v>
      </c>
      <c r="AP21" s="3">
        <f t="shared" si="16"/>
        <v>7253.3696</v>
      </c>
      <c r="AR21" s="1" t="s">
        <v>37</v>
      </c>
      <c r="AS21" s="1">
        <v>126.4</v>
      </c>
      <c r="AT21" s="1">
        <v>48.62</v>
      </c>
      <c r="AU21" s="1">
        <v>46.8</v>
      </c>
      <c r="AV21" s="1">
        <v>5.52</v>
      </c>
      <c r="AW21" s="1">
        <f t="shared" si="11"/>
        <v>221.82</v>
      </c>
      <c r="AX21" s="3">
        <f t="shared" si="12"/>
        <v>44.364</v>
      </c>
      <c r="AY21" s="3">
        <f t="shared" si="13"/>
        <v>17745.6</v>
      </c>
      <c r="AZ21" s="3">
        <f t="shared" si="14"/>
        <v>704.193997142857</v>
      </c>
      <c r="BA21" s="3">
        <f t="shared" si="17"/>
        <v>10562.9099571429</v>
      </c>
    </row>
    <row r="22" spans="1:53">
      <c r="A22" s="1" t="s">
        <v>38</v>
      </c>
      <c r="B22" s="1">
        <v>88.12</v>
      </c>
      <c r="C22" s="1">
        <v>27.15</v>
      </c>
      <c r="D22" s="1">
        <v>32.48</v>
      </c>
      <c r="E22" s="1">
        <v>3.55</v>
      </c>
      <c r="F22" s="1">
        <f t="shared" si="0"/>
        <v>147.75</v>
      </c>
      <c r="G22" s="1"/>
      <c r="H22" s="1" t="s">
        <v>38</v>
      </c>
      <c r="I22" s="1">
        <v>84.67</v>
      </c>
      <c r="J22" s="1">
        <v>30.68</v>
      </c>
      <c r="K22" s="1">
        <v>38.62</v>
      </c>
      <c r="L22" s="1">
        <v>4.55</v>
      </c>
      <c r="M22" s="1">
        <f t="shared" si="1"/>
        <v>153.97</v>
      </c>
      <c r="N22" s="1"/>
      <c r="O22" s="1" t="s">
        <v>38</v>
      </c>
      <c r="P22" s="1">
        <v>118.29</v>
      </c>
      <c r="Q22" s="1">
        <v>34.88</v>
      </c>
      <c r="R22" s="1">
        <v>49.8</v>
      </c>
      <c r="S22" s="1">
        <v>5.13</v>
      </c>
      <c r="T22" s="1">
        <f t="shared" si="2"/>
        <v>202.97</v>
      </c>
      <c r="V22" s="1" t="s">
        <v>38</v>
      </c>
      <c r="W22" s="1">
        <v>88.12</v>
      </c>
      <c r="X22" s="1">
        <v>27.15</v>
      </c>
      <c r="Y22" s="1">
        <v>32.48</v>
      </c>
      <c r="Z22" s="1">
        <v>3.55</v>
      </c>
      <c r="AA22" s="1">
        <f t="shared" si="3"/>
        <v>147.75</v>
      </c>
      <c r="AB22" s="3">
        <f t="shared" si="4"/>
        <v>29.55</v>
      </c>
      <c r="AC22" s="3">
        <f t="shared" si="5"/>
        <v>14184</v>
      </c>
      <c r="AD22" s="3">
        <f t="shared" si="6"/>
        <v>469.049964285714</v>
      </c>
      <c r="AE22" s="3">
        <f t="shared" si="15"/>
        <v>7035.74946428571</v>
      </c>
      <c r="AG22" s="1" t="s">
        <v>38</v>
      </c>
      <c r="AH22" s="1">
        <v>84.67</v>
      </c>
      <c r="AI22" s="1">
        <v>30.68</v>
      </c>
      <c r="AJ22" s="1">
        <v>38.62</v>
      </c>
      <c r="AK22" s="1">
        <v>4.55</v>
      </c>
      <c r="AL22" s="1">
        <f t="shared" si="7"/>
        <v>153.97</v>
      </c>
      <c r="AM22" s="3">
        <f t="shared" si="8"/>
        <v>30.794</v>
      </c>
      <c r="AN22" s="3">
        <f t="shared" si="9"/>
        <v>13549.36</v>
      </c>
      <c r="AO22" s="3">
        <f t="shared" si="10"/>
        <v>488.796094761905</v>
      </c>
      <c r="AP22" s="3">
        <f t="shared" si="16"/>
        <v>7331.94142142857</v>
      </c>
      <c r="AR22" s="1" t="s">
        <v>38</v>
      </c>
      <c r="AS22" s="1">
        <v>118.29</v>
      </c>
      <c r="AT22" s="1">
        <v>34.88</v>
      </c>
      <c r="AU22" s="1">
        <v>49.8</v>
      </c>
      <c r="AV22" s="1">
        <v>5.13</v>
      </c>
      <c r="AW22" s="1">
        <f t="shared" si="11"/>
        <v>202.97</v>
      </c>
      <c r="AX22" s="3">
        <f t="shared" si="12"/>
        <v>40.594</v>
      </c>
      <c r="AY22" s="3">
        <f t="shared" si="13"/>
        <v>16237.6</v>
      </c>
      <c r="AZ22" s="3">
        <f t="shared" si="14"/>
        <v>644.352428095238</v>
      </c>
      <c r="BA22" s="3">
        <f t="shared" si="17"/>
        <v>9665.28642142857</v>
      </c>
    </row>
    <row r="23" spans="1:53">
      <c r="A23" s="1" t="s">
        <v>39</v>
      </c>
      <c r="B23" s="1">
        <v>120.29</v>
      </c>
      <c r="C23" s="1">
        <v>38.23</v>
      </c>
      <c r="D23" s="1">
        <v>60.99</v>
      </c>
      <c r="E23" s="1">
        <v>3.91</v>
      </c>
      <c r="F23" s="1">
        <f t="shared" si="0"/>
        <v>219.51</v>
      </c>
      <c r="G23" s="1"/>
      <c r="H23" s="1" t="s">
        <v>39</v>
      </c>
      <c r="I23" s="1">
        <v>116.24</v>
      </c>
      <c r="J23" s="1">
        <v>31.39</v>
      </c>
      <c r="K23" s="1">
        <v>44.4</v>
      </c>
      <c r="L23" s="1">
        <v>4.92</v>
      </c>
      <c r="M23" s="1">
        <f t="shared" si="1"/>
        <v>192.03</v>
      </c>
      <c r="N23" s="1"/>
      <c r="O23" s="1" t="s">
        <v>39</v>
      </c>
      <c r="P23" s="1">
        <v>109.91</v>
      </c>
      <c r="Q23" s="1">
        <v>42.32</v>
      </c>
      <c r="R23" s="1">
        <v>47.52</v>
      </c>
      <c r="S23" s="1">
        <v>5.45</v>
      </c>
      <c r="T23" s="1">
        <f t="shared" si="2"/>
        <v>199.75</v>
      </c>
      <c r="V23" s="1" t="s">
        <v>39</v>
      </c>
      <c r="W23" s="1">
        <v>120.29</v>
      </c>
      <c r="X23" s="1">
        <v>38.23</v>
      </c>
      <c r="Y23" s="1">
        <v>60.99</v>
      </c>
      <c r="Z23" s="1">
        <v>3.91</v>
      </c>
      <c r="AA23" s="1">
        <f t="shared" si="3"/>
        <v>219.51</v>
      </c>
      <c r="AB23" s="3">
        <f t="shared" si="4"/>
        <v>43.902</v>
      </c>
      <c r="AC23" s="3">
        <f t="shared" si="5"/>
        <v>21072.96</v>
      </c>
      <c r="AD23" s="3">
        <f t="shared" si="6"/>
        <v>696.860627142857</v>
      </c>
      <c r="AE23" s="3">
        <f t="shared" si="15"/>
        <v>10452.9094071429</v>
      </c>
      <c r="AG23" s="1" t="s">
        <v>39</v>
      </c>
      <c r="AH23" s="1">
        <v>116.24</v>
      </c>
      <c r="AI23" s="1">
        <v>31.39</v>
      </c>
      <c r="AJ23" s="1">
        <v>44.4</v>
      </c>
      <c r="AK23" s="1">
        <v>4.92</v>
      </c>
      <c r="AL23" s="1">
        <f t="shared" si="7"/>
        <v>192.03</v>
      </c>
      <c r="AM23" s="3">
        <f t="shared" si="8"/>
        <v>38.406</v>
      </c>
      <c r="AN23" s="3">
        <f t="shared" si="9"/>
        <v>16898.64</v>
      </c>
      <c r="AO23" s="3">
        <f t="shared" si="10"/>
        <v>609.622095714286</v>
      </c>
      <c r="AP23" s="3">
        <f t="shared" si="16"/>
        <v>9144.33143571428</v>
      </c>
      <c r="AR23" s="1" t="s">
        <v>39</v>
      </c>
      <c r="AS23" s="1">
        <v>109.91</v>
      </c>
      <c r="AT23" s="1">
        <v>42.32</v>
      </c>
      <c r="AU23" s="1">
        <v>47.52</v>
      </c>
      <c r="AV23" s="1">
        <v>5.45</v>
      </c>
      <c r="AW23" s="1">
        <f t="shared" si="11"/>
        <v>199.75</v>
      </c>
      <c r="AX23" s="3">
        <f t="shared" si="12"/>
        <v>39.95</v>
      </c>
      <c r="AY23" s="3">
        <f t="shared" si="13"/>
        <v>15980</v>
      </c>
      <c r="AZ23" s="3">
        <f t="shared" si="14"/>
        <v>634.130154761905</v>
      </c>
      <c r="BA23" s="3">
        <f t="shared" si="17"/>
        <v>9511.95232142857</v>
      </c>
    </row>
    <row r="24" spans="1:53">
      <c r="A24" s="1" t="s">
        <v>41</v>
      </c>
      <c r="B24" s="1">
        <v>73.56</v>
      </c>
      <c r="C24" s="1">
        <v>27.06</v>
      </c>
      <c r="D24" s="1">
        <v>27.28</v>
      </c>
      <c r="E24" s="1">
        <v>3.18</v>
      </c>
      <c r="F24" s="1">
        <f t="shared" si="0"/>
        <v>127.9</v>
      </c>
      <c r="G24" s="1"/>
      <c r="H24" s="1" t="s">
        <v>41</v>
      </c>
      <c r="I24" s="1">
        <v>92.29</v>
      </c>
      <c r="J24" s="1">
        <v>27.93</v>
      </c>
      <c r="K24" s="1">
        <v>32.71</v>
      </c>
      <c r="L24" s="1">
        <v>4.72</v>
      </c>
      <c r="M24" s="1">
        <f t="shared" si="1"/>
        <v>152.93</v>
      </c>
      <c r="N24" s="1"/>
      <c r="O24" s="1" t="s">
        <v>41</v>
      </c>
      <c r="P24" s="1">
        <v>131.31</v>
      </c>
      <c r="Q24" s="1">
        <v>41.03</v>
      </c>
      <c r="R24" s="1">
        <v>37.31</v>
      </c>
      <c r="S24" s="1">
        <v>4.78</v>
      </c>
      <c r="T24" s="1">
        <f t="shared" si="2"/>
        <v>209.65</v>
      </c>
      <c r="V24" s="1" t="s">
        <v>41</v>
      </c>
      <c r="W24" s="1">
        <v>73.56</v>
      </c>
      <c r="X24" s="1">
        <v>27.06</v>
      </c>
      <c r="Y24" s="1">
        <v>27.28</v>
      </c>
      <c r="Z24" s="1">
        <v>3.18</v>
      </c>
      <c r="AA24" s="1">
        <f t="shared" si="3"/>
        <v>127.9</v>
      </c>
      <c r="AB24" s="3">
        <f t="shared" si="4"/>
        <v>25.58</v>
      </c>
      <c r="AC24" s="3">
        <f t="shared" si="5"/>
        <v>12278.4</v>
      </c>
      <c r="AD24" s="3">
        <f t="shared" si="6"/>
        <v>406.033776190476</v>
      </c>
      <c r="AE24" s="3">
        <f t="shared" si="15"/>
        <v>6090.50664285714</v>
      </c>
      <c r="AG24" s="1" t="s">
        <v>41</v>
      </c>
      <c r="AH24" s="1">
        <v>92.29</v>
      </c>
      <c r="AI24" s="1">
        <v>27.93</v>
      </c>
      <c r="AJ24" s="1">
        <v>32.71</v>
      </c>
      <c r="AK24" s="1">
        <v>4.72</v>
      </c>
      <c r="AL24" s="1">
        <f t="shared" si="7"/>
        <v>152.93</v>
      </c>
      <c r="AM24" s="3">
        <f t="shared" si="8"/>
        <v>30.586</v>
      </c>
      <c r="AN24" s="3">
        <f t="shared" si="9"/>
        <v>13457.84</v>
      </c>
      <c r="AO24" s="3">
        <f t="shared" si="10"/>
        <v>485.494490952381</v>
      </c>
      <c r="AP24" s="3">
        <f t="shared" si="16"/>
        <v>7282.41736428571</v>
      </c>
      <c r="AR24" s="1" t="s">
        <v>41</v>
      </c>
      <c r="AS24" s="1">
        <v>131.31</v>
      </c>
      <c r="AT24" s="1">
        <v>41.03</v>
      </c>
      <c r="AU24" s="1">
        <v>37.31</v>
      </c>
      <c r="AV24" s="1">
        <v>4.78</v>
      </c>
      <c r="AW24" s="1">
        <f t="shared" si="11"/>
        <v>209.65</v>
      </c>
      <c r="AX24" s="3">
        <f t="shared" si="12"/>
        <v>41.93</v>
      </c>
      <c r="AY24" s="3">
        <f t="shared" si="13"/>
        <v>16772</v>
      </c>
      <c r="AZ24" s="3">
        <f t="shared" si="14"/>
        <v>665.558883333333</v>
      </c>
      <c r="BA24" s="3">
        <f t="shared" si="17"/>
        <v>9983.38325</v>
      </c>
    </row>
    <row r="25" spans="1:53">
      <c r="A25" s="1" t="s">
        <v>42</v>
      </c>
      <c r="B25" s="1">
        <v>98.4</v>
      </c>
      <c r="C25" s="1">
        <v>29.22</v>
      </c>
      <c r="D25" s="1">
        <v>40.84</v>
      </c>
      <c r="E25" s="1">
        <v>3.64</v>
      </c>
      <c r="F25" s="1">
        <f t="shared" si="0"/>
        <v>168.46</v>
      </c>
      <c r="G25" s="1"/>
      <c r="H25" s="1" t="s">
        <v>42</v>
      </c>
      <c r="I25" s="1">
        <v>86.82</v>
      </c>
      <c r="J25" s="1">
        <v>29.7</v>
      </c>
      <c r="K25" s="1">
        <v>33.28</v>
      </c>
      <c r="L25" s="1">
        <v>4.23</v>
      </c>
      <c r="M25" s="1">
        <f t="shared" si="1"/>
        <v>149.8</v>
      </c>
      <c r="N25" s="1"/>
      <c r="O25" s="1" t="s">
        <v>42</v>
      </c>
      <c r="P25" s="1">
        <v>121.17</v>
      </c>
      <c r="Q25" s="1">
        <v>42.25</v>
      </c>
      <c r="R25" s="1">
        <v>43.17</v>
      </c>
      <c r="S25" s="1">
        <v>5.97</v>
      </c>
      <c r="T25" s="1">
        <f t="shared" si="2"/>
        <v>206.59</v>
      </c>
      <c r="V25" s="1" t="s">
        <v>42</v>
      </c>
      <c r="W25" s="1">
        <v>98.4</v>
      </c>
      <c r="X25" s="1">
        <v>29.22</v>
      </c>
      <c r="Y25" s="1">
        <v>40.84</v>
      </c>
      <c r="Z25" s="1">
        <v>3.64</v>
      </c>
      <c r="AA25" s="1">
        <f t="shared" si="3"/>
        <v>168.46</v>
      </c>
      <c r="AB25" s="3">
        <f t="shared" si="4"/>
        <v>33.692</v>
      </c>
      <c r="AC25" s="3">
        <f t="shared" si="5"/>
        <v>16172.16</v>
      </c>
      <c r="AD25" s="3">
        <f t="shared" si="6"/>
        <v>534.796324761905</v>
      </c>
      <c r="AE25" s="3">
        <f t="shared" si="15"/>
        <v>8021.94487142857</v>
      </c>
      <c r="AG25" s="1" t="s">
        <v>42</v>
      </c>
      <c r="AH25" s="1">
        <v>86.82</v>
      </c>
      <c r="AI25" s="1">
        <v>29.7</v>
      </c>
      <c r="AJ25" s="1">
        <v>33.28</v>
      </c>
      <c r="AK25" s="1">
        <v>4.23</v>
      </c>
      <c r="AL25" s="1">
        <f t="shared" si="7"/>
        <v>149.8</v>
      </c>
      <c r="AM25" s="3">
        <f t="shared" si="8"/>
        <v>29.96</v>
      </c>
      <c r="AN25" s="3">
        <f t="shared" si="9"/>
        <v>13182.4</v>
      </c>
      <c r="AO25" s="3">
        <f t="shared" si="10"/>
        <v>475.557933333333</v>
      </c>
      <c r="AP25" s="3">
        <f t="shared" si="16"/>
        <v>7133.369</v>
      </c>
      <c r="AR25" s="1" t="s">
        <v>42</v>
      </c>
      <c r="AS25" s="1">
        <v>121.17</v>
      </c>
      <c r="AT25" s="1">
        <v>42.25</v>
      </c>
      <c r="AU25" s="1">
        <v>43.17</v>
      </c>
      <c r="AV25" s="1">
        <v>5.97</v>
      </c>
      <c r="AW25" s="1">
        <f t="shared" si="11"/>
        <v>206.59</v>
      </c>
      <c r="AX25" s="3">
        <f t="shared" si="12"/>
        <v>41.318</v>
      </c>
      <c r="AY25" s="3">
        <f t="shared" si="13"/>
        <v>16527.2</v>
      </c>
      <c r="AZ25" s="3">
        <f t="shared" si="14"/>
        <v>655.844549047619</v>
      </c>
      <c r="BA25" s="3">
        <f t="shared" si="17"/>
        <v>9837.66823571429</v>
      </c>
    </row>
    <row r="26" spans="1:53">
      <c r="A26" s="1" t="s">
        <v>43</v>
      </c>
      <c r="B26" s="1">
        <v>80.14</v>
      </c>
      <c r="C26" s="1">
        <v>25.8</v>
      </c>
      <c r="D26" s="1">
        <v>26.01</v>
      </c>
      <c r="E26" s="1">
        <v>3.31</v>
      </c>
      <c r="F26" s="1">
        <f t="shared" si="0"/>
        <v>131.95</v>
      </c>
      <c r="G26" s="1"/>
      <c r="H26" s="1" t="s">
        <v>43</v>
      </c>
      <c r="I26" s="1">
        <v>92.3</v>
      </c>
      <c r="J26" s="1">
        <v>26.95</v>
      </c>
      <c r="K26" s="1">
        <v>30.76</v>
      </c>
      <c r="L26" s="1">
        <v>3.55</v>
      </c>
      <c r="M26" s="1">
        <f t="shared" si="1"/>
        <v>150.01</v>
      </c>
      <c r="N26" s="1"/>
      <c r="O26" s="1" t="s">
        <v>43</v>
      </c>
      <c r="P26" s="1">
        <v>113.28</v>
      </c>
      <c r="Q26" s="1">
        <v>36.18</v>
      </c>
      <c r="R26" s="1">
        <v>44.88</v>
      </c>
      <c r="S26" s="1">
        <v>4.74</v>
      </c>
      <c r="T26" s="1">
        <f t="shared" si="2"/>
        <v>194.34</v>
      </c>
      <c r="V26" s="1" t="s">
        <v>43</v>
      </c>
      <c r="W26" s="1">
        <v>80.14</v>
      </c>
      <c r="X26" s="1">
        <v>25.8</v>
      </c>
      <c r="Y26" s="1">
        <v>26.01</v>
      </c>
      <c r="Z26" s="1">
        <v>3.31</v>
      </c>
      <c r="AA26" s="1">
        <f t="shared" si="3"/>
        <v>131.95</v>
      </c>
      <c r="AB26" s="3">
        <f t="shared" si="4"/>
        <v>26.39</v>
      </c>
      <c r="AC26" s="3">
        <f t="shared" si="5"/>
        <v>12667.2</v>
      </c>
      <c r="AD26" s="3">
        <f t="shared" si="6"/>
        <v>418.890983333333</v>
      </c>
      <c r="AE26" s="3">
        <f t="shared" si="15"/>
        <v>6283.36475</v>
      </c>
      <c r="AG26" s="1" t="s">
        <v>43</v>
      </c>
      <c r="AH26" s="1">
        <v>92.3</v>
      </c>
      <c r="AI26" s="1">
        <v>26.95</v>
      </c>
      <c r="AJ26" s="1">
        <v>30.76</v>
      </c>
      <c r="AK26" s="1">
        <v>3.55</v>
      </c>
      <c r="AL26" s="1">
        <f t="shared" si="7"/>
        <v>150.01</v>
      </c>
      <c r="AM26" s="3">
        <f t="shared" si="8"/>
        <v>30.002</v>
      </c>
      <c r="AN26" s="3">
        <f t="shared" si="9"/>
        <v>13200.88</v>
      </c>
      <c r="AO26" s="3">
        <f t="shared" si="10"/>
        <v>476.224603333333</v>
      </c>
      <c r="AP26" s="3">
        <f t="shared" si="16"/>
        <v>7143.36905</v>
      </c>
      <c r="AR26" s="1" t="s">
        <v>43</v>
      </c>
      <c r="AS26" s="1">
        <v>113.28</v>
      </c>
      <c r="AT26" s="1">
        <v>36.18</v>
      </c>
      <c r="AU26" s="1">
        <v>44.88</v>
      </c>
      <c r="AV26" s="1">
        <v>4.74</v>
      </c>
      <c r="AW26" s="1">
        <f t="shared" si="11"/>
        <v>194.34</v>
      </c>
      <c r="AX26" s="3">
        <f t="shared" si="12"/>
        <v>38.868</v>
      </c>
      <c r="AY26" s="3">
        <f t="shared" si="13"/>
        <v>15547.2</v>
      </c>
      <c r="AZ26" s="3">
        <f t="shared" si="14"/>
        <v>616.955465714286</v>
      </c>
      <c r="BA26" s="3">
        <f t="shared" si="17"/>
        <v>9254.33198571429</v>
      </c>
    </row>
    <row r="27" spans="1:53">
      <c r="A27" s="1" t="s">
        <v>45</v>
      </c>
      <c r="B27" s="1">
        <v>63.51</v>
      </c>
      <c r="C27" s="1">
        <v>19.3</v>
      </c>
      <c r="D27" s="1">
        <v>19.79</v>
      </c>
      <c r="E27" s="1">
        <v>2.63</v>
      </c>
      <c r="F27" s="1">
        <f t="shared" si="0"/>
        <v>102.6</v>
      </c>
      <c r="G27" s="1"/>
      <c r="H27" s="1" t="s">
        <v>45</v>
      </c>
      <c r="I27" s="1">
        <v>67.13</v>
      </c>
      <c r="J27" s="1">
        <v>26.1</v>
      </c>
      <c r="K27" s="1">
        <v>31.2</v>
      </c>
      <c r="L27" s="1">
        <v>4.3</v>
      </c>
      <c r="M27" s="1">
        <f t="shared" si="1"/>
        <v>124.43</v>
      </c>
      <c r="N27" s="1"/>
      <c r="O27" s="1" t="s">
        <v>45</v>
      </c>
      <c r="P27" s="1">
        <v>110.04</v>
      </c>
      <c r="Q27" s="1">
        <v>34.7</v>
      </c>
      <c r="R27" s="1">
        <v>42.37</v>
      </c>
      <c r="S27" s="1">
        <v>5.37</v>
      </c>
      <c r="T27" s="1">
        <f t="shared" si="2"/>
        <v>187.11</v>
      </c>
      <c r="V27" s="1" t="s">
        <v>45</v>
      </c>
      <c r="W27" s="1">
        <v>63.51</v>
      </c>
      <c r="X27" s="1">
        <v>19.3</v>
      </c>
      <c r="Y27" s="1">
        <v>19.79</v>
      </c>
      <c r="Z27" s="1">
        <v>2.63</v>
      </c>
      <c r="AA27" s="1">
        <f t="shared" si="3"/>
        <v>102.6</v>
      </c>
      <c r="AB27" s="3">
        <f t="shared" si="4"/>
        <v>20.52</v>
      </c>
      <c r="AC27" s="3">
        <f t="shared" si="5"/>
        <v>9849.6</v>
      </c>
      <c r="AD27" s="3">
        <f t="shared" si="6"/>
        <v>325.715914285714</v>
      </c>
      <c r="AE27" s="3">
        <f t="shared" si="15"/>
        <v>4885.73871428571</v>
      </c>
      <c r="AG27" s="1" t="s">
        <v>45</v>
      </c>
      <c r="AH27" s="1">
        <v>67.13</v>
      </c>
      <c r="AI27" s="1">
        <v>26.1</v>
      </c>
      <c r="AJ27" s="1">
        <v>31.2</v>
      </c>
      <c r="AK27" s="1">
        <v>4.3</v>
      </c>
      <c r="AL27" s="1">
        <f t="shared" si="7"/>
        <v>124.43</v>
      </c>
      <c r="AM27" s="3">
        <f t="shared" si="8"/>
        <v>24.886</v>
      </c>
      <c r="AN27" s="3">
        <f t="shared" si="9"/>
        <v>10949.84</v>
      </c>
      <c r="AO27" s="3">
        <f t="shared" si="10"/>
        <v>395.017848095238</v>
      </c>
      <c r="AP27" s="3">
        <f t="shared" si="16"/>
        <v>5925.26772142857</v>
      </c>
      <c r="AR27" s="1" t="s">
        <v>45</v>
      </c>
      <c r="AS27" s="1">
        <v>110.04</v>
      </c>
      <c r="AT27" s="1">
        <v>34.7</v>
      </c>
      <c r="AU27" s="1">
        <v>42.37</v>
      </c>
      <c r="AV27" s="1">
        <v>5.37</v>
      </c>
      <c r="AW27" s="1">
        <f t="shared" si="11"/>
        <v>187.11</v>
      </c>
      <c r="AX27" s="3">
        <f t="shared" si="12"/>
        <v>37.422</v>
      </c>
      <c r="AY27" s="3">
        <f t="shared" si="13"/>
        <v>14968.8</v>
      </c>
      <c r="AZ27" s="3">
        <f t="shared" si="14"/>
        <v>594.00297</v>
      </c>
      <c r="BA27" s="3">
        <f t="shared" si="17"/>
        <v>8910.04455</v>
      </c>
    </row>
    <row r="28" spans="1:53">
      <c r="A28" s="1" t="s">
        <v>46</v>
      </c>
      <c r="B28" s="1">
        <v>51.56</v>
      </c>
      <c r="C28" s="1">
        <v>15.56</v>
      </c>
      <c r="D28" s="1">
        <v>16.52</v>
      </c>
      <c r="E28" s="1">
        <v>2.78</v>
      </c>
      <c r="F28" s="1">
        <f t="shared" si="0"/>
        <v>83.64</v>
      </c>
      <c r="G28" s="1"/>
      <c r="H28" s="1" t="s">
        <v>46</v>
      </c>
      <c r="I28" s="1">
        <v>79.16</v>
      </c>
      <c r="J28" s="1">
        <v>26.01</v>
      </c>
      <c r="K28" s="1">
        <v>25.63</v>
      </c>
      <c r="L28" s="1">
        <v>3.9</v>
      </c>
      <c r="M28" s="1">
        <f t="shared" si="1"/>
        <v>130.8</v>
      </c>
      <c r="N28" s="1"/>
      <c r="O28" s="1" t="s">
        <v>46</v>
      </c>
      <c r="P28" s="1">
        <v>98.67</v>
      </c>
      <c r="Q28" s="1">
        <v>33.84</v>
      </c>
      <c r="R28" s="1">
        <v>34.86</v>
      </c>
      <c r="S28" s="1">
        <v>4.89</v>
      </c>
      <c r="T28" s="1">
        <f t="shared" si="2"/>
        <v>167.37</v>
      </c>
      <c r="V28" s="1" t="s">
        <v>46</v>
      </c>
      <c r="W28" s="1">
        <v>51.56</v>
      </c>
      <c r="X28" s="1">
        <v>15.56</v>
      </c>
      <c r="Y28" s="1">
        <v>16.52</v>
      </c>
      <c r="Z28" s="1">
        <v>2.78</v>
      </c>
      <c r="AA28" s="1">
        <f t="shared" si="3"/>
        <v>83.64</v>
      </c>
      <c r="AB28" s="3">
        <f t="shared" si="4"/>
        <v>16.728</v>
      </c>
      <c r="AC28" s="3">
        <f t="shared" si="5"/>
        <v>8029.44</v>
      </c>
      <c r="AD28" s="3">
        <f t="shared" si="6"/>
        <v>265.525137142857</v>
      </c>
      <c r="AE28" s="3">
        <f t="shared" si="15"/>
        <v>3982.87705714286</v>
      </c>
      <c r="AG28" s="1" t="s">
        <v>46</v>
      </c>
      <c r="AH28" s="1">
        <v>79.16</v>
      </c>
      <c r="AI28" s="1">
        <v>26.01</v>
      </c>
      <c r="AJ28" s="1">
        <v>25.63</v>
      </c>
      <c r="AK28" s="1">
        <v>3.9</v>
      </c>
      <c r="AL28" s="1">
        <f t="shared" si="7"/>
        <v>130.8</v>
      </c>
      <c r="AM28" s="3">
        <f t="shared" si="8"/>
        <v>26.16</v>
      </c>
      <c r="AN28" s="3">
        <f t="shared" si="9"/>
        <v>11510.4</v>
      </c>
      <c r="AO28" s="3">
        <f t="shared" si="10"/>
        <v>415.240171428571</v>
      </c>
      <c r="AP28" s="3">
        <f t="shared" si="16"/>
        <v>6228.60257142857</v>
      </c>
      <c r="AR28" s="1" t="s">
        <v>46</v>
      </c>
      <c r="AS28" s="1">
        <v>98.67</v>
      </c>
      <c r="AT28" s="1">
        <v>33.84</v>
      </c>
      <c r="AU28" s="1">
        <v>34.86</v>
      </c>
      <c r="AV28" s="1">
        <v>4.89</v>
      </c>
      <c r="AW28" s="1">
        <f t="shared" si="11"/>
        <v>167.37</v>
      </c>
      <c r="AX28" s="3">
        <f t="shared" si="12"/>
        <v>33.474</v>
      </c>
      <c r="AY28" s="3">
        <f t="shared" si="13"/>
        <v>13389.6</v>
      </c>
      <c r="AZ28" s="3">
        <f t="shared" si="14"/>
        <v>531.33599</v>
      </c>
      <c r="BA28" s="3">
        <f t="shared" si="17"/>
        <v>7970.03985</v>
      </c>
    </row>
    <row r="29" spans="1:53">
      <c r="A29" s="1" t="s">
        <v>47</v>
      </c>
      <c r="B29" s="1">
        <v>54.04</v>
      </c>
      <c r="C29" s="1">
        <v>15.78</v>
      </c>
      <c r="D29" s="1">
        <v>18.75</v>
      </c>
      <c r="E29" s="1">
        <v>2.38</v>
      </c>
      <c r="F29" s="1">
        <f t="shared" si="0"/>
        <v>88.57</v>
      </c>
      <c r="G29" s="1"/>
      <c r="H29" s="1" t="s">
        <v>47</v>
      </c>
      <c r="I29" s="1">
        <v>86.06</v>
      </c>
      <c r="J29" s="1">
        <v>25.92</v>
      </c>
      <c r="K29" s="1">
        <v>27.89</v>
      </c>
      <c r="L29" s="1">
        <v>3.84</v>
      </c>
      <c r="M29" s="1">
        <f t="shared" si="1"/>
        <v>139.87</v>
      </c>
      <c r="N29" s="1"/>
      <c r="O29" s="1" t="s">
        <v>47</v>
      </c>
      <c r="P29" s="1">
        <v>112.26</v>
      </c>
      <c r="Q29" s="1">
        <v>35.74</v>
      </c>
      <c r="R29" s="1">
        <v>33.69</v>
      </c>
      <c r="S29" s="1">
        <v>4.09</v>
      </c>
      <c r="T29" s="1">
        <f t="shared" si="2"/>
        <v>181.69</v>
      </c>
      <c r="V29" s="1" t="s">
        <v>47</v>
      </c>
      <c r="W29" s="1">
        <v>54.04</v>
      </c>
      <c r="X29" s="1">
        <v>15.78</v>
      </c>
      <c r="Y29" s="1">
        <v>18.75</v>
      </c>
      <c r="Z29" s="1">
        <v>2.38</v>
      </c>
      <c r="AA29" s="1">
        <f t="shared" si="3"/>
        <v>88.57</v>
      </c>
      <c r="AB29" s="3">
        <f t="shared" si="4"/>
        <v>17.714</v>
      </c>
      <c r="AC29" s="3">
        <f t="shared" si="5"/>
        <v>8502.72</v>
      </c>
      <c r="AD29" s="3">
        <f t="shared" si="6"/>
        <v>281.176009047619</v>
      </c>
      <c r="AE29" s="3">
        <f t="shared" si="15"/>
        <v>4217.64013571428</v>
      </c>
      <c r="AG29" s="1" t="s">
        <v>47</v>
      </c>
      <c r="AH29" s="1">
        <v>86.06</v>
      </c>
      <c r="AI29" s="1">
        <v>25.92</v>
      </c>
      <c r="AJ29" s="1">
        <v>27.89</v>
      </c>
      <c r="AK29" s="1">
        <v>3.84</v>
      </c>
      <c r="AL29" s="1">
        <f t="shared" si="7"/>
        <v>139.87</v>
      </c>
      <c r="AM29" s="3">
        <f t="shared" si="8"/>
        <v>27.974</v>
      </c>
      <c r="AN29" s="3">
        <f t="shared" si="9"/>
        <v>12308.56</v>
      </c>
      <c r="AO29" s="3">
        <f t="shared" si="10"/>
        <v>444.033966190476</v>
      </c>
      <c r="AP29" s="3">
        <f t="shared" si="16"/>
        <v>6660.50949285714</v>
      </c>
      <c r="AR29" s="1" t="s">
        <v>47</v>
      </c>
      <c r="AS29" s="1">
        <v>112.26</v>
      </c>
      <c r="AT29" s="1">
        <v>35.74</v>
      </c>
      <c r="AU29" s="1">
        <v>33.69</v>
      </c>
      <c r="AV29" s="1">
        <v>4.09</v>
      </c>
      <c r="AW29" s="1">
        <f t="shared" si="11"/>
        <v>181.69</v>
      </c>
      <c r="AX29" s="3">
        <f t="shared" si="12"/>
        <v>36.338</v>
      </c>
      <c r="AY29" s="3">
        <f t="shared" si="13"/>
        <v>14535.2</v>
      </c>
      <c r="AZ29" s="3">
        <f t="shared" si="14"/>
        <v>576.796534761905</v>
      </c>
      <c r="BA29" s="3">
        <f t="shared" si="17"/>
        <v>8651.94802142857</v>
      </c>
    </row>
    <row r="30" spans="1:53">
      <c r="A30" s="1" t="s">
        <v>49</v>
      </c>
      <c r="B30" s="1">
        <v>124.89</v>
      </c>
      <c r="C30" s="1">
        <v>33.07</v>
      </c>
      <c r="D30" s="1">
        <v>30.98</v>
      </c>
      <c r="E30" s="1">
        <v>4.78</v>
      </c>
      <c r="F30" s="1">
        <f t="shared" si="0"/>
        <v>188.94</v>
      </c>
      <c r="G30" s="1"/>
      <c r="H30" s="1" t="s">
        <v>49</v>
      </c>
      <c r="I30" s="1">
        <v>75.8</v>
      </c>
      <c r="J30" s="1">
        <v>31.86</v>
      </c>
      <c r="K30" s="1">
        <v>33.11</v>
      </c>
      <c r="L30" s="1">
        <v>4.59</v>
      </c>
      <c r="M30" s="1">
        <f t="shared" si="1"/>
        <v>140.77</v>
      </c>
      <c r="N30" s="1"/>
      <c r="O30" s="1" t="s">
        <v>49</v>
      </c>
      <c r="P30" s="1">
        <v>109.55</v>
      </c>
      <c r="Q30" s="1">
        <v>41.51</v>
      </c>
      <c r="R30" s="1">
        <v>57.96</v>
      </c>
      <c r="S30" s="1">
        <v>6.55</v>
      </c>
      <c r="T30" s="1">
        <f t="shared" si="2"/>
        <v>209.02</v>
      </c>
      <c r="V30" s="1" t="s">
        <v>49</v>
      </c>
      <c r="W30" s="1">
        <v>124.89</v>
      </c>
      <c r="X30" s="1">
        <v>33.07</v>
      </c>
      <c r="Y30" s="1">
        <v>30.98</v>
      </c>
      <c r="Z30" s="1">
        <v>4.78</v>
      </c>
      <c r="AA30" s="1">
        <f t="shared" si="3"/>
        <v>188.94</v>
      </c>
      <c r="AB30" s="3">
        <f t="shared" si="4"/>
        <v>37.788</v>
      </c>
      <c r="AC30" s="3">
        <f t="shared" si="5"/>
        <v>18138.24</v>
      </c>
      <c r="AD30" s="3">
        <f t="shared" si="6"/>
        <v>599.812522857143</v>
      </c>
      <c r="AE30" s="3">
        <f t="shared" si="15"/>
        <v>8997.18784285714</v>
      </c>
      <c r="AG30" s="1" t="s">
        <v>49</v>
      </c>
      <c r="AH30" s="1">
        <v>75.8</v>
      </c>
      <c r="AI30" s="1">
        <v>31.86</v>
      </c>
      <c r="AJ30" s="1">
        <v>33.11</v>
      </c>
      <c r="AK30" s="1">
        <v>4.59</v>
      </c>
      <c r="AL30" s="1">
        <f t="shared" si="7"/>
        <v>140.77</v>
      </c>
      <c r="AM30" s="3">
        <f t="shared" si="8"/>
        <v>28.154</v>
      </c>
      <c r="AN30" s="3">
        <f t="shared" si="9"/>
        <v>12387.76</v>
      </c>
      <c r="AO30" s="3">
        <f t="shared" si="10"/>
        <v>446.891123333333</v>
      </c>
      <c r="AP30" s="3">
        <f t="shared" si="16"/>
        <v>6703.36685</v>
      </c>
      <c r="AR30" s="1" t="s">
        <v>49</v>
      </c>
      <c r="AS30" s="1">
        <v>109.55</v>
      </c>
      <c r="AT30" s="1">
        <v>41.51</v>
      </c>
      <c r="AU30" s="1">
        <v>57.96</v>
      </c>
      <c r="AV30" s="1">
        <v>6.55</v>
      </c>
      <c r="AW30" s="1">
        <f t="shared" si="11"/>
        <v>209.02</v>
      </c>
      <c r="AX30" s="3">
        <f t="shared" si="12"/>
        <v>41.804</v>
      </c>
      <c r="AY30" s="3">
        <f t="shared" si="13"/>
        <v>16721.6</v>
      </c>
      <c r="AZ30" s="3">
        <f t="shared" si="14"/>
        <v>663.558873333333</v>
      </c>
      <c r="BA30" s="3">
        <f t="shared" si="17"/>
        <v>9953.3831</v>
      </c>
    </row>
    <row r="31" spans="1:53">
      <c r="A31" s="1" t="s">
        <v>50</v>
      </c>
      <c r="B31" s="1">
        <v>131.21</v>
      </c>
      <c r="C31" s="1">
        <v>42.79</v>
      </c>
      <c r="D31" s="1">
        <v>45.67</v>
      </c>
      <c r="E31" s="1">
        <v>4.78</v>
      </c>
      <c r="F31" s="1">
        <f t="shared" si="0"/>
        <v>219.67</v>
      </c>
      <c r="G31" s="1"/>
      <c r="H31" s="1" t="s">
        <v>50</v>
      </c>
      <c r="I31" s="1">
        <v>92.83</v>
      </c>
      <c r="J31" s="1">
        <v>30.06</v>
      </c>
      <c r="K31" s="1">
        <v>35.44</v>
      </c>
      <c r="L31" s="1">
        <v>5.08</v>
      </c>
      <c r="M31" s="1">
        <f t="shared" si="1"/>
        <v>158.33</v>
      </c>
      <c r="N31" s="1"/>
      <c r="O31" s="1" t="s">
        <v>50</v>
      </c>
      <c r="P31" s="1">
        <v>126.68</v>
      </c>
      <c r="Q31" s="1">
        <v>33.6</v>
      </c>
      <c r="R31" s="1">
        <v>60.03</v>
      </c>
      <c r="S31" s="1">
        <v>6.17</v>
      </c>
      <c r="T31" s="1">
        <f t="shared" si="2"/>
        <v>220.31</v>
      </c>
      <c r="V31" s="1" t="s">
        <v>50</v>
      </c>
      <c r="W31" s="1">
        <v>131.21</v>
      </c>
      <c r="X31" s="1">
        <v>42.79</v>
      </c>
      <c r="Y31" s="1">
        <v>45.67</v>
      </c>
      <c r="Z31" s="1">
        <v>4.78</v>
      </c>
      <c r="AA31" s="1">
        <f t="shared" si="3"/>
        <v>219.67</v>
      </c>
      <c r="AB31" s="3">
        <f t="shared" si="4"/>
        <v>43.934</v>
      </c>
      <c r="AC31" s="3">
        <f t="shared" si="5"/>
        <v>21088.32</v>
      </c>
      <c r="AD31" s="3">
        <f t="shared" si="6"/>
        <v>697.368566190476</v>
      </c>
      <c r="AE31" s="3">
        <f t="shared" si="15"/>
        <v>10460.5284928571</v>
      </c>
      <c r="AG31" s="1" t="s">
        <v>50</v>
      </c>
      <c r="AH31" s="1">
        <v>92.83</v>
      </c>
      <c r="AI31" s="1">
        <v>30.06</v>
      </c>
      <c r="AJ31" s="1">
        <v>35.44</v>
      </c>
      <c r="AK31" s="1">
        <v>5.08</v>
      </c>
      <c r="AL31" s="1">
        <f t="shared" si="7"/>
        <v>158.33</v>
      </c>
      <c r="AM31" s="3">
        <f t="shared" si="8"/>
        <v>31.666</v>
      </c>
      <c r="AN31" s="3">
        <f t="shared" si="9"/>
        <v>13933.04</v>
      </c>
      <c r="AO31" s="3">
        <f t="shared" si="10"/>
        <v>502.637433809524</v>
      </c>
      <c r="AP31" s="3">
        <f t="shared" si="16"/>
        <v>7539.56150714286</v>
      </c>
      <c r="AR31" s="1" t="s">
        <v>50</v>
      </c>
      <c r="AS31" s="1">
        <v>126.68</v>
      </c>
      <c r="AT31" s="1">
        <v>33.6</v>
      </c>
      <c r="AU31" s="1">
        <v>60.03</v>
      </c>
      <c r="AV31" s="1">
        <v>6.17</v>
      </c>
      <c r="AW31" s="1">
        <f t="shared" si="11"/>
        <v>220.31</v>
      </c>
      <c r="AX31" s="3">
        <f t="shared" si="12"/>
        <v>44.062</v>
      </c>
      <c r="AY31" s="3">
        <f t="shared" si="13"/>
        <v>17624.8</v>
      </c>
      <c r="AZ31" s="3">
        <f t="shared" si="14"/>
        <v>699.400322380952</v>
      </c>
      <c r="BA31" s="3">
        <f t="shared" si="17"/>
        <v>10491.0048357143</v>
      </c>
    </row>
    <row r="32" spans="1:53">
      <c r="A32" s="1" t="s">
        <v>51</v>
      </c>
      <c r="B32" s="1">
        <v>157.49</v>
      </c>
      <c r="C32" s="1">
        <v>37.59</v>
      </c>
      <c r="D32" s="1">
        <v>31.57</v>
      </c>
      <c r="E32" s="1">
        <v>4.32</v>
      </c>
      <c r="F32" s="1">
        <f t="shared" si="0"/>
        <v>226.65</v>
      </c>
      <c r="G32" s="1"/>
      <c r="H32" s="1" t="s">
        <v>51</v>
      </c>
      <c r="I32" s="1">
        <v>90.68</v>
      </c>
      <c r="J32" s="1">
        <v>30.78</v>
      </c>
      <c r="K32" s="1">
        <v>28.74</v>
      </c>
      <c r="L32" s="1">
        <v>3.95</v>
      </c>
      <c r="M32" s="1">
        <f t="shared" si="1"/>
        <v>150.2</v>
      </c>
      <c r="N32" s="1"/>
      <c r="O32" s="1" t="s">
        <v>51</v>
      </c>
      <c r="P32" s="1">
        <v>125.31</v>
      </c>
      <c r="Q32" s="1">
        <v>33.38</v>
      </c>
      <c r="R32" s="1">
        <v>51.4</v>
      </c>
      <c r="S32" s="1">
        <v>5.48</v>
      </c>
      <c r="T32" s="1">
        <f t="shared" si="2"/>
        <v>210.09</v>
      </c>
      <c r="V32" s="1" t="s">
        <v>51</v>
      </c>
      <c r="W32" s="1">
        <v>157.49</v>
      </c>
      <c r="X32" s="1">
        <v>37.59</v>
      </c>
      <c r="Y32" s="1">
        <v>31.57</v>
      </c>
      <c r="Z32" s="1">
        <v>4.32</v>
      </c>
      <c r="AA32" s="1">
        <f t="shared" si="3"/>
        <v>226.65</v>
      </c>
      <c r="AB32" s="3">
        <f t="shared" si="4"/>
        <v>45.33</v>
      </c>
      <c r="AC32" s="3">
        <f t="shared" si="5"/>
        <v>21758.4</v>
      </c>
      <c r="AD32" s="3">
        <f t="shared" si="6"/>
        <v>719.527407142857</v>
      </c>
      <c r="AE32" s="3">
        <f t="shared" si="15"/>
        <v>10792.9111071429</v>
      </c>
      <c r="AG32" s="1" t="s">
        <v>51</v>
      </c>
      <c r="AH32" s="1">
        <v>90.68</v>
      </c>
      <c r="AI32" s="1">
        <v>30.78</v>
      </c>
      <c r="AJ32" s="1">
        <v>28.74</v>
      </c>
      <c r="AK32" s="1">
        <v>3.95</v>
      </c>
      <c r="AL32" s="1">
        <f t="shared" si="7"/>
        <v>150.2</v>
      </c>
      <c r="AM32" s="3">
        <f t="shared" si="8"/>
        <v>30.04</v>
      </c>
      <c r="AN32" s="3">
        <f t="shared" si="9"/>
        <v>13217.6</v>
      </c>
      <c r="AO32" s="3">
        <f t="shared" si="10"/>
        <v>476.827780952381</v>
      </c>
      <c r="AP32" s="3">
        <f t="shared" si="16"/>
        <v>7152.41671428571</v>
      </c>
      <c r="AR32" s="1" t="s">
        <v>51</v>
      </c>
      <c r="AS32" s="1">
        <v>125.31</v>
      </c>
      <c r="AT32" s="1">
        <v>33.38</v>
      </c>
      <c r="AU32" s="1">
        <v>51.4</v>
      </c>
      <c r="AV32" s="1">
        <v>5.48</v>
      </c>
      <c r="AW32" s="1">
        <f t="shared" si="11"/>
        <v>210.09</v>
      </c>
      <c r="AX32" s="3">
        <f t="shared" si="12"/>
        <v>42.018</v>
      </c>
      <c r="AY32" s="3">
        <f t="shared" si="13"/>
        <v>16807.2</v>
      </c>
      <c r="AZ32" s="3">
        <f t="shared" si="14"/>
        <v>666.955715714286</v>
      </c>
      <c r="BA32" s="3">
        <f t="shared" si="17"/>
        <v>10004.3357357143</v>
      </c>
    </row>
    <row r="33" spans="1:53">
      <c r="A33" s="1" t="s">
        <v>53</v>
      </c>
      <c r="B33" s="1">
        <v>103.25</v>
      </c>
      <c r="C33" s="1">
        <v>30.16</v>
      </c>
      <c r="D33" s="1">
        <v>26.21</v>
      </c>
      <c r="E33" s="1">
        <v>3.42</v>
      </c>
      <c r="F33" s="1">
        <f t="shared" si="0"/>
        <v>159.62</v>
      </c>
      <c r="G33" s="1"/>
      <c r="H33" s="1" t="s">
        <v>53</v>
      </c>
      <c r="I33" s="1">
        <v>86.42</v>
      </c>
      <c r="J33" s="1">
        <v>45.22</v>
      </c>
      <c r="K33" s="1">
        <v>37.7</v>
      </c>
      <c r="L33" s="1">
        <v>5.65</v>
      </c>
      <c r="M33" s="1">
        <f t="shared" si="1"/>
        <v>169.34</v>
      </c>
      <c r="N33" s="1"/>
      <c r="O33" s="1" t="s">
        <v>53</v>
      </c>
      <c r="P33" s="1">
        <v>102.26</v>
      </c>
      <c r="Q33" s="1">
        <v>29.93</v>
      </c>
      <c r="R33" s="1">
        <v>45.8</v>
      </c>
      <c r="S33" s="1">
        <v>4.6</v>
      </c>
      <c r="T33" s="1">
        <f t="shared" si="2"/>
        <v>177.99</v>
      </c>
      <c r="V33" s="1" t="s">
        <v>53</v>
      </c>
      <c r="W33" s="1">
        <v>103.25</v>
      </c>
      <c r="X33" s="1">
        <v>30.16</v>
      </c>
      <c r="Y33" s="1">
        <v>26.21</v>
      </c>
      <c r="Z33" s="1">
        <v>3.42</v>
      </c>
      <c r="AA33" s="1">
        <f t="shared" si="3"/>
        <v>159.62</v>
      </c>
      <c r="AB33" s="3">
        <f t="shared" si="4"/>
        <v>31.924</v>
      </c>
      <c r="AC33" s="3">
        <f t="shared" si="5"/>
        <v>15323.52</v>
      </c>
      <c r="AD33" s="3">
        <f t="shared" si="6"/>
        <v>506.732692380952</v>
      </c>
      <c r="AE33" s="3">
        <f t="shared" si="15"/>
        <v>7600.99038571429</v>
      </c>
      <c r="AG33" s="1" t="s">
        <v>53</v>
      </c>
      <c r="AH33" s="1">
        <v>86.42</v>
      </c>
      <c r="AI33" s="1">
        <v>45.22</v>
      </c>
      <c r="AJ33" s="1">
        <v>37.7</v>
      </c>
      <c r="AK33" s="1">
        <v>5.65</v>
      </c>
      <c r="AL33" s="1">
        <f t="shared" si="7"/>
        <v>169.34</v>
      </c>
      <c r="AM33" s="3">
        <f t="shared" si="8"/>
        <v>33.868</v>
      </c>
      <c r="AN33" s="3">
        <f t="shared" si="9"/>
        <v>14901.92</v>
      </c>
      <c r="AO33" s="3">
        <f t="shared" si="10"/>
        <v>537.589989523809</v>
      </c>
      <c r="AP33" s="3">
        <f t="shared" si="16"/>
        <v>8063.84984285714</v>
      </c>
      <c r="AR33" s="1" t="s">
        <v>53</v>
      </c>
      <c r="AS33" s="1">
        <v>102.26</v>
      </c>
      <c r="AT33" s="1">
        <v>29.93</v>
      </c>
      <c r="AU33" s="1">
        <v>45.8</v>
      </c>
      <c r="AV33" s="1">
        <v>4.6</v>
      </c>
      <c r="AW33" s="1">
        <f t="shared" si="11"/>
        <v>177.99</v>
      </c>
      <c r="AX33" s="3">
        <f t="shared" si="12"/>
        <v>35.598</v>
      </c>
      <c r="AY33" s="3">
        <f t="shared" si="13"/>
        <v>14239.2</v>
      </c>
      <c r="AZ33" s="3">
        <f t="shared" si="14"/>
        <v>565.050444285714</v>
      </c>
      <c r="BA33" s="3">
        <f t="shared" si="17"/>
        <v>8475.75666428571</v>
      </c>
    </row>
    <row r="34" spans="1:53">
      <c r="A34" s="1" t="s">
        <v>54</v>
      </c>
      <c r="B34" s="1">
        <v>96.98</v>
      </c>
      <c r="C34" s="1">
        <v>27.08</v>
      </c>
      <c r="D34" s="1">
        <v>33.97</v>
      </c>
      <c r="E34" s="1">
        <v>4.92</v>
      </c>
      <c r="F34" s="1">
        <f t="shared" si="0"/>
        <v>158.03</v>
      </c>
      <c r="G34" s="1"/>
      <c r="H34" s="1" t="s">
        <v>54</v>
      </c>
      <c r="I34" s="1">
        <v>76.57</v>
      </c>
      <c r="J34" s="1">
        <v>30.67</v>
      </c>
      <c r="K34" s="1">
        <v>27.22</v>
      </c>
      <c r="L34" s="1">
        <v>4.23</v>
      </c>
      <c r="M34" s="1">
        <f t="shared" si="1"/>
        <v>134.46</v>
      </c>
      <c r="N34" s="1"/>
      <c r="O34" s="1" t="s">
        <v>54</v>
      </c>
      <c r="P34" s="1">
        <v>139.01</v>
      </c>
      <c r="Q34" s="1">
        <v>45.19</v>
      </c>
      <c r="R34" s="1">
        <v>58.95</v>
      </c>
      <c r="S34" s="1">
        <v>5.82</v>
      </c>
      <c r="T34" s="1">
        <f t="shared" si="2"/>
        <v>243.15</v>
      </c>
      <c r="V34" s="1" t="s">
        <v>54</v>
      </c>
      <c r="W34" s="1">
        <v>96.98</v>
      </c>
      <c r="X34" s="1">
        <v>27.08</v>
      </c>
      <c r="Y34" s="1">
        <v>33.97</v>
      </c>
      <c r="Z34" s="1">
        <v>4.92</v>
      </c>
      <c r="AA34" s="1">
        <f t="shared" si="3"/>
        <v>158.03</v>
      </c>
      <c r="AB34" s="3">
        <f t="shared" si="4"/>
        <v>31.606</v>
      </c>
      <c r="AC34" s="3">
        <f t="shared" si="5"/>
        <v>15170.88</v>
      </c>
      <c r="AD34" s="3">
        <f t="shared" si="6"/>
        <v>501.685048095238</v>
      </c>
      <c r="AE34" s="3">
        <f t="shared" si="15"/>
        <v>7525.27572142857</v>
      </c>
      <c r="AG34" s="1" t="s">
        <v>54</v>
      </c>
      <c r="AH34" s="1">
        <v>76.57</v>
      </c>
      <c r="AI34" s="1">
        <v>30.67</v>
      </c>
      <c r="AJ34" s="1">
        <v>27.22</v>
      </c>
      <c r="AK34" s="1">
        <v>4.23</v>
      </c>
      <c r="AL34" s="1">
        <f t="shared" si="7"/>
        <v>134.46</v>
      </c>
      <c r="AM34" s="3">
        <f t="shared" si="8"/>
        <v>26.892</v>
      </c>
      <c r="AN34" s="3">
        <f t="shared" si="9"/>
        <v>11832.48</v>
      </c>
      <c r="AO34" s="3">
        <f t="shared" si="10"/>
        <v>426.859277142857</v>
      </c>
      <c r="AP34" s="3">
        <f t="shared" si="16"/>
        <v>6402.88915714286</v>
      </c>
      <c r="AR34" s="1" t="s">
        <v>54</v>
      </c>
      <c r="AS34" s="1">
        <v>139.01</v>
      </c>
      <c r="AT34" s="1">
        <v>45.19</v>
      </c>
      <c r="AU34" s="1">
        <v>58.95</v>
      </c>
      <c r="AV34" s="1">
        <v>5.82</v>
      </c>
      <c r="AW34" s="1">
        <f t="shared" si="11"/>
        <v>243.15</v>
      </c>
      <c r="AX34" s="3">
        <f t="shared" si="12"/>
        <v>48.63</v>
      </c>
      <c r="AY34" s="3">
        <f t="shared" si="13"/>
        <v>19452</v>
      </c>
      <c r="AZ34" s="3">
        <f t="shared" si="14"/>
        <v>771.908621428571</v>
      </c>
      <c r="BA34" s="3">
        <f t="shared" si="17"/>
        <v>11578.6293214286</v>
      </c>
    </row>
    <row r="35" spans="1:53">
      <c r="A35" s="1" t="s">
        <v>55</v>
      </c>
      <c r="B35" s="1">
        <v>100.19</v>
      </c>
      <c r="C35" s="1">
        <v>33.3</v>
      </c>
      <c r="D35" s="1">
        <v>28.41</v>
      </c>
      <c r="E35" s="1">
        <v>4.84</v>
      </c>
      <c r="F35" s="1">
        <f t="shared" si="0"/>
        <v>161.9</v>
      </c>
      <c r="G35" s="1"/>
      <c r="H35" s="1" t="s">
        <v>55</v>
      </c>
      <c r="I35" s="1">
        <v>88.21</v>
      </c>
      <c r="J35" s="1">
        <v>28.41</v>
      </c>
      <c r="K35" s="1">
        <v>34.12</v>
      </c>
      <c r="L35" s="1">
        <v>4.68</v>
      </c>
      <c r="M35" s="1">
        <f t="shared" si="1"/>
        <v>150.74</v>
      </c>
      <c r="N35" s="1"/>
      <c r="O35" s="1" t="s">
        <v>55</v>
      </c>
      <c r="P35" s="1">
        <v>124.18</v>
      </c>
      <c r="Q35" s="1">
        <v>32.28</v>
      </c>
      <c r="R35" s="1">
        <v>46.42</v>
      </c>
      <c r="S35" s="1">
        <v>4.43</v>
      </c>
      <c r="T35" s="1">
        <f t="shared" si="2"/>
        <v>202.88</v>
      </c>
      <c r="V35" s="1" t="s">
        <v>55</v>
      </c>
      <c r="W35" s="1">
        <v>100.19</v>
      </c>
      <c r="X35" s="1">
        <v>33.3</v>
      </c>
      <c r="Y35" s="1">
        <v>28.41</v>
      </c>
      <c r="Z35" s="1">
        <v>4.84</v>
      </c>
      <c r="AA35" s="1">
        <f t="shared" si="3"/>
        <v>161.9</v>
      </c>
      <c r="AB35" s="3">
        <f t="shared" si="4"/>
        <v>32.38</v>
      </c>
      <c r="AC35" s="3">
        <f t="shared" si="5"/>
        <v>15542.4</v>
      </c>
      <c r="AD35" s="3">
        <f t="shared" si="6"/>
        <v>513.970823809524</v>
      </c>
      <c r="AE35" s="3">
        <f t="shared" si="15"/>
        <v>7709.56235714286</v>
      </c>
      <c r="AG35" s="1" t="s">
        <v>55</v>
      </c>
      <c r="AH35" s="1">
        <v>88.21</v>
      </c>
      <c r="AI35" s="1">
        <v>28.41</v>
      </c>
      <c r="AJ35" s="1">
        <v>34.12</v>
      </c>
      <c r="AK35" s="1">
        <v>4.68</v>
      </c>
      <c r="AL35" s="1">
        <f t="shared" si="7"/>
        <v>150.74</v>
      </c>
      <c r="AM35" s="3">
        <f t="shared" si="8"/>
        <v>30.148</v>
      </c>
      <c r="AN35" s="3">
        <f t="shared" si="9"/>
        <v>13265.12</v>
      </c>
      <c r="AO35" s="3">
        <f t="shared" si="10"/>
        <v>478.542075238095</v>
      </c>
      <c r="AP35" s="3">
        <f t="shared" si="16"/>
        <v>7178.13112857143</v>
      </c>
      <c r="AR35" s="1" t="s">
        <v>55</v>
      </c>
      <c r="AS35" s="1">
        <v>124.18</v>
      </c>
      <c r="AT35" s="1">
        <v>32.28</v>
      </c>
      <c r="AU35" s="1">
        <v>46.42</v>
      </c>
      <c r="AV35" s="1">
        <v>4.43</v>
      </c>
      <c r="AW35" s="1">
        <f t="shared" si="11"/>
        <v>202.88</v>
      </c>
      <c r="AX35" s="3">
        <f t="shared" si="12"/>
        <v>40.576</v>
      </c>
      <c r="AY35" s="3">
        <f t="shared" si="13"/>
        <v>16230.4</v>
      </c>
      <c r="AZ35" s="3">
        <f t="shared" si="14"/>
        <v>644.066712380952</v>
      </c>
      <c r="BA35" s="3">
        <f t="shared" si="17"/>
        <v>9661.00068571429</v>
      </c>
    </row>
    <row r="36" spans="1:53">
      <c r="A36" s="1" t="s">
        <v>57</v>
      </c>
      <c r="B36" s="1">
        <v>83.38</v>
      </c>
      <c r="C36" s="1">
        <v>26.39</v>
      </c>
      <c r="D36" s="1">
        <v>24.27</v>
      </c>
      <c r="E36" s="1">
        <v>3.8</v>
      </c>
      <c r="F36" s="1">
        <f t="shared" si="0"/>
        <v>134.04</v>
      </c>
      <c r="G36" s="1"/>
      <c r="H36" s="1" t="s">
        <v>57</v>
      </c>
      <c r="I36" s="1">
        <v>63.91</v>
      </c>
      <c r="J36" s="1">
        <v>24.72</v>
      </c>
      <c r="K36" s="1">
        <v>23.84</v>
      </c>
      <c r="L36" s="1">
        <v>4.57</v>
      </c>
      <c r="M36" s="1">
        <f t="shared" si="1"/>
        <v>112.47</v>
      </c>
      <c r="N36" s="1"/>
      <c r="O36" s="1" t="s">
        <v>57</v>
      </c>
      <c r="P36" s="1">
        <v>99.56</v>
      </c>
      <c r="Q36" s="1">
        <v>25.18</v>
      </c>
      <c r="R36" s="1">
        <v>42.34</v>
      </c>
      <c r="S36" s="1">
        <v>4.67</v>
      </c>
      <c r="T36" s="1">
        <f t="shared" si="2"/>
        <v>167.08</v>
      </c>
      <c r="V36" s="1" t="s">
        <v>57</v>
      </c>
      <c r="W36" s="1">
        <v>83.38</v>
      </c>
      <c r="X36" s="1">
        <v>26.39</v>
      </c>
      <c r="Y36" s="1">
        <v>24.27</v>
      </c>
      <c r="Z36" s="1">
        <v>3.8</v>
      </c>
      <c r="AA36" s="1">
        <f t="shared" si="3"/>
        <v>134.04</v>
      </c>
      <c r="AB36" s="3">
        <f t="shared" si="4"/>
        <v>26.808</v>
      </c>
      <c r="AC36" s="3">
        <f t="shared" si="5"/>
        <v>12867.84</v>
      </c>
      <c r="AD36" s="3">
        <f t="shared" si="6"/>
        <v>425.525937142857</v>
      </c>
      <c r="AE36" s="3">
        <f t="shared" si="15"/>
        <v>6382.88905714286</v>
      </c>
      <c r="AG36" s="1" t="s">
        <v>57</v>
      </c>
      <c r="AH36" s="1">
        <v>63.91</v>
      </c>
      <c r="AI36" s="1">
        <v>24.72</v>
      </c>
      <c r="AJ36" s="1">
        <v>23.84</v>
      </c>
      <c r="AK36" s="1">
        <v>4.57</v>
      </c>
      <c r="AL36" s="1">
        <f t="shared" si="7"/>
        <v>112.47</v>
      </c>
      <c r="AM36" s="3">
        <f t="shared" si="8"/>
        <v>22.494</v>
      </c>
      <c r="AN36" s="3">
        <f t="shared" si="9"/>
        <v>9897.36</v>
      </c>
      <c r="AO36" s="3">
        <f t="shared" si="10"/>
        <v>357.049404285714</v>
      </c>
      <c r="AP36" s="3">
        <f t="shared" si="16"/>
        <v>5355.74106428571</v>
      </c>
      <c r="AR36" s="1" t="s">
        <v>57</v>
      </c>
      <c r="AS36" s="1">
        <v>99.56</v>
      </c>
      <c r="AT36" s="1">
        <v>25.18</v>
      </c>
      <c r="AU36" s="1">
        <v>42.34</v>
      </c>
      <c r="AV36" s="1">
        <v>4.67</v>
      </c>
      <c r="AW36" s="1">
        <f t="shared" si="11"/>
        <v>167.08</v>
      </c>
      <c r="AX36" s="3">
        <f t="shared" si="12"/>
        <v>33.416</v>
      </c>
      <c r="AY36" s="3">
        <f t="shared" si="13"/>
        <v>13366.4</v>
      </c>
      <c r="AZ36" s="3">
        <f t="shared" si="14"/>
        <v>530.41535047619</v>
      </c>
      <c r="BA36" s="3">
        <f t="shared" si="17"/>
        <v>7956.23025714286</v>
      </c>
    </row>
    <row r="37" spans="1:53">
      <c r="A37" s="1" t="s">
        <v>58</v>
      </c>
      <c r="B37" s="1">
        <v>71.7</v>
      </c>
      <c r="C37" s="1">
        <v>16.11</v>
      </c>
      <c r="D37" s="1">
        <v>12.34</v>
      </c>
      <c r="E37" s="1">
        <v>3.68</v>
      </c>
      <c r="F37" s="1">
        <f t="shared" si="0"/>
        <v>100.15</v>
      </c>
      <c r="G37" s="1"/>
      <c r="H37" s="1" t="s">
        <v>58</v>
      </c>
      <c r="I37" s="1">
        <v>76.5</v>
      </c>
      <c r="J37" s="1">
        <v>30.68</v>
      </c>
      <c r="K37" s="1">
        <v>28.1</v>
      </c>
      <c r="L37" s="1">
        <v>4.85</v>
      </c>
      <c r="M37" s="1">
        <f t="shared" si="1"/>
        <v>135.28</v>
      </c>
      <c r="N37" s="1"/>
      <c r="O37" s="1" t="s">
        <v>58</v>
      </c>
      <c r="P37" s="1">
        <v>94.3</v>
      </c>
      <c r="Q37" s="1">
        <v>24.5</v>
      </c>
      <c r="R37" s="1">
        <v>30.78</v>
      </c>
      <c r="S37" s="1">
        <v>5.61</v>
      </c>
      <c r="T37" s="1">
        <f t="shared" si="2"/>
        <v>149.58</v>
      </c>
      <c r="V37" s="1" t="s">
        <v>58</v>
      </c>
      <c r="W37" s="1">
        <v>71.7</v>
      </c>
      <c r="X37" s="1">
        <v>16.11</v>
      </c>
      <c r="Y37" s="1">
        <v>12.34</v>
      </c>
      <c r="Z37" s="1">
        <v>3.68</v>
      </c>
      <c r="AA37" s="1">
        <f t="shared" si="3"/>
        <v>100.15</v>
      </c>
      <c r="AB37" s="3">
        <f t="shared" si="4"/>
        <v>20.03</v>
      </c>
      <c r="AC37" s="3">
        <f t="shared" si="5"/>
        <v>9614.4</v>
      </c>
      <c r="AD37" s="3">
        <f t="shared" si="6"/>
        <v>317.938097619048</v>
      </c>
      <c r="AE37" s="3">
        <f t="shared" si="15"/>
        <v>4769.07146428571</v>
      </c>
      <c r="AG37" s="1" t="s">
        <v>58</v>
      </c>
      <c r="AH37" s="1">
        <v>76.5</v>
      </c>
      <c r="AI37" s="1">
        <v>30.68</v>
      </c>
      <c r="AJ37" s="1">
        <v>28.1</v>
      </c>
      <c r="AK37" s="1">
        <v>4.85</v>
      </c>
      <c r="AL37" s="1">
        <f t="shared" si="7"/>
        <v>135.28</v>
      </c>
      <c r="AM37" s="3">
        <f t="shared" si="8"/>
        <v>27.056</v>
      </c>
      <c r="AN37" s="3">
        <f t="shared" si="9"/>
        <v>11904.64</v>
      </c>
      <c r="AO37" s="3">
        <f t="shared" si="10"/>
        <v>429.462464761905</v>
      </c>
      <c r="AP37" s="3">
        <f t="shared" si="16"/>
        <v>6441.93697142857</v>
      </c>
      <c r="AR37" s="1" t="s">
        <v>58</v>
      </c>
      <c r="AS37" s="1">
        <v>94.3</v>
      </c>
      <c r="AT37" s="1">
        <v>24.5</v>
      </c>
      <c r="AU37" s="1">
        <v>30.78</v>
      </c>
      <c r="AV37" s="1">
        <v>5.61</v>
      </c>
      <c r="AW37" s="1">
        <f t="shared" si="11"/>
        <v>149.58</v>
      </c>
      <c r="AX37" s="3">
        <f t="shared" si="12"/>
        <v>29.916</v>
      </c>
      <c r="AY37" s="3">
        <f t="shared" si="13"/>
        <v>11966.4</v>
      </c>
      <c r="AZ37" s="3">
        <f t="shared" si="14"/>
        <v>474.859517142857</v>
      </c>
      <c r="BA37" s="3">
        <f t="shared" si="17"/>
        <v>7122.89275714286</v>
      </c>
    </row>
    <row r="38" spans="1:53">
      <c r="A38" s="1" t="s">
        <v>59</v>
      </c>
      <c r="B38" s="1">
        <v>92.28</v>
      </c>
      <c r="C38" s="1">
        <v>35.1</v>
      </c>
      <c r="D38" s="1">
        <v>21.65</v>
      </c>
      <c r="E38" s="1">
        <v>4.68</v>
      </c>
      <c r="F38" s="1">
        <f t="shared" si="0"/>
        <v>149.03</v>
      </c>
      <c r="G38" s="1"/>
      <c r="H38" s="1" t="s">
        <v>59</v>
      </c>
      <c r="I38" s="1">
        <v>69.68</v>
      </c>
      <c r="J38" s="1">
        <v>22.29</v>
      </c>
      <c r="K38" s="1">
        <v>19.78</v>
      </c>
      <c r="L38" s="1">
        <v>4.37</v>
      </c>
      <c r="M38" s="1">
        <f t="shared" si="1"/>
        <v>111.75</v>
      </c>
      <c r="N38" s="1"/>
      <c r="O38" s="1" t="s">
        <v>59</v>
      </c>
      <c r="P38" s="1">
        <v>91</v>
      </c>
      <c r="Q38" s="1">
        <v>23.57</v>
      </c>
      <c r="R38" s="1">
        <v>30.42</v>
      </c>
      <c r="S38" s="1">
        <v>4.67</v>
      </c>
      <c r="T38" s="1">
        <f t="shared" si="2"/>
        <v>144.99</v>
      </c>
      <c r="V38" s="1" t="s">
        <v>59</v>
      </c>
      <c r="W38" s="1">
        <v>92.28</v>
      </c>
      <c r="X38" s="1">
        <v>35.1</v>
      </c>
      <c r="Y38" s="1">
        <v>21.65</v>
      </c>
      <c r="Z38" s="1">
        <v>4.68</v>
      </c>
      <c r="AA38" s="1">
        <f t="shared" si="3"/>
        <v>149.03</v>
      </c>
      <c r="AB38" s="3">
        <f t="shared" si="4"/>
        <v>29.806</v>
      </c>
      <c r="AC38" s="3">
        <f t="shared" si="5"/>
        <v>14306.88</v>
      </c>
      <c r="AD38" s="3">
        <f t="shared" si="6"/>
        <v>473.113476666667</v>
      </c>
      <c r="AE38" s="3">
        <f t="shared" si="15"/>
        <v>7096.70215</v>
      </c>
      <c r="AG38" s="1" t="s">
        <v>59</v>
      </c>
      <c r="AH38" s="1">
        <v>69.68</v>
      </c>
      <c r="AI38" s="1">
        <v>22.29</v>
      </c>
      <c r="AJ38" s="1">
        <v>19.78</v>
      </c>
      <c r="AK38" s="1">
        <v>4.37</v>
      </c>
      <c r="AL38" s="1">
        <f t="shared" si="7"/>
        <v>111.75</v>
      </c>
      <c r="AM38" s="3">
        <f t="shared" si="8"/>
        <v>22.35</v>
      </c>
      <c r="AN38" s="3">
        <f t="shared" si="9"/>
        <v>9834</v>
      </c>
      <c r="AO38" s="3">
        <f t="shared" si="10"/>
        <v>354.763678571429</v>
      </c>
      <c r="AP38" s="3">
        <f t="shared" si="16"/>
        <v>5321.45517857143</v>
      </c>
      <c r="AR38" s="1" t="s">
        <v>59</v>
      </c>
      <c r="AS38" s="1">
        <v>91</v>
      </c>
      <c r="AT38" s="1">
        <v>23.57</v>
      </c>
      <c r="AU38" s="1">
        <v>30.42</v>
      </c>
      <c r="AV38" s="1">
        <v>4.67</v>
      </c>
      <c r="AW38" s="1">
        <f t="shared" si="11"/>
        <v>144.99</v>
      </c>
      <c r="AX38" s="3">
        <f t="shared" si="12"/>
        <v>28.998</v>
      </c>
      <c r="AY38" s="3">
        <f t="shared" si="13"/>
        <v>11599.2</v>
      </c>
      <c r="AZ38" s="3">
        <f t="shared" si="14"/>
        <v>460.288015714286</v>
      </c>
      <c r="BA38" s="3">
        <f t="shared" si="17"/>
        <v>6904.32023571429</v>
      </c>
    </row>
  </sheetData>
  <mergeCells count="6">
    <mergeCell ref="A1:F1"/>
    <mergeCell ref="H1:M1"/>
    <mergeCell ref="P1:S1"/>
    <mergeCell ref="V1:AE1"/>
    <mergeCell ref="AG1:AP1"/>
    <mergeCell ref="AR1:BA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A38"/>
  <sheetViews>
    <sheetView topLeftCell="AE1" workbookViewId="0">
      <selection activeCell="AT40" sqref="AT40"/>
    </sheetView>
  </sheetViews>
  <sheetFormatPr defaultColWidth="9" defaultRowHeight="13.5"/>
  <cols>
    <col min="29" max="29" width="10.125" customWidth="1"/>
    <col min="31" max="31" width="12.625"/>
    <col min="40" max="40" width="9.625" customWidth="1"/>
    <col min="42" max="42" width="12.625"/>
    <col min="51" max="51" width="10.25" customWidth="1"/>
    <col min="53" max="53" width="12.625"/>
  </cols>
  <sheetData>
    <row r="1" spans="1:53">
      <c r="A1" s="1" t="s">
        <v>67</v>
      </c>
      <c r="B1" s="1"/>
      <c r="C1" s="1"/>
      <c r="D1" s="1"/>
      <c r="E1" s="1"/>
      <c r="F1" s="1"/>
      <c r="G1" s="1"/>
      <c r="H1" s="1" t="s">
        <v>68</v>
      </c>
      <c r="I1" s="1"/>
      <c r="J1" s="1"/>
      <c r="K1" s="1"/>
      <c r="L1" s="1"/>
      <c r="M1" s="1"/>
      <c r="N1" s="1"/>
      <c r="O1" s="1" t="s">
        <v>69</v>
      </c>
      <c r="P1" s="1"/>
      <c r="Q1" s="1"/>
      <c r="R1" s="1"/>
      <c r="S1" s="1"/>
      <c r="T1" s="1"/>
      <c r="V1" s="1" t="s">
        <v>67</v>
      </c>
      <c r="W1" s="1"/>
      <c r="X1" s="1"/>
      <c r="Y1" s="1"/>
      <c r="Z1" s="1"/>
      <c r="AA1" s="1"/>
      <c r="AB1" s="1"/>
      <c r="AC1" s="1"/>
      <c r="AD1" s="1"/>
      <c r="AE1" s="1"/>
      <c r="AG1" s="1" t="s">
        <v>68</v>
      </c>
      <c r="AH1" s="1"/>
      <c r="AI1" s="1"/>
      <c r="AJ1" s="1"/>
      <c r="AK1" s="1"/>
      <c r="AL1" s="1"/>
      <c r="AM1" s="1"/>
      <c r="AN1" s="1"/>
      <c r="AO1" s="1"/>
      <c r="AP1" s="1"/>
      <c r="AR1" s="1" t="s">
        <v>69</v>
      </c>
      <c r="AS1" s="1"/>
      <c r="AT1" s="1"/>
      <c r="AU1" s="1"/>
      <c r="AV1" s="1"/>
      <c r="AW1" s="1"/>
      <c r="AX1" s="1"/>
      <c r="AY1" s="1"/>
      <c r="AZ1" s="1"/>
      <c r="BA1" s="1"/>
    </row>
    <row r="2" spans="1:53">
      <c r="A2" s="1"/>
      <c r="B2" s="1" t="s">
        <v>3</v>
      </c>
      <c r="C2" s="1" t="s">
        <v>4</v>
      </c>
      <c r="D2" s="1" t="s">
        <v>5</v>
      </c>
      <c r="E2" s="1" t="s">
        <v>63</v>
      </c>
      <c r="F2" s="1"/>
      <c r="G2" s="1"/>
      <c r="H2" s="1"/>
      <c r="I2" s="1" t="s">
        <v>3</v>
      </c>
      <c r="J2" s="1" t="s">
        <v>4</v>
      </c>
      <c r="K2" s="1" t="s">
        <v>5</v>
      </c>
      <c r="L2" s="1" t="s">
        <v>63</v>
      </c>
      <c r="M2" s="1"/>
      <c r="N2" s="1"/>
      <c r="O2" s="1"/>
      <c r="P2" s="1" t="s">
        <v>3</v>
      </c>
      <c r="Q2" s="1" t="s">
        <v>4</v>
      </c>
      <c r="R2" s="1" t="s">
        <v>5</v>
      </c>
      <c r="S2" s="1" t="s">
        <v>63</v>
      </c>
      <c r="T2" s="2"/>
      <c r="V2" s="1"/>
      <c r="W2" s="1" t="s">
        <v>3</v>
      </c>
      <c r="X2" s="1" t="s">
        <v>4</v>
      </c>
      <c r="Y2" s="1" t="s">
        <v>5</v>
      </c>
      <c r="Z2" s="1" t="s">
        <v>63</v>
      </c>
      <c r="AA2" s="2" t="s">
        <v>6</v>
      </c>
      <c r="AB2" s="2" t="s">
        <v>7</v>
      </c>
      <c r="AC2" s="2" t="s">
        <v>8</v>
      </c>
      <c r="AD2" s="2" t="s">
        <v>9</v>
      </c>
      <c r="AE2" s="2" t="s">
        <v>10</v>
      </c>
      <c r="AG2" s="1"/>
      <c r="AH2" s="1" t="s">
        <v>3</v>
      </c>
      <c r="AI2" s="1" t="s">
        <v>4</v>
      </c>
      <c r="AJ2" s="1" t="s">
        <v>5</v>
      </c>
      <c r="AK2" s="1" t="s">
        <v>63</v>
      </c>
      <c r="AL2" s="2" t="s">
        <v>6</v>
      </c>
      <c r="AM2" s="2" t="s">
        <v>7</v>
      </c>
      <c r="AN2" s="2" t="s">
        <v>8</v>
      </c>
      <c r="AO2" s="2" t="s">
        <v>9</v>
      </c>
      <c r="AP2" s="2" t="s">
        <v>10</v>
      </c>
      <c r="AR2" s="1"/>
      <c r="AS2" s="1" t="s">
        <v>3</v>
      </c>
      <c r="AT2" s="1" t="s">
        <v>4</v>
      </c>
      <c r="AU2" s="1" t="s">
        <v>5</v>
      </c>
      <c r="AV2" s="1" t="s">
        <v>63</v>
      </c>
      <c r="AW2" s="2" t="s">
        <v>6</v>
      </c>
      <c r="AX2" s="2" t="s">
        <v>7</v>
      </c>
      <c r="AY2" s="2" t="s">
        <v>8</v>
      </c>
      <c r="AZ2" s="2" t="s">
        <v>9</v>
      </c>
      <c r="BA2" s="2" t="s">
        <v>10</v>
      </c>
    </row>
    <row r="3" spans="1:53">
      <c r="A3" s="1" t="s">
        <v>12</v>
      </c>
      <c r="B3" s="1">
        <v>93.39</v>
      </c>
      <c r="C3" s="1">
        <v>81.39</v>
      </c>
      <c r="D3" s="1">
        <v>21.81</v>
      </c>
      <c r="E3" s="1">
        <v>2.88</v>
      </c>
      <c r="F3" s="1">
        <f t="shared" ref="F3:F38" si="0">SUM(B3:D3)</f>
        <v>196.59</v>
      </c>
      <c r="G3" s="1"/>
      <c r="H3" s="1" t="s">
        <v>12</v>
      </c>
      <c r="I3" s="1">
        <v>96.38</v>
      </c>
      <c r="J3" s="1">
        <v>135.43</v>
      </c>
      <c r="K3" s="1">
        <v>28.6</v>
      </c>
      <c r="L3" s="1">
        <v>2.85</v>
      </c>
      <c r="M3" s="1">
        <f t="shared" ref="M3:M38" si="1">SUM(I3:K3)</f>
        <v>260.41</v>
      </c>
      <c r="N3" s="1"/>
      <c r="O3" s="1" t="s">
        <v>12</v>
      </c>
      <c r="P3" s="1">
        <v>109.31</v>
      </c>
      <c r="Q3" s="1">
        <v>150.5</v>
      </c>
      <c r="R3" s="1">
        <v>22.97</v>
      </c>
      <c r="S3" s="1">
        <v>2.96</v>
      </c>
      <c r="T3" s="1">
        <f t="shared" ref="T3:T38" si="2">SUM(P3:R3)</f>
        <v>282.78</v>
      </c>
      <c r="V3" s="1" t="s">
        <v>12</v>
      </c>
      <c r="W3" s="1">
        <v>93.39</v>
      </c>
      <c r="X3" s="1">
        <v>81.39</v>
      </c>
      <c r="Y3" s="1">
        <v>21.81</v>
      </c>
      <c r="Z3" s="1">
        <v>2.88</v>
      </c>
      <c r="AA3" s="1">
        <f t="shared" ref="AA3:AA38" si="3">SUM(W3:Y3)</f>
        <v>196.59</v>
      </c>
      <c r="AB3" s="3">
        <f t="shared" ref="AB3:AB38" si="4">AA3/5</f>
        <v>39.318</v>
      </c>
      <c r="AC3" s="3">
        <f t="shared" ref="AC3:AC38" si="5">480*AB3</f>
        <v>18872.64</v>
      </c>
      <c r="AD3" s="3">
        <f t="shared" ref="AD3:AD38" si="6">(AC3*666.67)/(20.16*1000)</f>
        <v>624.098358571429</v>
      </c>
      <c r="AE3" s="3">
        <f>AD3*15</f>
        <v>9361.47537857143</v>
      </c>
      <c r="AG3" s="1" t="s">
        <v>12</v>
      </c>
      <c r="AH3" s="1">
        <v>96.38</v>
      </c>
      <c r="AI3" s="1">
        <v>135.43</v>
      </c>
      <c r="AJ3" s="1">
        <v>28.6</v>
      </c>
      <c r="AK3" s="1">
        <v>2.85</v>
      </c>
      <c r="AL3" s="1">
        <f t="shared" ref="AL3:AL38" si="7">SUM(AH3:AJ3)</f>
        <v>260.41</v>
      </c>
      <c r="AM3" s="3">
        <f t="shared" ref="AM3:AM38" si="8">AL3/5</f>
        <v>52.082</v>
      </c>
      <c r="AN3" s="3">
        <f t="shared" ref="AN3:AN38" si="9">440*AM3</f>
        <v>22916.08</v>
      </c>
      <c r="AO3" s="3">
        <f t="shared" ref="AO3:AO38" si="10">(AN3*666.67)/(18.48*1000)</f>
        <v>826.702546190476</v>
      </c>
      <c r="AP3" s="3">
        <f>AO3*15</f>
        <v>12400.5381928571</v>
      </c>
      <c r="AR3" s="1" t="s">
        <v>12</v>
      </c>
      <c r="AS3" s="1">
        <v>109.31</v>
      </c>
      <c r="AT3" s="1">
        <v>150.5</v>
      </c>
      <c r="AU3" s="1">
        <v>22.97</v>
      </c>
      <c r="AV3" s="1">
        <v>2.96</v>
      </c>
      <c r="AW3" s="1">
        <f t="shared" ref="AW3:AW38" si="11">SUM(AS3:AU3)</f>
        <v>282.78</v>
      </c>
      <c r="AX3" s="3">
        <f t="shared" ref="AX3:AX38" si="12">AW3/5</f>
        <v>56.556</v>
      </c>
      <c r="AY3" s="3">
        <f t="shared" ref="AY3:AY38" si="13">400*AX3</f>
        <v>22622.4</v>
      </c>
      <c r="AZ3" s="3">
        <f t="shared" ref="AZ3:AZ38" si="14">(AY3*666.67)/(16.8*1000)</f>
        <v>897.718774285714</v>
      </c>
      <c r="BA3" s="3">
        <f>AZ3*15</f>
        <v>13465.7816142857</v>
      </c>
    </row>
    <row r="4" spans="1:53">
      <c r="A4" s="1" t="s">
        <v>13</v>
      </c>
      <c r="B4" s="1">
        <v>119.16</v>
      </c>
      <c r="C4" s="1">
        <v>106.54</v>
      </c>
      <c r="D4" s="1">
        <v>26.27</v>
      </c>
      <c r="E4" s="1">
        <v>2.64</v>
      </c>
      <c r="F4" s="1">
        <f t="shared" si="0"/>
        <v>251.97</v>
      </c>
      <c r="G4" s="1"/>
      <c r="H4" s="1" t="s">
        <v>13</v>
      </c>
      <c r="I4" s="1">
        <v>83.54</v>
      </c>
      <c r="J4" s="1">
        <v>129.7</v>
      </c>
      <c r="K4" s="1">
        <v>25.76</v>
      </c>
      <c r="L4" s="1">
        <v>3.2</v>
      </c>
      <c r="M4" s="1">
        <f t="shared" si="1"/>
        <v>239</v>
      </c>
      <c r="N4" s="1"/>
      <c r="O4" s="1" t="s">
        <v>13</v>
      </c>
      <c r="P4" s="1">
        <v>91.01</v>
      </c>
      <c r="Q4" s="1">
        <v>96.94</v>
      </c>
      <c r="R4" s="1">
        <v>24.51</v>
      </c>
      <c r="S4" s="1">
        <v>3.76</v>
      </c>
      <c r="T4" s="1">
        <f t="shared" si="2"/>
        <v>212.46</v>
      </c>
      <c r="V4" s="1" t="s">
        <v>13</v>
      </c>
      <c r="W4" s="1">
        <v>119.16</v>
      </c>
      <c r="X4" s="1">
        <v>106.54</v>
      </c>
      <c r="Y4" s="1">
        <v>26.27</v>
      </c>
      <c r="Z4" s="1">
        <v>2.64</v>
      </c>
      <c r="AA4" s="1">
        <f t="shared" si="3"/>
        <v>251.97</v>
      </c>
      <c r="AB4" s="3">
        <f t="shared" si="4"/>
        <v>50.394</v>
      </c>
      <c r="AC4" s="3">
        <f t="shared" si="5"/>
        <v>24189.12</v>
      </c>
      <c r="AD4" s="3">
        <f t="shared" si="6"/>
        <v>799.908761428571</v>
      </c>
      <c r="AE4" s="3">
        <f t="shared" ref="AE4:AE38" si="15">AD4*15</f>
        <v>11998.6314214286</v>
      </c>
      <c r="AG4" s="1" t="s">
        <v>13</v>
      </c>
      <c r="AH4" s="1">
        <v>83.54</v>
      </c>
      <c r="AI4" s="1">
        <v>129.7</v>
      </c>
      <c r="AJ4" s="1">
        <v>25.76</v>
      </c>
      <c r="AK4" s="1">
        <v>3.2</v>
      </c>
      <c r="AL4" s="1">
        <f t="shared" si="7"/>
        <v>239</v>
      </c>
      <c r="AM4" s="3">
        <f t="shared" si="8"/>
        <v>47.8</v>
      </c>
      <c r="AN4" s="3">
        <f t="shared" si="9"/>
        <v>21032</v>
      </c>
      <c r="AO4" s="3">
        <f t="shared" si="10"/>
        <v>758.733952380952</v>
      </c>
      <c r="AP4" s="3">
        <f t="shared" ref="AP4:AP38" si="16">AO4*15</f>
        <v>11381.0092857143</v>
      </c>
      <c r="AR4" s="1" t="s">
        <v>13</v>
      </c>
      <c r="AS4" s="1">
        <v>91.01</v>
      </c>
      <c r="AT4" s="1">
        <v>96.94</v>
      </c>
      <c r="AU4" s="1">
        <v>24.51</v>
      </c>
      <c r="AV4" s="1">
        <v>3.76</v>
      </c>
      <c r="AW4" s="1">
        <f t="shared" si="11"/>
        <v>212.46</v>
      </c>
      <c r="AX4" s="3">
        <f t="shared" si="12"/>
        <v>42.492</v>
      </c>
      <c r="AY4" s="3">
        <f t="shared" si="13"/>
        <v>16996.8</v>
      </c>
      <c r="AZ4" s="3">
        <f t="shared" si="14"/>
        <v>674.479562857143</v>
      </c>
      <c r="BA4" s="3">
        <f t="shared" ref="BA4:BA38" si="17">AZ4*15</f>
        <v>10117.1934428571</v>
      </c>
    </row>
    <row r="5" spans="1:53">
      <c r="A5" s="1" t="s">
        <v>14</v>
      </c>
      <c r="B5" s="1">
        <v>137.11</v>
      </c>
      <c r="C5" s="1">
        <v>136.08</v>
      </c>
      <c r="D5" s="1">
        <v>22.83</v>
      </c>
      <c r="E5" s="1">
        <v>2.56</v>
      </c>
      <c r="F5" s="1">
        <f t="shared" si="0"/>
        <v>296.02</v>
      </c>
      <c r="G5" s="1"/>
      <c r="H5" s="1" t="s">
        <v>14</v>
      </c>
      <c r="I5" s="1">
        <v>76.64</v>
      </c>
      <c r="J5" s="1">
        <v>152.31</v>
      </c>
      <c r="K5" s="1">
        <v>28.94</v>
      </c>
      <c r="L5" s="1">
        <v>3.88</v>
      </c>
      <c r="M5" s="1">
        <f t="shared" si="1"/>
        <v>257.89</v>
      </c>
      <c r="N5" s="1"/>
      <c r="O5" s="1" t="s">
        <v>14</v>
      </c>
      <c r="P5" s="1">
        <v>85.9</v>
      </c>
      <c r="Q5" s="1">
        <v>128.26</v>
      </c>
      <c r="R5" s="1">
        <v>18.4</v>
      </c>
      <c r="S5" s="1">
        <v>3.37</v>
      </c>
      <c r="T5" s="1">
        <f t="shared" si="2"/>
        <v>232.56</v>
      </c>
      <c r="V5" s="1" t="s">
        <v>14</v>
      </c>
      <c r="W5" s="1">
        <v>137.11</v>
      </c>
      <c r="X5" s="1">
        <v>136.08</v>
      </c>
      <c r="Y5" s="1">
        <v>22.83</v>
      </c>
      <c r="Z5" s="1">
        <v>2.56</v>
      </c>
      <c r="AA5" s="1">
        <f t="shared" si="3"/>
        <v>296.02</v>
      </c>
      <c r="AB5" s="3">
        <f t="shared" si="4"/>
        <v>59.204</v>
      </c>
      <c r="AC5" s="3">
        <f t="shared" si="5"/>
        <v>28417.92</v>
      </c>
      <c r="AD5" s="3">
        <f t="shared" si="6"/>
        <v>939.750730476191</v>
      </c>
      <c r="AE5" s="3">
        <f t="shared" si="15"/>
        <v>14096.2609571429</v>
      </c>
      <c r="AG5" s="1" t="s">
        <v>14</v>
      </c>
      <c r="AH5" s="1">
        <v>76.64</v>
      </c>
      <c r="AI5" s="1">
        <v>152.31</v>
      </c>
      <c r="AJ5" s="1">
        <v>28.94</v>
      </c>
      <c r="AK5" s="1">
        <v>3.88</v>
      </c>
      <c r="AL5" s="1">
        <f t="shared" si="7"/>
        <v>257.89</v>
      </c>
      <c r="AM5" s="3">
        <f t="shared" si="8"/>
        <v>51.578</v>
      </c>
      <c r="AN5" s="3">
        <f t="shared" si="9"/>
        <v>22694.32</v>
      </c>
      <c r="AO5" s="3">
        <f t="shared" si="10"/>
        <v>818.702506190476</v>
      </c>
      <c r="AP5" s="3">
        <f t="shared" si="16"/>
        <v>12280.5375928571</v>
      </c>
      <c r="AR5" s="1" t="s">
        <v>14</v>
      </c>
      <c r="AS5" s="1">
        <v>85.9</v>
      </c>
      <c r="AT5" s="1">
        <v>128.26</v>
      </c>
      <c r="AU5" s="1">
        <v>18.4</v>
      </c>
      <c r="AV5" s="1">
        <v>3.37</v>
      </c>
      <c r="AW5" s="1">
        <f t="shared" si="11"/>
        <v>232.56</v>
      </c>
      <c r="AX5" s="3">
        <f t="shared" si="12"/>
        <v>46.512</v>
      </c>
      <c r="AY5" s="3">
        <f t="shared" si="13"/>
        <v>18604.8</v>
      </c>
      <c r="AZ5" s="3">
        <f t="shared" si="14"/>
        <v>738.289405714286</v>
      </c>
      <c r="BA5" s="3">
        <f t="shared" si="17"/>
        <v>11074.3410857143</v>
      </c>
    </row>
    <row r="6" spans="1:53">
      <c r="A6" s="1" t="s">
        <v>16</v>
      </c>
      <c r="B6" s="1">
        <v>68.3</v>
      </c>
      <c r="C6" s="1">
        <v>86.08</v>
      </c>
      <c r="D6" s="1">
        <v>6.46</v>
      </c>
      <c r="E6" s="1">
        <v>2.43</v>
      </c>
      <c r="F6" s="1">
        <f t="shared" si="0"/>
        <v>160.84</v>
      </c>
      <c r="G6" s="1"/>
      <c r="H6" s="1" t="s">
        <v>16</v>
      </c>
      <c r="I6" s="1">
        <v>69.76</v>
      </c>
      <c r="J6" s="1">
        <v>105.07</v>
      </c>
      <c r="K6" s="1">
        <v>22.42</v>
      </c>
      <c r="L6" s="1">
        <v>2.62</v>
      </c>
      <c r="M6" s="1">
        <f t="shared" si="1"/>
        <v>197.25</v>
      </c>
      <c r="N6" s="1"/>
      <c r="O6" s="1" t="s">
        <v>16</v>
      </c>
      <c r="P6" s="1">
        <v>78.29</v>
      </c>
      <c r="Q6" s="1">
        <v>103.32</v>
      </c>
      <c r="R6" s="1">
        <v>17.89</v>
      </c>
      <c r="S6" s="1">
        <v>3.17</v>
      </c>
      <c r="T6" s="1">
        <f t="shared" si="2"/>
        <v>199.5</v>
      </c>
      <c r="V6" s="1" t="s">
        <v>16</v>
      </c>
      <c r="W6" s="1">
        <v>68.3</v>
      </c>
      <c r="X6" s="1">
        <v>86.08</v>
      </c>
      <c r="Y6" s="1">
        <v>6.46</v>
      </c>
      <c r="Z6" s="1">
        <v>2.43</v>
      </c>
      <c r="AA6" s="1">
        <f t="shared" si="3"/>
        <v>160.84</v>
      </c>
      <c r="AB6" s="3">
        <f t="shared" si="4"/>
        <v>32.168</v>
      </c>
      <c r="AC6" s="3">
        <f t="shared" si="5"/>
        <v>15440.64</v>
      </c>
      <c r="AD6" s="3">
        <f t="shared" si="6"/>
        <v>510.605727619048</v>
      </c>
      <c r="AE6" s="3">
        <f t="shared" si="15"/>
        <v>7659.08591428571</v>
      </c>
      <c r="AG6" s="1" t="s">
        <v>16</v>
      </c>
      <c r="AH6" s="1">
        <v>69.76</v>
      </c>
      <c r="AI6" s="1">
        <v>105.07</v>
      </c>
      <c r="AJ6" s="1">
        <v>22.42</v>
      </c>
      <c r="AK6" s="1">
        <v>2.62</v>
      </c>
      <c r="AL6" s="1">
        <f t="shared" si="7"/>
        <v>197.25</v>
      </c>
      <c r="AM6" s="3">
        <f t="shared" si="8"/>
        <v>39.45</v>
      </c>
      <c r="AN6" s="3">
        <f t="shared" si="9"/>
        <v>17358</v>
      </c>
      <c r="AO6" s="3">
        <f t="shared" si="10"/>
        <v>626.193607142857</v>
      </c>
      <c r="AP6" s="3">
        <f t="shared" si="16"/>
        <v>9392.90410714286</v>
      </c>
      <c r="AR6" s="1" t="s">
        <v>16</v>
      </c>
      <c r="AS6" s="1">
        <v>78.29</v>
      </c>
      <c r="AT6" s="1">
        <v>103.32</v>
      </c>
      <c r="AU6" s="1">
        <v>17.89</v>
      </c>
      <c r="AV6" s="1">
        <v>3.17</v>
      </c>
      <c r="AW6" s="1">
        <f t="shared" si="11"/>
        <v>199.5</v>
      </c>
      <c r="AX6" s="3">
        <f t="shared" si="12"/>
        <v>39.9</v>
      </c>
      <c r="AY6" s="3">
        <f t="shared" si="13"/>
        <v>15960</v>
      </c>
      <c r="AZ6" s="3">
        <f t="shared" si="14"/>
        <v>633.3365</v>
      </c>
      <c r="BA6" s="3">
        <f t="shared" si="17"/>
        <v>9500.0475</v>
      </c>
    </row>
    <row r="7" spans="1:53">
      <c r="A7" s="1" t="s">
        <v>17</v>
      </c>
      <c r="B7" s="1">
        <v>78.77</v>
      </c>
      <c r="C7" s="1">
        <v>105.3</v>
      </c>
      <c r="D7" s="1">
        <v>12.54</v>
      </c>
      <c r="E7" s="1"/>
      <c r="F7" s="1">
        <f t="shared" si="0"/>
        <v>196.61</v>
      </c>
      <c r="G7" s="1"/>
      <c r="H7" s="1" t="s">
        <v>17</v>
      </c>
      <c r="I7" s="1">
        <v>87.69</v>
      </c>
      <c r="J7" s="1">
        <v>142.22</v>
      </c>
      <c r="K7" s="1">
        <v>25.04</v>
      </c>
      <c r="L7" s="1">
        <v>2.82</v>
      </c>
      <c r="M7" s="1">
        <f t="shared" si="1"/>
        <v>254.95</v>
      </c>
      <c r="N7" s="1"/>
      <c r="O7" s="1" t="s">
        <v>17</v>
      </c>
      <c r="P7" s="1">
        <v>82.96</v>
      </c>
      <c r="Q7" s="1">
        <v>123.52</v>
      </c>
      <c r="R7" s="1">
        <v>16.16</v>
      </c>
      <c r="S7" s="1">
        <v>2.92</v>
      </c>
      <c r="T7" s="1">
        <f t="shared" si="2"/>
        <v>222.64</v>
      </c>
      <c r="V7" s="1" t="s">
        <v>17</v>
      </c>
      <c r="W7" s="1">
        <v>78.77</v>
      </c>
      <c r="X7" s="1">
        <v>105.3</v>
      </c>
      <c r="Y7" s="1">
        <v>12.54</v>
      </c>
      <c r="Z7" s="1"/>
      <c r="AA7" s="1">
        <f t="shared" si="3"/>
        <v>196.61</v>
      </c>
      <c r="AB7" s="3">
        <f t="shared" si="4"/>
        <v>39.322</v>
      </c>
      <c r="AC7" s="3">
        <f t="shared" si="5"/>
        <v>18874.56</v>
      </c>
      <c r="AD7" s="3">
        <f t="shared" si="6"/>
        <v>624.161850952381</v>
      </c>
      <c r="AE7" s="3">
        <f t="shared" si="15"/>
        <v>9362.42776428571</v>
      </c>
      <c r="AG7" s="1" t="s">
        <v>17</v>
      </c>
      <c r="AH7" s="1">
        <v>87.69</v>
      </c>
      <c r="AI7" s="1">
        <v>142.22</v>
      </c>
      <c r="AJ7" s="1">
        <v>25.04</v>
      </c>
      <c r="AK7" s="1">
        <v>2.82</v>
      </c>
      <c r="AL7" s="1">
        <f t="shared" si="7"/>
        <v>254.95</v>
      </c>
      <c r="AM7" s="3">
        <f t="shared" si="8"/>
        <v>50.99</v>
      </c>
      <c r="AN7" s="3">
        <f t="shared" si="9"/>
        <v>22435.6</v>
      </c>
      <c r="AO7" s="3">
        <f t="shared" si="10"/>
        <v>809.369126190476</v>
      </c>
      <c r="AP7" s="3">
        <f t="shared" si="16"/>
        <v>12140.5368928571</v>
      </c>
      <c r="AR7" s="1" t="s">
        <v>17</v>
      </c>
      <c r="AS7" s="1">
        <v>82.96</v>
      </c>
      <c r="AT7" s="1">
        <v>123.52</v>
      </c>
      <c r="AU7" s="1">
        <v>16.16</v>
      </c>
      <c r="AV7" s="1">
        <v>2.92</v>
      </c>
      <c r="AW7" s="1">
        <f t="shared" si="11"/>
        <v>222.64</v>
      </c>
      <c r="AX7" s="3">
        <f t="shared" si="12"/>
        <v>44.528</v>
      </c>
      <c r="AY7" s="3">
        <f t="shared" si="13"/>
        <v>17811.2</v>
      </c>
      <c r="AZ7" s="3">
        <f t="shared" si="14"/>
        <v>706.797184761905</v>
      </c>
      <c r="BA7" s="3">
        <f t="shared" si="17"/>
        <v>10601.9577714286</v>
      </c>
    </row>
    <row r="8" spans="1:53">
      <c r="A8" s="1" t="s">
        <v>18</v>
      </c>
      <c r="B8" s="1">
        <v>82.66</v>
      </c>
      <c r="C8" s="1">
        <v>114.31</v>
      </c>
      <c r="D8" s="1">
        <v>20.23</v>
      </c>
      <c r="E8" s="1">
        <v>2.24</v>
      </c>
      <c r="F8" s="1">
        <f t="shared" si="0"/>
        <v>217.2</v>
      </c>
      <c r="G8" s="1"/>
      <c r="H8" s="1" t="s">
        <v>18</v>
      </c>
      <c r="I8" s="1">
        <v>69.28</v>
      </c>
      <c r="J8" s="1">
        <v>115.9</v>
      </c>
      <c r="K8" s="1">
        <v>22.09</v>
      </c>
      <c r="L8" s="1">
        <v>3.32</v>
      </c>
      <c r="M8" s="1">
        <f t="shared" si="1"/>
        <v>207.27</v>
      </c>
      <c r="N8" s="1"/>
      <c r="O8" s="1" t="s">
        <v>18</v>
      </c>
      <c r="P8" s="1">
        <v>90.68</v>
      </c>
      <c r="Q8" s="1">
        <v>96.12</v>
      </c>
      <c r="R8" s="1">
        <v>14.77</v>
      </c>
      <c r="S8" s="1">
        <v>2.97</v>
      </c>
      <c r="T8" s="1">
        <f t="shared" si="2"/>
        <v>201.57</v>
      </c>
      <c r="V8" s="1" t="s">
        <v>18</v>
      </c>
      <c r="W8" s="1">
        <v>82.66</v>
      </c>
      <c r="X8" s="1">
        <v>114.31</v>
      </c>
      <c r="Y8" s="1">
        <v>20.23</v>
      </c>
      <c r="Z8" s="1">
        <v>2.24</v>
      </c>
      <c r="AA8" s="1">
        <f t="shared" si="3"/>
        <v>217.2</v>
      </c>
      <c r="AB8" s="3">
        <f t="shared" si="4"/>
        <v>43.44</v>
      </c>
      <c r="AC8" s="3">
        <f t="shared" si="5"/>
        <v>20851.2</v>
      </c>
      <c r="AD8" s="3">
        <f t="shared" si="6"/>
        <v>689.527257142857</v>
      </c>
      <c r="AE8" s="3">
        <f t="shared" si="15"/>
        <v>10342.9088571429</v>
      </c>
      <c r="AG8" s="1" t="s">
        <v>18</v>
      </c>
      <c r="AH8" s="1">
        <v>69.28</v>
      </c>
      <c r="AI8" s="1">
        <v>115.9</v>
      </c>
      <c r="AJ8" s="1">
        <v>22.09</v>
      </c>
      <c r="AK8" s="1">
        <v>3.32</v>
      </c>
      <c r="AL8" s="1">
        <f t="shared" si="7"/>
        <v>207.27</v>
      </c>
      <c r="AM8" s="3">
        <f t="shared" si="8"/>
        <v>41.454</v>
      </c>
      <c r="AN8" s="3">
        <f t="shared" si="9"/>
        <v>18239.76</v>
      </c>
      <c r="AO8" s="3">
        <f t="shared" si="10"/>
        <v>658.00329</v>
      </c>
      <c r="AP8" s="3">
        <f t="shared" si="16"/>
        <v>9870.04935</v>
      </c>
      <c r="AR8" s="1" t="s">
        <v>18</v>
      </c>
      <c r="AS8" s="1">
        <v>90.68</v>
      </c>
      <c r="AT8" s="1">
        <v>96.12</v>
      </c>
      <c r="AU8" s="1">
        <v>14.77</v>
      </c>
      <c r="AV8" s="1">
        <v>2.97</v>
      </c>
      <c r="AW8" s="1">
        <f t="shared" si="11"/>
        <v>201.57</v>
      </c>
      <c r="AX8" s="3">
        <f t="shared" si="12"/>
        <v>40.314</v>
      </c>
      <c r="AY8" s="3">
        <f t="shared" si="13"/>
        <v>16125.6</v>
      </c>
      <c r="AZ8" s="3">
        <f t="shared" si="14"/>
        <v>639.907961428571</v>
      </c>
      <c r="BA8" s="3">
        <f t="shared" si="17"/>
        <v>9598.61942142857</v>
      </c>
    </row>
    <row r="9" spans="1:53">
      <c r="A9" s="1" t="s">
        <v>20</v>
      </c>
      <c r="B9" s="1">
        <v>50.14</v>
      </c>
      <c r="C9" s="1">
        <v>57.93</v>
      </c>
      <c r="D9" s="1">
        <v>12.93</v>
      </c>
      <c r="E9" s="1">
        <v>1.82</v>
      </c>
      <c r="F9" s="1">
        <f t="shared" si="0"/>
        <v>121</v>
      </c>
      <c r="G9" s="1"/>
      <c r="H9" s="1" t="s">
        <v>20</v>
      </c>
      <c r="I9" s="1">
        <v>59.03</v>
      </c>
      <c r="J9" s="1">
        <v>92.45</v>
      </c>
      <c r="K9" s="1">
        <v>17.77</v>
      </c>
      <c r="L9" s="1">
        <v>2.87</v>
      </c>
      <c r="M9" s="1">
        <f t="shared" si="1"/>
        <v>169.25</v>
      </c>
      <c r="N9" s="1"/>
      <c r="O9" s="1" t="s">
        <v>20</v>
      </c>
      <c r="P9" s="1">
        <v>63.19</v>
      </c>
      <c r="Q9" s="1">
        <v>84.05</v>
      </c>
      <c r="R9" s="1">
        <v>14.32</v>
      </c>
      <c r="S9" s="1">
        <v>2.62</v>
      </c>
      <c r="T9" s="1">
        <f t="shared" si="2"/>
        <v>161.56</v>
      </c>
      <c r="V9" s="1" t="s">
        <v>20</v>
      </c>
      <c r="W9" s="1">
        <v>50.14</v>
      </c>
      <c r="X9" s="1">
        <v>57.93</v>
      </c>
      <c r="Y9" s="1">
        <v>12.93</v>
      </c>
      <c r="Z9" s="1">
        <v>1.82</v>
      </c>
      <c r="AA9" s="1">
        <f t="shared" si="3"/>
        <v>121</v>
      </c>
      <c r="AB9" s="3">
        <f t="shared" si="4"/>
        <v>24.2</v>
      </c>
      <c r="AC9" s="3">
        <f t="shared" si="5"/>
        <v>11616</v>
      </c>
      <c r="AD9" s="3">
        <f t="shared" si="6"/>
        <v>384.128904761905</v>
      </c>
      <c r="AE9" s="3">
        <f t="shared" si="15"/>
        <v>5761.93357142857</v>
      </c>
      <c r="AG9" s="1" t="s">
        <v>20</v>
      </c>
      <c r="AH9" s="1">
        <v>59.03</v>
      </c>
      <c r="AI9" s="1">
        <v>92.45</v>
      </c>
      <c r="AJ9" s="1">
        <v>17.77</v>
      </c>
      <c r="AK9" s="1">
        <v>2.87</v>
      </c>
      <c r="AL9" s="1">
        <f t="shared" si="7"/>
        <v>169.25</v>
      </c>
      <c r="AM9" s="3">
        <f t="shared" si="8"/>
        <v>33.85</v>
      </c>
      <c r="AN9" s="3">
        <f t="shared" si="9"/>
        <v>14894</v>
      </c>
      <c r="AO9" s="3">
        <f t="shared" si="10"/>
        <v>537.304273809524</v>
      </c>
      <c r="AP9" s="3">
        <f t="shared" si="16"/>
        <v>8059.56410714286</v>
      </c>
      <c r="AR9" s="1" t="s">
        <v>20</v>
      </c>
      <c r="AS9" s="1">
        <v>63.19</v>
      </c>
      <c r="AT9" s="1">
        <v>84.05</v>
      </c>
      <c r="AU9" s="1">
        <v>14.32</v>
      </c>
      <c r="AV9" s="1">
        <v>2.62</v>
      </c>
      <c r="AW9" s="1">
        <f t="shared" si="11"/>
        <v>161.56</v>
      </c>
      <c r="AX9" s="3">
        <f t="shared" si="12"/>
        <v>32.312</v>
      </c>
      <c r="AY9" s="3">
        <f t="shared" si="13"/>
        <v>12924.8</v>
      </c>
      <c r="AZ9" s="3">
        <f t="shared" si="14"/>
        <v>512.891453333333</v>
      </c>
      <c r="BA9" s="3">
        <f t="shared" si="17"/>
        <v>7693.3718</v>
      </c>
    </row>
    <row r="10" spans="1:53">
      <c r="A10" s="1" t="s">
        <v>21</v>
      </c>
      <c r="B10" s="1">
        <v>52.85</v>
      </c>
      <c r="C10" s="1">
        <v>67.91</v>
      </c>
      <c r="D10" s="1">
        <v>10.83</v>
      </c>
      <c r="E10" s="1">
        <v>1.77</v>
      </c>
      <c r="F10" s="1">
        <f t="shared" si="0"/>
        <v>131.59</v>
      </c>
      <c r="G10" s="1"/>
      <c r="H10" s="1" t="s">
        <v>21</v>
      </c>
      <c r="I10" s="1">
        <v>60.6</v>
      </c>
      <c r="J10" s="1">
        <v>108.73</v>
      </c>
      <c r="K10" s="1">
        <v>21.09</v>
      </c>
      <c r="L10" s="1">
        <v>2.73</v>
      </c>
      <c r="M10" s="1">
        <f t="shared" si="1"/>
        <v>190.42</v>
      </c>
      <c r="N10" s="1"/>
      <c r="O10" s="1" t="s">
        <v>21</v>
      </c>
      <c r="P10" s="1">
        <v>84.3</v>
      </c>
      <c r="Q10" s="1">
        <v>113.08</v>
      </c>
      <c r="R10" s="1">
        <v>11.54</v>
      </c>
      <c r="S10" s="1">
        <v>3.06</v>
      </c>
      <c r="T10" s="1">
        <f t="shared" si="2"/>
        <v>208.92</v>
      </c>
      <c r="V10" s="1" t="s">
        <v>21</v>
      </c>
      <c r="W10" s="1">
        <v>52.85</v>
      </c>
      <c r="X10" s="1">
        <v>67.91</v>
      </c>
      <c r="Y10" s="1">
        <v>10.83</v>
      </c>
      <c r="Z10" s="1">
        <v>1.77</v>
      </c>
      <c r="AA10" s="1">
        <f t="shared" si="3"/>
        <v>131.59</v>
      </c>
      <c r="AB10" s="3">
        <f t="shared" si="4"/>
        <v>26.318</v>
      </c>
      <c r="AC10" s="3">
        <f t="shared" si="5"/>
        <v>12632.64</v>
      </c>
      <c r="AD10" s="3">
        <f t="shared" si="6"/>
        <v>417.74812047619</v>
      </c>
      <c r="AE10" s="3">
        <f t="shared" si="15"/>
        <v>6266.22180714286</v>
      </c>
      <c r="AG10" s="1" t="s">
        <v>21</v>
      </c>
      <c r="AH10" s="1">
        <v>60.6</v>
      </c>
      <c r="AI10" s="1">
        <v>108.73</v>
      </c>
      <c r="AJ10" s="1">
        <v>21.09</v>
      </c>
      <c r="AK10" s="1">
        <v>2.73</v>
      </c>
      <c r="AL10" s="1">
        <f t="shared" si="7"/>
        <v>190.42</v>
      </c>
      <c r="AM10" s="3">
        <f t="shared" si="8"/>
        <v>38.084</v>
      </c>
      <c r="AN10" s="3">
        <f t="shared" si="9"/>
        <v>16756.96</v>
      </c>
      <c r="AO10" s="3">
        <f t="shared" si="10"/>
        <v>604.510959047619</v>
      </c>
      <c r="AP10" s="3">
        <f t="shared" si="16"/>
        <v>9067.66438571429</v>
      </c>
      <c r="AR10" s="1" t="s">
        <v>21</v>
      </c>
      <c r="AS10" s="1">
        <v>84.3</v>
      </c>
      <c r="AT10" s="1">
        <v>113.08</v>
      </c>
      <c r="AU10" s="1">
        <v>11.54</v>
      </c>
      <c r="AV10" s="1">
        <v>3.06</v>
      </c>
      <c r="AW10" s="1">
        <f t="shared" si="11"/>
        <v>208.92</v>
      </c>
      <c r="AX10" s="3">
        <f t="shared" si="12"/>
        <v>41.784</v>
      </c>
      <c r="AY10" s="3">
        <f t="shared" si="13"/>
        <v>16713.6</v>
      </c>
      <c r="AZ10" s="3">
        <f t="shared" si="14"/>
        <v>663.241411428571</v>
      </c>
      <c r="BA10" s="3">
        <f t="shared" si="17"/>
        <v>9948.62117142857</v>
      </c>
    </row>
    <row r="11" spans="1:53">
      <c r="A11" s="1" t="s">
        <v>22</v>
      </c>
      <c r="B11" s="1">
        <v>65.13</v>
      </c>
      <c r="C11" s="1">
        <v>90.71</v>
      </c>
      <c r="D11" s="1">
        <v>19.3</v>
      </c>
      <c r="E11" s="1">
        <v>1.88</v>
      </c>
      <c r="F11" s="1">
        <f t="shared" si="0"/>
        <v>175.14</v>
      </c>
      <c r="G11" s="1"/>
      <c r="H11" s="1" t="s">
        <v>22</v>
      </c>
      <c r="I11" s="1">
        <v>62.68</v>
      </c>
      <c r="J11" s="1">
        <v>101.25</v>
      </c>
      <c r="K11" s="1">
        <v>22.03</v>
      </c>
      <c r="L11" s="1">
        <v>2.75</v>
      </c>
      <c r="M11" s="1">
        <f t="shared" si="1"/>
        <v>185.96</v>
      </c>
      <c r="N11" s="1"/>
      <c r="O11" s="1" t="s">
        <v>22</v>
      </c>
      <c r="P11" s="1">
        <v>77.53</v>
      </c>
      <c r="Q11" s="1">
        <v>114.03</v>
      </c>
      <c r="R11" s="1">
        <v>11.89</v>
      </c>
      <c r="S11" s="1">
        <v>2.78</v>
      </c>
      <c r="T11" s="1">
        <f t="shared" si="2"/>
        <v>203.45</v>
      </c>
      <c r="V11" s="1" t="s">
        <v>22</v>
      </c>
      <c r="W11" s="1">
        <v>65.13</v>
      </c>
      <c r="X11" s="1">
        <v>90.71</v>
      </c>
      <c r="Y11" s="1">
        <v>19.3</v>
      </c>
      <c r="Z11" s="1">
        <v>1.88</v>
      </c>
      <c r="AA11" s="1">
        <f t="shared" si="3"/>
        <v>175.14</v>
      </c>
      <c r="AB11" s="3">
        <f t="shared" si="4"/>
        <v>35.028</v>
      </c>
      <c r="AC11" s="3">
        <f t="shared" si="5"/>
        <v>16813.44</v>
      </c>
      <c r="AD11" s="3">
        <f t="shared" si="6"/>
        <v>556.00278</v>
      </c>
      <c r="AE11" s="3">
        <f t="shared" si="15"/>
        <v>8340.0417</v>
      </c>
      <c r="AG11" s="1" t="s">
        <v>22</v>
      </c>
      <c r="AH11" s="1">
        <v>62.68</v>
      </c>
      <c r="AI11" s="1">
        <v>101.25</v>
      </c>
      <c r="AJ11" s="1">
        <v>22.03</v>
      </c>
      <c r="AK11" s="1">
        <v>2.75</v>
      </c>
      <c r="AL11" s="1">
        <f t="shared" si="7"/>
        <v>185.96</v>
      </c>
      <c r="AM11" s="3">
        <f t="shared" si="8"/>
        <v>37.192</v>
      </c>
      <c r="AN11" s="3">
        <f t="shared" si="9"/>
        <v>16364.48</v>
      </c>
      <c r="AO11" s="3">
        <f t="shared" si="10"/>
        <v>590.352158095238</v>
      </c>
      <c r="AP11" s="3">
        <f t="shared" si="16"/>
        <v>8855.28237142857</v>
      </c>
      <c r="AR11" s="1" t="s">
        <v>22</v>
      </c>
      <c r="AS11" s="1">
        <v>77.53</v>
      </c>
      <c r="AT11" s="1">
        <v>114.03</v>
      </c>
      <c r="AU11" s="1">
        <v>11.89</v>
      </c>
      <c r="AV11" s="1">
        <v>2.78</v>
      </c>
      <c r="AW11" s="1">
        <f t="shared" si="11"/>
        <v>203.45</v>
      </c>
      <c r="AX11" s="3">
        <f t="shared" si="12"/>
        <v>40.69</v>
      </c>
      <c r="AY11" s="3">
        <f t="shared" si="13"/>
        <v>16276</v>
      </c>
      <c r="AZ11" s="3">
        <f t="shared" si="14"/>
        <v>645.876245238095</v>
      </c>
      <c r="BA11" s="3">
        <f t="shared" si="17"/>
        <v>9688.14367857143</v>
      </c>
    </row>
    <row r="12" spans="1:53">
      <c r="A12" s="1" t="s">
        <v>24</v>
      </c>
      <c r="B12" s="1">
        <v>134.2</v>
      </c>
      <c r="C12" s="1">
        <v>161.05</v>
      </c>
      <c r="D12" s="1">
        <v>28.98</v>
      </c>
      <c r="E12" s="1">
        <v>3.75</v>
      </c>
      <c r="F12" s="1">
        <f t="shared" si="0"/>
        <v>324.23</v>
      </c>
      <c r="G12" s="1"/>
      <c r="H12" s="1" t="s">
        <v>24</v>
      </c>
      <c r="I12" s="1">
        <v>86.85</v>
      </c>
      <c r="J12" s="1">
        <v>110.93</v>
      </c>
      <c r="K12" s="1">
        <v>27.33</v>
      </c>
      <c r="L12" s="1">
        <v>3.94</v>
      </c>
      <c r="M12" s="1">
        <f t="shared" si="1"/>
        <v>225.11</v>
      </c>
      <c r="N12" s="1"/>
      <c r="O12" s="1" t="s">
        <v>24</v>
      </c>
      <c r="P12" s="1">
        <v>98.51</v>
      </c>
      <c r="Q12" s="1">
        <v>182.85</v>
      </c>
      <c r="R12" s="1">
        <v>26.28</v>
      </c>
      <c r="S12" s="1">
        <v>5.38</v>
      </c>
      <c r="T12" s="1">
        <f t="shared" si="2"/>
        <v>307.64</v>
      </c>
      <c r="V12" s="1" t="s">
        <v>24</v>
      </c>
      <c r="W12" s="1">
        <v>134.2</v>
      </c>
      <c r="X12" s="1">
        <v>161.05</v>
      </c>
      <c r="Y12" s="1">
        <v>28.98</v>
      </c>
      <c r="Z12" s="1">
        <v>3.75</v>
      </c>
      <c r="AA12" s="1">
        <f t="shared" si="3"/>
        <v>324.23</v>
      </c>
      <c r="AB12" s="3">
        <f t="shared" si="4"/>
        <v>64.846</v>
      </c>
      <c r="AC12" s="3">
        <f t="shared" si="5"/>
        <v>31126.08</v>
      </c>
      <c r="AD12" s="3">
        <f t="shared" si="6"/>
        <v>1029.30673380952</v>
      </c>
      <c r="AE12" s="3">
        <f t="shared" si="15"/>
        <v>15439.6010071429</v>
      </c>
      <c r="AG12" s="1" t="s">
        <v>24</v>
      </c>
      <c r="AH12" s="1">
        <v>86.85</v>
      </c>
      <c r="AI12" s="1">
        <v>110.93</v>
      </c>
      <c r="AJ12" s="1">
        <v>27.33</v>
      </c>
      <c r="AK12" s="1">
        <v>3.94</v>
      </c>
      <c r="AL12" s="1">
        <f t="shared" si="7"/>
        <v>225.11</v>
      </c>
      <c r="AM12" s="3">
        <f t="shared" si="8"/>
        <v>45.022</v>
      </c>
      <c r="AN12" s="3">
        <f t="shared" si="9"/>
        <v>19809.68</v>
      </c>
      <c r="AO12" s="3">
        <f t="shared" si="10"/>
        <v>714.638493809524</v>
      </c>
      <c r="AP12" s="3">
        <f t="shared" si="16"/>
        <v>10719.5774071429</v>
      </c>
      <c r="AR12" s="1" t="s">
        <v>24</v>
      </c>
      <c r="AS12" s="1">
        <v>98.51</v>
      </c>
      <c r="AT12" s="1">
        <v>182.85</v>
      </c>
      <c r="AU12" s="1">
        <v>26.28</v>
      </c>
      <c r="AV12" s="1">
        <v>5.38</v>
      </c>
      <c r="AW12" s="1">
        <f t="shared" si="11"/>
        <v>307.64</v>
      </c>
      <c r="AX12" s="3">
        <f t="shared" si="12"/>
        <v>61.528</v>
      </c>
      <c r="AY12" s="3">
        <f t="shared" si="13"/>
        <v>24611.2</v>
      </c>
      <c r="AZ12" s="3">
        <f t="shared" si="14"/>
        <v>976.639803809524</v>
      </c>
      <c r="BA12" s="3">
        <f t="shared" si="17"/>
        <v>14649.5970571429</v>
      </c>
    </row>
    <row r="13" spans="1:53">
      <c r="A13" s="1" t="s">
        <v>25</v>
      </c>
      <c r="B13" s="1">
        <v>80.01</v>
      </c>
      <c r="C13" s="1">
        <v>91.06</v>
      </c>
      <c r="D13" s="1">
        <v>25</v>
      </c>
      <c r="E13" s="1">
        <v>3.28</v>
      </c>
      <c r="F13" s="1">
        <f t="shared" si="0"/>
        <v>196.07</v>
      </c>
      <c r="G13" s="1"/>
      <c r="H13" s="1" t="s">
        <v>25</v>
      </c>
      <c r="I13" s="1">
        <v>68.02</v>
      </c>
      <c r="J13" s="1">
        <v>105.56</v>
      </c>
      <c r="K13" s="1">
        <v>17.61</v>
      </c>
      <c r="L13" s="1">
        <v>4.07</v>
      </c>
      <c r="M13" s="1">
        <f t="shared" si="1"/>
        <v>191.19</v>
      </c>
      <c r="N13" s="1"/>
      <c r="O13" s="1" t="s">
        <v>25</v>
      </c>
      <c r="P13" s="1">
        <v>104.17</v>
      </c>
      <c r="Q13" s="1">
        <v>125.46</v>
      </c>
      <c r="R13" s="1">
        <v>18.56</v>
      </c>
      <c r="S13" s="1">
        <v>4.74</v>
      </c>
      <c r="T13" s="1">
        <f t="shared" si="2"/>
        <v>248.19</v>
      </c>
      <c r="V13" s="1" t="s">
        <v>25</v>
      </c>
      <c r="W13" s="1">
        <v>80.01</v>
      </c>
      <c r="X13" s="1">
        <v>91.06</v>
      </c>
      <c r="Y13" s="1">
        <v>25</v>
      </c>
      <c r="Z13" s="1">
        <v>3.28</v>
      </c>
      <c r="AA13" s="1">
        <f t="shared" si="3"/>
        <v>196.07</v>
      </c>
      <c r="AB13" s="3">
        <f t="shared" si="4"/>
        <v>39.214</v>
      </c>
      <c r="AC13" s="3">
        <f t="shared" si="5"/>
        <v>18822.72</v>
      </c>
      <c r="AD13" s="3">
        <f t="shared" si="6"/>
        <v>622.447556666667</v>
      </c>
      <c r="AE13" s="3">
        <f t="shared" si="15"/>
        <v>9336.71335</v>
      </c>
      <c r="AG13" s="1" t="s">
        <v>25</v>
      </c>
      <c r="AH13" s="1">
        <v>68.02</v>
      </c>
      <c r="AI13" s="1">
        <v>105.56</v>
      </c>
      <c r="AJ13" s="1">
        <v>17.61</v>
      </c>
      <c r="AK13" s="1">
        <v>4.07</v>
      </c>
      <c r="AL13" s="1">
        <f t="shared" si="7"/>
        <v>191.19</v>
      </c>
      <c r="AM13" s="3">
        <f t="shared" si="8"/>
        <v>38.238</v>
      </c>
      <c r="AN13" s="3">
        <f t="shared" si="9"/>
        <v>16824.72</v>
      </c>
      <c r="AO13" s="3">
        <f t="shared" si="10"/>
        <v>606.955415714286</v>
      </c>
      <c r="AP13" s="3">
        <f t="shared" si="16"/>
        <v>9104.33123571429</v>
      </c>
      <c r="AR13" s="1" t="s">
        <v>25</v>
      </c>
      <c r="AS13" s="1">
        <v>104.17</v>
      </c>
      <c r="AT13" s="1">
        <v>125.46</v>
      </c>
      <c r="AU13" s="1">
        <v>18.56</v>
      </c>
      <c r="AV13" s="1">
        <v>4.74</v>
      </c>
      <c r="AW13" s="1">
        <f t="shared" si="11"/>
        <v>248.19</v>
      </c>
      <c r="AX13" s="3">
        <f t="shared" si="12"/>
        <v>49.638</v>
      </c>
      <c r="AY13" s="3">
        <f t="shared" si="13"/>
        <v>19855.2</v>
      </c>
      <c r="AZ13" s="3">
        <f t="shared" si="14"/>
        <v>787.908701428571</v>
      </c>
      <c r="BA13" s="3">
        <f t="shared" si="17"/>
        <v>11818.6305214286</v>
      </c>
    </row>
    <row r="14" spans="1:53">
      <c r="A14" s="1" t="s">
        <v>26</v>
      </c>
      <c r="B14" s="1">
        <v>107.26</v>
      </c>
      <c r="C14" s="1">
        <v>110.6</v>
      </c>
      <c r="D14" s="1">
        <v>22.69</v>
      </c>
      <c r="E14" s="1">
        <v>3.93</v>
      </c>
      <c r="F14" s="1">
        <f t="shared" si="0"/>
        <v>240.55</v>
      </c>
      <c r="G14" s="1"/>
      <c r="H14" s="1" t="s">
        <v>26</v>
      </c>
      <c r="I14" s="1">
        <v>67.13</v>
      </c>
      <c r="J14" s="1">
        <v>124.19</v>
      </c>
      <c r="K14" s="1">
        <v>25.17</v>
      </c>
      <c r="L14" s="1">
        <v>3.72</v>
      </c>
      <c r="M14" s="1">
        <f t="shared" si="1"/>
        <v>216.49</v>
      </c>
      <c r="N14" s="1"/>
      <c r="O14" s="1" t="s">
        <v>26</v>
      </c>
      <c r="P14" s="1">
        <v>76.68</v>
      </c>
      <c r="Q14" s="1">
        <v>146.69</v>
      </c>
      <c r="R14" s="1">
        <v>13.32</v>
      </c>
      <c r="S14" s="1">
        <v>4.8</v>
      </c>
      <c r="T14" s="1">
        <f t="shared" si="2"/>
        <v>236.69</v>
      </c>
      <c r="V14" s="1" t="s">
        <v>26</v>
      </c>
      <c r="W14" s="1">
        <v>107.26</v>
      </c>
      <c r="X14" s="1">
        <v>110.6</v>
      </c>
      <c r="Y14" s="1">
        <v>22.69</v>
      </c>
      <c r="Z14" s="1">
        <v>3.93</v>
      </c>
      <c r="AA14" s="1">
        <f t="shared" si="3"/>
        <v>240.55</v>
      </c>
      <c r="AB14" s="3">
        <f t="shared" si="4"/>
        <v>48.11</v>
      </c>
      <c r="AC14" s="3">
        <f t="shared" si="5"/>
        <v>23092.8</v>
      </c>
      <c r="AD14" s="3">
        <f t="shared" si="6"/>
        <v>763.654611904762</v>
      </c>
      <c r="AE14" s="3">
        <f t="shared" si="15"/>
        <v>11454.8191785714</v>
      </c>
      <c r="AG14" s="1" t="s">
        <v>26</v>
      </c>
      <c r="AH14" s="1">
        <v>67.13</v>
      </c>
      <c r="AI14" s="1">
        <v>124.19</v>
      </c>
      <c r="AJ14" s="1">
        <v>25.17</v>
      </c>
      <c r="AK14" s="1">
        <v>3.72</v>
      </c>
      <c r="AL14" s="1">
        <f t="shared" si="7"/>
        <v>216.49</v>
      </c>
      <c r="AM14" s="3">
        <f t="shared" si="8"/>
        <v>43.298</v>
      </c>
      <c r="AN14" s="3">
        <f t="shared" si="9"/>
        <v>19051.12</v>
      </c>
      <c r="AO14" s="3">
        <f t="shared" si="10"/>
        <v>687.273277619048</v>
      </c>
      <c r="AP14" s="3">
        <f t="shared" si="16"/>
        <v>10309.0991642857</v>
      </c>
      <c r="AR14" s="1" t="s">
        <v>26</v>
      </c>
      <c r="AS14" s="1">
        <v>76.68</v>
      </c>
      <c r="AT14" s="1">
        <v>146.69</v>
      </c>
      <c r="AU14" s="1">
        <v>13.32</v>
      </c>
      <c r="AV14" s="1">
        <v>4.8</v>
      </c>
      <c r="AW14" s="1">
        <f t="shared" si="11"/>
        <v>236.69</v>
      </c>
      <c r="AX14" s="3">
        <f t="shared" si="12"/>
        <v>47.338</v>
      </c>
      <c r="AY14" s="3">
        <f t="shared" si="13"/>
        <v>18935.2</v>
      </c>
      <c r="AZ14" s="3">
        <f t="shared" si="14"/>
        <v>751.400582380952</v>
      </c>
      <c r="BA14" s="3">
        <f t="shared" si="17"/>
        <v>11271.0087357143</v>
      </c>
    </row>
    <row r="15" spans="1:53">
      <c r="A15" s="1" t="s">
        <v>28</v>
      </c>
      <c r="B15" s="1">
        <v>120.49</v>
      </c>
      <c r="C15" s="1">
        <v>136.11</v>
      </c>
      <c r="D15" s="1">
        <v>25.66</v>
      </c>
      <c r="E15" s="1">
        <v>3.62</v>
      </c>
      <c r="F15" s="1">
        <f t="shared" si="0"/>
        <v>282.26</v>
      </c>
      <c r="G15" s="1"/>
      <c r="H15" s="1" t="s">
        <v>28</v>
      </c>
      <c r="I15" s="1">
        <v>84.73</v>
      </c>
      <c r="J15" s="1">
        <v>171.06</v>
      </c>
      <c r="K15" s="1">
        <v>33.77</v>
      </c>
      <c r="L15" s="1">
        <v>4.93</v>
      </c>
      <c r="M15" s="1">
        <f t="shared" si="1"/>
        <v>289.56</v>
      </c>
      <c r="N15" s="1"/>
      <c r="O15" s="1" t="s">
        <v>28</v>
      </c>
      <c r="P15" s="1">
        <v>105.35</v>
      </c>
      <c r="Q15" s="1">
        <v>146.6</v>
      </c>
      <c r="R15" s="1">
        <v>23.96</v>
      </c>
      <c r="S15" s="1">
        <v>4.15</v>
      </c>
      <c r="T15" s="1">
        <f t="shared" si="2"/>
        <v>275.91</v>
      </c>
      <c r="V15" s="1" t="s">
        <v>28</v>
      </c>
      <c r="W15" s="1">
        <v>120.49</v>
      </c>
      <c r="X15" s="1">
        <v>136.11</v>
      </c>
      <c r="Y15" s="1">
        <v>25.66</v>
      </c>
      <c r="Z15" s="1">
        <v>3.62</v>
      </c>
      <c r="AA15" s="1">
        <f t="shared" si="3"/>
        <v>282.26</v>
      </c>
      <c r="AB15" s="3">
        <f t="shared" si="4"/>
        <v>56.452</v>
      </c>
      <c r="AC15" s="3">
        <f t="shared" si="5"/>
        <v>27096.96</v>
      </c>
      <c r="AD15" s="3">
        <f t="shared" si="6"/>
        <v>896.067972380952</v>
      </c>
      <c r="AE15" s="3">
        <f t="shared" si="15"/>
        <v>13441.0195857143</v>
      </c>
      <c r="AG15" s="1" t="s">
        <v>28</v>
      </c>
      <c r="AH15" s="1">
        <v>84.73</v>
      </c>
      <c r="AI15" s="1">
        <v>171.06</v>
      </c>
      <c r="AJ15" s="1">
        <v>33.77</v>
      </c>
      <c r="AK15" s="1">
        <v>4.93</v>
      </c>
      <c r="AL15" s="1">
        <f t="shared" si="7"/>
        <v>289.56</v>
      </c>
      <c r="AM15" s="3">
        <f t="shared" si="8"/>
        <v>57.912</v>
      </c>
      <c r="AN15" s="3">
        <f t="shared" si="9"/>
        <v>25481.28</v>
      </c>
      <c r="AO15" s="3">
        <f t="shared" si="10"/>
        <v>919.242691428571</v>
      </c>
      <c r="AP15" s="3">
        <f t="shared" si="16"/>
        <v>13788.6403714286</v>
      </c>
      <c r="AR15" s="1" t="s">
        <v>28</v>
      </c>
      <c r="AS15" s="1">
        <v>105.35</v>
      </c>
      <c r="AT15" s="1">
        <v>146.6</v>
      </c>
      <c r="AU15" s="1">
        <v>23.96</v>
      </c>
      <c r="AV15" s="1">
        <v>4.15</v>
      </c>
      <c r="AW15" s="1">
        <f t="shared" si="11"/>
        <v>275.91</v>
      </c>
      <c r="AX15" s="3">
        <f t="shared" si="12"/>
        <v>55.182</v>
      </c>
      <c r="AY15" s="3">
        <f t="shared" si="13"/>
        <v>22072.8</v>
      </c>
      <c r="AZ15" s="3">
        <f t="shared" si="14"/>
        <v>875.909141428571</v>
      </c>
      <c r="BA15" s="3">
        <f t="shared" si="17"/>
        <v>13138.6371214286</v>
      </c>
    </row>
    <row r="16" spans="1:53">
      <c r="A16" s="1" t="s">
        <v>29</v>
      </c>
      <c r="B16" s="1">
        <v>90.67</v>
      </c>
      <c r="C16" s="1">
        <v>111.95</v>
      </c>
      <c r="D16" s="1">
        <v>9.28</v>
      </c>
      <c r="E16" s="1">
        <v>2.83</v>
      </c>
      <c r="F16" s="1">
        <f t="shared" si="0"/>
        <v>211.9</v>
      </c>
      <c r="G16" s="1"/>
      <c r="H16" s="1" t="s">
        <v>29</v>
      </c>
      <c r="I16" s="1">
        <v>84.51</v>
      </c>
      <c r="J16" s="1">
        <v>128.39</v>
      </c>
      <c r="K16" s="1">
        <v>21.2</v>
      </c>
      <c r="L16" s="1">
        <v>4.35</v>
      </c>
      <c r="M16" s="1">
        <f t="shared" si="1"/>
        <v>234.1</v>
      </c>
      <c r="N16" s="1"/>
      <c r="O16" s="1" t="s">
        <v>29</v>
      </c>
      <c r="P16" s="1">
        <v>78.98</v>
      </c>
      <c r="Q16" s="1">
        <v>146.38</v>
      </c>
      <c r="R16" s="1">
        <v>22.39</v>
      </c>
      <c r="S16" s="1">
        <v>6.02</v>
      </c>
      <c r="T16" s="1">
        <f t="shared" si="2"/>
        <v>247.75</v>
      </c>
      <c r="V16" s="1" t="s">
        <v>29</v>
      </c>
      <c r="W16" s="1">
        <v>90.67</v>
      </c>
      <c r="X16" s="1">
        <v>111.95</v>
      </c>
      <c r="Y16" s="1">
        <v>9.28</v>
      </c>
      <c r="Z16" s="1">
        <v>2.83</v>
      </c>
      <c r="AA16" s="1">
        <f t="shared" si="3"/>
        <v>211.9</v>
      </c>
      <c r="AB16" s="3">
        <f t="shared" si="4"/>
        <v>42.38</v>
      </c>
      <c r="AC16" s="3">
        <f t="shared" si="5"/>
        <v>20342.4</v>
      </c>
      <c r="AD16" s="3">
        <f t="shared" si="6"/>
        <v>672.701776190476</v>
      </c>
      <c r="AE16" s="3">
        <f t="shared" si="15"/>
        <v>10090.5266428571</v>
      </c>
      <c r="AG16" s="1" t="s">
        <v>29</v>
      </c>
      <c r="AH16" s="1">
        <v>84.51</v>
      </c>
      <c r="AI16" s="1">
        <v>128.39</v>
      </c>
      <c r="AJ16" s="1">
        <v>21.2</v>
      </c>
      <c r="AK16" s="1">
        <v>4.35</v>
      </c>
      <c r="AL16" s="1">
        <f t="shared" si="7"/>
        <v>234.1</v>
      </c>
      <c r="AM16" s="3">
        <f t="shared" si="8"/>
        <v>46.82</v>
      </c>
      <c r="AN16" s="3">
        <f t="shared" si="9"/>
        <v>20600.8</v>
      </c>
      <c r="AO16" s="3">
        <f t="shared" si="10"/>
        <v>743.178319047619</v>
      </c>
      <c r="AP16" s="3">
        <f t="shared" si="16"/>
        <v>11147.6747857143</v>
      </c>
      <c r="AR16" s="1" t="s">
        <v>29</v>
      </c>
      <c r="AS16" s="1">
        <v>78.98</v>
      </c>
      <c r="AT16" s="1">
        <v>146.38</v>
      </c>
      <c r="AU16" s="1">
        <v>22.39</v>
      </c>
      <c r="AV16" s="1">
        <v>6.02</v>
      </c>
      <c r="AW16" s="1">
        <f t="shared" si="11"/>
        <v>247.75</v>
      </c>
      <c r="AX16" s="3">
        <f t="shared" si="12"/>
        <v>49.55</v>
      </c>
      <c r="AY16" s="3">
        <f t="shared" si="13"/>
        <v>19820</v>
      </c>
      <c r="AZ16" s="3">
        <f t="shared" si="14"/>
        <v>786.511869047619</v>
      </c>
      <c r="BA16" s="3">
        <f t="shared" si="17"/>
        <v>11797.6780357143</v>
      </c>
    </row>
    <row r="17" spans="1:53">
      <c r="A17" s="1" t="s">
        <v>30</v>
      </c>
      <c r="B17" s="1">
        <v>85.44</v>
      </c>
      <c r="C17" s="1">
        <v>100.76</v>
      </c>
      <c r="D17" s="1">
        <v>9.7</v>
      </c>
      <c r="E17" s="1">
        <v>3.14</v>
      </c>
      <c r="F17" s="1">
        <f t="shared" si="0"/>
        <v>195.9</v>
      </c>
      <c r="G17" s="1"/>
      <c r="H17" s="1" t="s">
        <v>30</v>
      </c>
      <c r="I17" s="1">
        <v>69.5</v>
      </c>
      <c r="J17" s="1">
        <v>159.41</v>
      </c>
      <c r="K17" s="1">
        <v>23.88</v>
      </c>
      <c r="L17" s="1">
        <v>4</v>
      </c>
      <c r="M17" s="1">
        <f t="shared" si="1"/>
        <v>252.79</v>
      </c>
      <c r="N17" s="1"/>
      <c r="O17" s="1" t="s">
        <v>30</v>
      </c>
      <c r="P17" s="1">
        <v>88.17</v>
      </c>
      <c r="Q17" s="1">
        <v>127.03</v>
      </c>
      <c r="R17" s="1">
        <v>15.87</v>
      </c>
      <c r="S17" s="1">
        <v>5.47</v>
      </c>
      <c r="T17" s="1">
        <f t="shared" si="2"/>
        <v>231.07</v>
      </c>
      <c r="V17" s="1" t="s">
        <v>30</v>
      </c>
      <c r="W17" s="1">
        <v>85.44</v>
      </c>
      <c r="X17" s="1">
        <v>100.76</v>
      </c>
      <c r="Y17" s="1">
        <v>9.7</v>
      </c>
      <c r="Z17" s="1">
        <v>3.14</v>
      </c>
      <c r="AA17" s="1">
        <f t="shared" si="3"/>
        <v>195.9</v>
      </c>
      <c r="AB17" s="3">
        <f t="shared" si="4"/>
        <v>39.18</v>
      </c>
      <c r="AC17" s="3">
        <f t="shared" si="5"/>
        <v>18806.4</v>
      </c>
      <c r="AD17" s="3">
        <f t="shared" si="6"/>
        <v>621.907871428571</v>
      </c>
      <c r="AE17" s="3">
        <f t="shared" si="15"/>
        <v>9328.61807142857</v>
      </c>
      <c r="AG17" s="1" t="s">
        <v>30</v>
      </c>
      <c r="AH17" s="1">
        <v>69.5</v>
      </c>
      <c r="AI17" s="1">
        <v>159.41</v>
      </c>
      <c r="AJ17" s="1">
        <v>23.88</v>
      </c>
      <c r="AK17" s="1">
        <v>4</v>
      </c>
      <c r="AL17" s="1">
        <f t="shared" si="7"/>
        <v>252.79</v>
      </c>
      <c r="AM17" s="3">
        <f t="shared" si="8"/>
        <v>50.558</v>
      </c>
      <c r="AN17" s="3">
        <f t="shared" si="9"/>
        <v>22245.52</v>
      </c>
      <c r="AO17" s="3">
        <f t="shared" si="10"/>
        <v>802.511949047619</v>
      </c>
      <c r="AP17" s="3">
        <f t="shared" si="16"/>
        <v>12037.6792357143</v>
      </c>
      <c r="AR17" s="1" t="s">
        <v>30</v>
      </c>
      <c r="AS17" s="1">
        <v>88.17</v>
      </c>
      <c r="AT17" s="1">
        <v>127.03</v>
      </c>
      <c r="AU17" s="1">
        <v>15.87</v>
      </c>
      <c r="AV17" s="1">
        <v>5.47</v>
      </c>
      <c r="AW17" s="1">
        <f t="shared" si="11"/>
        <v>231.07</v>
      </c>
      <c r="AX17" s="3">
        <f t="shared" si="12"/>
        <v>46.214</v>
      </c>
      <c r="AY17" s="3">
        <f t="shared" si="13"/>
        <v>18485.6</v>
      </c>
      <c r="AZ17" s="3">
        <f t="shared" si="14"/>
        <v>733.559223333333</v>
      </c>
      <c r="BA17" s="3">
        <f t="shared" si="17"/>
        <v>11003.38835</v>
      </c>
    </row>
    <row r="18" spans="1:53">
      <c r="A18" s="1" t="s">
        <v>33</v>
      </c>
      <c r="B18" s="1">
        <v>78.13</v>
      </c>
      <c r="C18" s="1">
        <v>77.87</v>
      </c>
      <c r="D18" s="1">
        <v>10.67</v>
      </c>
      <c r="E18" s="1">
        <v>2.99</v>
      </c>
      <c r="F18" s="1">
        <f t="shared" si="0"/>
        <v>166.67</v>
      </c>
      <c r="G18" s="1"/>
      <c r="H18" s="1" t="s">
        <v>33</v>
      </c>
      <c r="I18" s="1">
        <v>51.15</v>
      </c>
      <c r="J18" s="1">
        <v>101.46</v>
      </c>
      <c r="K18" s="1">
        <v>20.58</v>
      </c>
      <c r="L18" s="1">
        <v>3.98</v>
      </c>
      <c r="M18" s="1">
        <f t="shared" si="1"/>
        <v>173.19</v>
      </c>
      <c r="N18" s="1"/>
      <c r="O18" s="1" t="s">
        <v>33</v>
      </c>
      <c r="P18" s="1">
        <v>72.88</v>
      </c>
      <c r="Q18" s="1">
        <v>114.17</v>
      </c>
      <c r="R18" s="1">
        <v>15.49</v>
      </c>
      <c r="S18" s="1">
        <v>3.53</v>
      </c>
      <c r="T18" s="1">
        <f t="shared" si="2"/>
        <v>202.54</v>
      </c>
      <c r="V18" s="1" t="s">
        <v>33</v>
      </c>
      <c r="W18" s="1">
        <v>78.13</v>
      </c>
      <c r="X18" s="1">
        <v>77.87</v>
      </c>
      <c r="Y18" s="1">
        <v>10.67</v>
      </c>
      <c r="Z18" s="1">
        <v>2.99</v>
      </c>
      <c r="AA18" s="1">
        <f t="shared" si="3"/>
        <v>166.67</v>
      </c>
      <c r="AB18" s="3">
        <f t="shared" si="4"/>
        <v>33.334</v>
      </c>
      <c r="AC18" s="3">
        <f t="shared" si="5"/>
        <v>16000.32</v>
      </c>
      <c r="AD18" s="3">
        <f t="shared" si="6"/>
        <v>529.113756666667</v>
      </c>
      <c r="AE18" s="3">
        <f t="shared" si="15"/>
        <v>7936.70635</v>
      </c>
      <c r="AG18" s="1" t="s">
        <v>33</v>
      </c>
      <c r="AH18" s="1">
        <v>51.15</v>
      </c>
      <c r="AI18" s="1">
        <v>101.46</v>
      </c>
      <c r="AJ18" s="1">
        <v>20.58</v>
      </c>
      <c r="AK18" s="1">
        <v>3.98</v>
      </c>
      <c r="AL18" s="1">
        <f t="shared" si="7"/>
        <v>173.19</v>
      </c>
      <c r="AM18" s="3">
        <f t="shared" si="8"/>
        <v>34.638</v>
      </c>
      <c r="AN18" s="3">
        <f t="shared" si="9"/>
        <v>15240.72</v>
      </c>
      <c r="AO18" s="3">
        <f t="shared" si="10"/>
        <v>549.812272857143</v>
      </c>
      <c r="AP18" s="3">
        <f t="shared" si="16"/>
        <v>8247.18409285714</v>
      </c>
      <c r="AR18" s="1" t="s">
        <v>33</v>
      </c>
      <c r="AS18" s="1">
        <v>72.88</v>
      </c>
      <c r="AT18" s="1">
        <v>114.17</v>
      </c>
      <c r="AU18" s="1">
        <v>15.49</v>
      </c>
      <c r="AV18" s="1">
        <v>3.53</v>
      </c>
      <c r="AW18" s="1">
        <f t="shared" si="11"/>
        <v>202.54</v>
      </c>
      <c r="AX18" s="3">
        <f t="shared" si="12"/>
        <v>40.508</v>
      </c>
      <c r="AY18" s="3">
        <f t="shared" si="13"/>
        <v>16203.2</v>
      </c>
      <c r="AZ18" s="3">
        <f t="shared" si="14"/>
        <v>642.987341904762</v>
      </c>
      <c r="BA18" s="3">
        <f t="shared" si="17"/>
        <v>9644.81012857143</v>
      </c>
    </row>
    <row r="19" spans="1:53">
      <c r="A19" s="1" t="s">
        <v>34</v>
      </c>
      <c r="B19" s="1">
        <v>43.98</v>
      </c>
      <c r="C19" s="1">
        <v>78.43</v>
      </c>
      <c r="D19" s="1">
        <v>14.26</v>
      </c>
      <c r="E19" s="1">
        <v>2.5</v>
      </c>
      <c r="F19" s="1">
        <f t="shared" si="0"/>
        <v>136.67</v>
      </c>
      <c r="G19" s="1"/>
      <c r="H19" s="1" t="s">
        <v>34</v>
      </c>
      <c r="I19" s="1">
        <v>51.54</v>
      </c>
      <c r="J19" s="1">
        <v>94.48</v>
      </c>
      <c r="K19" s="1">
        <v>14.75</v>
      </c>
      <c r="L19" s="1">
        <v>3.32</v>
      </c>
      <c r="M19" s="1">
        <f t="shared" si="1"/>
        <v>160.77</v>
      </c>
      <c r="N19" s="1"/>
      <c r="O19" s="1" t="s">
        <v>34</v>
      </c>
      <c r="P19" s="1">
        <v>87.11</v>
      </c>
      <c r="Q19" s="1">
        <v>134.43</v>
      </c>
      <c r="R19" s="1">
        <v>12.7</v>
      </c>
      <c r="S19" s="1">
        <v>4.04</v>
      </c>
      <c r="T19" s="1">
        <f t="shared" si="2"/>
        <v>234.24</v>
      </c>
      <c r="V19" s="1" t="s">
        <v>34</v>
      </c>
      <c r="W19" s="1">
        <v>43.98</v>
      </c>
      <c r="X19" s="1">
        <v>78.43</v>
      </c>
      <c r="Y19" s="1">
        <v>14.26</v>
      </c>
      <c r="Z19" s="1">
        <v>2.5</v>
      </c>
      <c r="AA19" s="1">
        <f t="shared" si="3"/>
        <v>136.67</v>
      </c>
      <c r="AB19" s="3">
        <f t="shared" si="4"/>
        <v>27.334</v>
      </c>
      <c r="AC19" s="3">
        <f t="shared" si="5"/>
        <v>13120.32</v>
      </c>
      <c r="AD19" s="3">
        <f t="shared" si="6"/>
        <v>433.875185238095</v>
      </c>
      <c r="AE19" s="3">
        <f t="shared" si="15"/>
        <v>6508.12777857143</v>
      </c>
      <c r="AG19" s="1" t="s">
        <v>34</v>
      </c>
      <c r="AH19" s="1">
        <v>51.54</v>
      </c>
      <c r="AI19" s="1">
        <v>94.48</v>
      </c>
      <c r="AJ19" s="1">
        <v>14.75</v>
      </c>
      <c r="AK19" s="1">
        <v>3.32</v>
      </c>
      <c r="AL19" s="1">
        <f t="shared" si="7"/>
        <v>160.77</v>
      </c>
      <c r="AM19" s="3">
        <f t="shared" si="8"/>
        <v>32.154</v>
      </c>
      <c r="AN19" s="3">
        <f t="shared" si="9"/>
        <v>14147.76</v>
      </c>
      <c r="AO19" s="3">
        <f t="shared" si="10"/>
        <v>510.383504285714</v>
      </c>
      <c r="AP19" s="3">
        <f t="shared" si="16"/>
        <v>7655.75256428572</v>
      </c>
      <c r="AR19" s="1" t="s">
        <v>34</v>
      </c>
      <c r="AS19" s="1">
        <v>87.11</v>
      </c>
      <c r="AT19" s="1">
        <v>134.43</v>
      </c>
      <c r="AU19" s="1">
        <v>12.7</v>
      </c>
      <c r="AV19" s="1">
        <v>4.04</v>
      </c>
      <c r="AW19" s="1">
        <f t="shared" si="11"/>
        <v>234.24</v>
      </c>
      <c r="AX19" s="3">
        <f t="shared" si="12"/>
        <v>46.848</v>
      </c>
      <c r="AY19" s="3">
        <f t="shared" si="13"/>
        <v>18739.2</v>
      </c>
      <c r="AZ19" s="3">
        <f t="shared" si="14"/>
        <v>743.622765714286</v>
      </c>
      <c r="BA19" s="3">
        <f t="shared" si="17"/>
        <v>11154.3414857143</v>
      </c>
    </row>
    <row r="20" spans="1:53">
      <c r="A20" s="1" t="s">
        <v>35</v>
      </c>
      <c r="B20" s="1">
        <v>107.19</v>
      </c>
      <c r="C20" s="1">
        <v>90.51</v>
      </c>
      <c r="D20" s="1">
        <v>10.67</v>
      </c>
      <c r="E20" s="1">
        <v>2.67</v>
      </c>
      <c r="F20" s="1">
        <f t="shared" si="0"/>
        <v>208.37</v>
      </c>
      <c r="G20" s="1"/>
      <c r="H20" s="1" t="s">
        <v>35</v>
      </c>
      <c r="I20" s="1">
        <v>38.09</v>
      </c>
      <c r="J20" s="1">
        <v>68.65</v>
      </c>
      <c r="K20" s="1">
        <v>12.74</v>
      </c>
      <c r="L20" s="1">
        <v>2.93</v>
      </c>
      <c r="M20" s="1">
        <f t="shared" si="1"/>
        <v>119.48</v>
      </c>
      <c r="N20" s="1"/>
      <c r="O20" s="1" t="s">
        <v>35</v>
      </c>
      <c r="P20" s="1">
        <v>88.46</v>
      </c>
      <c r="Q20" s="1">
        <v>142.22</v>
      </c>
      <c r="R20" s="1">
        <v>13.38</v>
      </c>
      <c r="S20" s="1">
        <v>4.25</v>
      </c>
      <c r="T20" s="1">
        <f t="shared" si="2"/>
        <v>244.06</v>
      </c>
      <c r="V20" s="1" t="s">
        <v>35</v>
      </c>
      <c r="W20" s="1">
        <v>107.19</v>
      </c>
      <c r="X20" s="1">
        <v>90.51</v>
      </c>
      <c r="Y20" s="1">
        <v>10.67</v>
      </c>
      <c r="Z20" s="1">
        <v>2.67</v>
      </c>
      <c r="AA20" s="1">
        <f t="shared" si="3"/>
        <v>208.37</v>
      </c>
      <c r="AB20" s="3">
        <f t="shared" si="4"/>
        <v>41.674</v>
      </c>
      <c r="AC20" s="3">
        <f t="shared" si="5"/>
        <v>20003.52</v>
      </c>
      <c r="AD20" s="3">
        <f t="shared" si="6"/>
        <v>661.495370952381</v>
      </c>
      <c r="AE20" s="3">
        <f t="shared" si="15"/>
        <v>9922.43056428571</v>
      </c>
      <c r="AG20" s="1" t="s">
        <v>35</v>
      </c>
      <c r="AH20" s="1">
        <v>38.09</v>
      </c>
      <c r="AI20" s="1">
        <v>68.65</v>
      </c>
      <c r="AJ20" s="1">
        <v>12.74</v>
      </c>
      <c r="AK20" s="1">
        <v>2.93</v>
      </c>
      <c r="AL20" s="1">
        <f t="shared" si="7"/>
        <v>119.48</v>
      </c>
      <c r="AM20" s="3">
        <f t="shared" si="8"/>
        <v>23.896</v>
      </c>
      <c r="AN20" s="3">
        <f t="shared" si="9"/>
        <v>10514.24</v>
      </c>
      <c r="AO20" s="3">
        <f t="shared" si="10"/>
        <v>379.303483809524</v>
      </c>
      <c r="AP20" s="3">
        <f t="shared" si="16"/>
        <v>5689.55225714286</v>
      </c>
      <c r="AR20" s="1" t="s">
        <v>35</v>
      </c>
      <c r="AS20" s="1">
        <v>88.46</v>
      </c>
      <c r="AT20" s="1">
        <v>142.22</v>
      </c>
      <c r="AU20" s="1">
        <v>13.38</v>
      </c>
      <c r="AV20" s="1">
        <v>4.25</v>
      </c>
      <c r="AW20" s="1">
        <f t="shared" si="11"/>
        <v>244.06</v>
      </c>
      <c r="AX20" s="3">
        <f t="shared" si="12"/>
        <v>48.812</v>
      </c>
      <c r="AY20" s="3">
        <f t="shared" si="13"/>
        <v>19524.8</v>
      </c>
      <c r="AZ20" s="3">
        <f t="shared" si="14"/>
        <v>774.797524761905</v>
      </c>
      <c r="BA20" s="3">
        <f t="shared" si="17"/>
        <v>11621.9628714286</v>
      </c>
    </row>
    <row r="21" spans="1:53">
      <c r="A21" s="1" t="s">
        <v>37</v>
      </c>
      <c r="B21" s="1">
        <v>84.49</v>
      </c>
      <c r="C21" s="1">
        <v>111.86</v>
      </c>
      <c r="D21" s="1">
        <v>13.84</v>
      </c>
      <c r="E21" s="1">
        <v>3.13</v>
      </c>
      <c r="F21" s="1">
        <f t="shared" si="0"/>
        <v>210.19</v>
      </c>
      <c r="G21" s="1"/>
      <c r="H21" s="1" t="s">
        <v>37</v>
      </c>
      <c r="I21" s="1">
        <v>91.19</v>
      </c>
      <c r="J21" s="1">
        <v>149.19</v>
      </c>
      <c r="K21" s="1">
        <v>36.51</v>
      </c>
      <c r="L21" s="1">
        <v>3.75</v>
      </c>
      <c r="M21" s="1">
        <f t="shared" si="1"/>
        <v>276.89</v>
      </c>
      <c r="N21" s="1"/>
      <c r="O21" s="1" t="s">
        <v>37</v>
      </c>
      <c r="P21" s="1">
        <v>113.05</v>
      </c>
      <c r="Q21" s="1">
        <v>186.88</v>
      </c>
      <c r="R21" s="1">
        <v>28.59</v>
      </c>
      <c r="S21" s="1">
        <v>4.3</v>
      </c>
      <c r="T21" s="1">
        <f t="shared" si="2"/>
        <v>328.52</v>
      </c>
      <c r="V21" s="1" t="s">
        <v>37</v>
      </c>
      <c r="W21" s="1">
        <v>84.49</v>
      </c>
      <c r="X21" s="1">
        <v>111.86</v>
      </c>
      <c r="Y21" s="1">
        <v>13.84</v>
      </c>
      <c r="Z21" s="1">
        <v>3.13</v>
      </c>
      <c r="AA21" s="1">
        <f t="shared" si="3"/>
        <v>210.19</v>
      </c>
      <c r="AB21" s="3">
        <f t="shared" si="4"/>
        <v>42.038</v>
      </c>
      <c r="AC21" s="3">
        <f t="shared" si="5"/>
        <v>20178.24</v>
      </c>
      <c r="AD21" s="3">
        <f t="shared" si="6"/>
        <v>667.273177619047</v>
      </c>
      <c r="AE21" s="3">
        <f t="shared" si="15"/>
        <v>10009.0976642857</v>
      </c>
      <c r="AG21" s="1" t="s">
        <v>37</v>
      </c>
      <c r="AH21" s="1">
        <v>91.19</v>
      </c>
      <c r="AI21" s="1">
        <v>149.19</v>
      </c>
      <c r="AJ21" s="1">
        <v>36.51</v>
      </c>
      <c r="AK21" s="1">
        <v>3.75</v>
      </c>
      <c r="AL21" s="1">
        <f t="shared" si="7"/>
        <v>276.89</v>
      </c>
      <c r="AM21" s="3">
        <f t="shared" si="8"/>
        <v>55.378</v>
      </c>
      <c r="AN21" s="3">
        <f t="shared" si="9"/>
        <v>24366.32</v>
      </c>
      <c r="AO21" s="3">
        <f t="shared" si="10"/>
        <v>879.020268095238</v>
      </c>
      <c r="AP21" s="3">
        <f t="shared" si="16"/>
        <v>13185.3040214286</v>
      </c>
      <c r="AR21" s="1" t="s">
        <v>37</v>
      </c>
      <c r="AS21" s="1">
        <v>113.05</v>
      </c>
      <c r="AT21" s="1">
        <v>186.88</v>
      </c>
      <c r="AU21" s="1">
        <v>28.59</v>
      </c>
      <c r="AV21" s="1">
        <v>4.3</v>
      </c>
      <c r="AW21" s="1">
        <f t="shared" si="11"/>
        <v>328.52</v>
      </c>
      <c r="AX21" s="3">
        <f t="shared" si="12"/>
        <v>65.704</v>
      </c>
      <c r="AY21" s="3">
        <f t="shared" si="13"/>
        <v>26281.6</v>
      </c>
      <c r="AZ21" s="3">
        <f t="shared" si="14"/>
        <v>1042.92584952381</v>
      </c>
      <c r="BA21" s="3">
        <f t="shared" si="17"/>
        <v>15643.8877428571</v>
      </c>
    </row>
    <row r="22" spans="1:53">
      <c r="A22" s="1" t="s">
        <v>38</v>
      </c>
      <c r="B22" s="1">
        <v>93.85</v>
      </c>
      <c r="C22" s="1">
        <v>132.54</v>
      </c>
      <c r="D22" s="1">
        <v>17.97</v>
      </c>
      <c r="E22" s="1">
        <v>2.87</v>
      </c>
      <c r="F22" s="1">
        <f t="shared" si="0"/>
        <v>244.36</v>
      </c>
      <c r="G22" s="1"/>
      <c r="H22" s="1" t="s">
        <v>38</v>
      </c>
      <c r="I22" s="1">
        <v>91.77</v>
      </c>
      <c r="J22" s="1">
        <v>189.3</v>
      </c>
      <c r="K22" s="1">
        <v>31.42</v>
      </c>
      <c r="L22" s="1">
        <v>4.2</v>
      </c>
      <c r="M22" s="1">
        <f t="shared" si="1"/>
        <v>312.49</v>
      </c>
      <c r="N22" s="1"/>
      <c r="O22" s="1" t="s">
        <v>38</v>
      </c>
      <c r="P22" s="1">
        <v>91.34</v>
      </c>
      <c r="Q22" s="1">
        <v>123.01</v>
      </c>
      <c r="R22" s="1">
        <v>21.34</v>
      </c>
      <c r="S22" s="1">
        <v>4.48</v>
      </c>
      <c r="T22" s="1">
        <f t="shared" si="2"/>
        <v>235.69</v>
      </c>
      <c r="V22" s="1" t="s">
        <v>38</v>
      </c>
      <c r="W22" s="1">
        <v>93.85</v>
      </c>
      <c r="X22" s="1">
        <v>132.54</v>
      </c>
      <c r="Y22" s="1">
        <v>17.97</v>
      </c>
      <c r="Z22" s="1">
        <v>2.87</v>
      </c>
      <c r="AA22" s="1">
        <f t="shared" si="3"/>
        <v>244.36</v>
      </c>
      <c r="AB22" s="3">
        <f t="shared" si="4"/>
        <v>48.872</v>
      </c>
      <c r="AC22" s="3">
        <f t="shared" si="5"/>
        <v>23458.56</v>
      </c>
      <c r="AD22" s="3">
        <f t="shared" si="6"/>
        <v>775.749910476191</v>
      </c>
      <c r="AE22" s="3">
        <f t="shared" si="15"/>
        <v>11636.2486571429</v>
      </c>
      <c r="AG22" s="1" t="s">
        <v>38</v>
      </c>
      <c r="AH22" s="1">
        <v>91.77</v>
      </c>
      <c r="AI22" s="1">
        <v>189.3</v>
      </c>
      <c r="AJ22" s="1">
        <v>31.42</v>
      </c>
      <c r="AK22" s="1">
        <v>4.2</v>
      </c>
      <c r="AL22" s="1">
        <f t="shared" si="7"/>
        <v>312.49</v>
      </c>
      <c r="AM22" s="3">
        <f t="shared" si="8"/>
        <v>62.498</v>
      </c>
      <c r="AN22" s="3">
        <f t="shared" si="9"/>
        <v>27499.12</v>
      </c>
      <c r="AO22" s="3">
        <f t="shared" si="10"/>
        <v>992.036706190476</v>
      </c>
      <c r="AP22" s="3">
        <f t="shared" si="16"/>
        <v>14880.5505928571</v>
      </c>
      <c r="AR22" s="1" t="s">
        <v>38</v>
      </c>
      <c r="AS22" s="1">
        <v>91.34</v>
      </c>
      <c r="AT22" s="1">
        <v>123.01</v>
      </c>
      <c r="AU22" s="1">
        <v>21.34</v>
      </c>
      <c r="AV22" s="1">
        <v>4.48</v>
      </c>
      <c r="AW22" s="1">
        <f t="shared" si="11"/>
        <v>235.69</v>
      </c>
      <c r="AX22" s="3">
        <f t="shared" si="12"/>
        <v>47.138</v>
      </c>
      <c r="AY22" s="3">
        <f t="shared" si="13"/>
        <v>18855.2</v>
      </c>
      <c r="AZ22" s="3">
        <f t="shared" si="14"/>
        <v>748.225963333333</v>
      </c>
      <c r="BA22" s="3">
        <f t="shared" si="17"/>
        <v>11223.38945</v>
      </c>
    </row>
    <row r="23" spans="1:53">
      <c r="A23" s="1" t="s">
        <v>39</v>
      </c>
      <c r="B23" s="1">
        <v>123.08</v>
      </c>
      <c r="C23" s="1">
        <v>111.64</v>
      </c>
      <c r="D23" s="1">
        <v>32.35</v>
      </c>
      <c r="E23" s="1">
        <v>3.17</v>
      </c>
      <c r="F23" s="1">
        <f t="shared" si="0"/>
        <v>267.07</v>
      </c>
      <c r="G23" s="1"/>
      <c r="H23" s="1" t="s">
        <v>39</v>
      </c>
      <c r="I23" s="1">
        <v>80.38</v>
      </c>
      <c r="J23" s="1">
        <v>151.89</v>
      </c>
      <c r="K23" s="1">
        <v>23.91</v>
      </c>
      <c r="L23" s="1">
        <v>4.11</v>
      </c>
      <c r="M23" s="1">
        <f t="shared" si="1"/>
        <v>256.18</v>
      </c>
      <c r="N23" s="1"/>
      <c r="O23" s="1" t="s">
        <v>39</v>
      </c>
      <c r="P23" s="1">
        <v>102.17</v>
      </c>
      <c r="Q23" s="1">
        <v>156.35</v>
      </c>
      <c r="R23" s="1">
        <v>22.35</v>
      </c>
      <c r="S23" s="1">
        <v>3.97</v>
      </c>
      <c r="T23" s="1">
        <f t="shared" si="2"/>
        <v>280.87</v>
      </c>
      <c r="V23" s="1" t="s">
        <v>39</v>
      </c>
      <c r="W23" s="1">
        <v>123.08</v>
      </c>
      <c r="X23" s="1">
        <v>111.64</v>
      </c>
      <c r="Y23" s="1">
        <v>32.35</v>
      </c>
      <c r="Z23" s="1">
        <v>3.17</v>
      </c>
      <c r="AA23" s="1">
        <f t="shared" si="3"/>
        <v>267.07</v>
      </c>
      <c r="AB23" s="3">
        <f t="shared" si="4"/>
        <v>53.414</v>
      </c>
      <c r="AC23" s="3">
        <f t="shared" si="5"/>
        <v>25638.72</v>
      </c>
      <c r="AD23" s="3">
        <f t="shared" si="6"/>
        <v>847.845509047619</v>
      </c>
      <c r="AE23" s="3">
        <f t="shared" si="15"/>
        <v>12717.6826357143</v>
      </c>
      <c r="AG23" s="1" t="s">
        <v>39</v>
      </c>
      <c r="AH23" s="1">
        <v>80.38</v>
      </c>
      <c r="AI23" s="1">
        <v>151.89</v>
      </c>
      <c r="AJ23" s="1">
        <v>23.91</v>
      </c>
      <c r="AK23" s="1">
        <v>4.11</v>
      </c>
      <c r="AL23" s="1">
        <f t="shared" si="7"/>
        <v>256.18</v>
      </c>
      <c r="AM23" s="3">
        <f t="shared" si="8"/>
        <v>51.236</v>
      </c>
      <c r="AN23" s="3">
        <f t="shared" si="9"/>
        <v>22543.84</v>
      </c>
      <c r="AO23" s="3">
        <f t="shared" si="10"/>
        <v>813.273907619048</v>
      </c>
      <c r="AP23" s="3">
        <f t="shared" si="16"/>
        <v>12199.1086142857</v>
      </c>
      <c r="AR23" s="1" t="s">
        <v>39</v>
      </c>
      <c r="AS23" s="1">
        <v>102.17</v>
      </c>
      <c r="AT23" s="1">
        <v>156.35</v>
      </c>
      <c r="AU23" s="1">
        <v>22.35</v>
      </c>
      <c r="AV23" s="1">
        <v>3.97</v>
      </c>
      <c r="AW23" s="1">
        <f t="shared" si="11"/>
        <v>280.87</v>
      </c>
      <c r="AX23" s="3">
        <f t="shared" si="12"/>
        <v>56.174</v>
      </c>
      <c r="AY23" s="3">
        <f t="shared" si="13"/>
        <v>22469.6</v>
      </c>
      <c r="AZ23" s="3">
        <f t="shared" si="14"/>
        <v>891.655251904762</v>
      </c>
      <c r="BA23" s="3">
        <f t="shared" si="17"/>
        <v>13374.8287785714</v>
      </c>
    </row>
    <row r="24" spans="1:53">
      <c r="A24" s="1" t="s">
        <v>41</v>
      </c>
      <c r="B24" s="1">
        <v>74.62</v>
      </c>
      <c r="C24" s="1">
        <v>93.78</v>
      </c>
      <c r="D24" s="1">
        <v>14.15</v>
      </c>
      <c r="E24" s="1">
        <v>2.64</v>
      </c>
      <c r="F24" s="1">
        <f t="shared" si="0"/>
        <v>182.55</v>
      </c>
      <c r="G24" s="1"/>
      <c r="H24" s="1" t="s">
        <v>41</v>
      </c>
      <c r="I24" s="1">
        <v>76.44</v>
      </c>
      <c r="J24" s="1">
        <v>123.58</v>
      </c>
      <c r="K24" s="1">
        <v>28.98</v>
      </c>
      <c r="L24" s="1">
        <v>4.33</v>
      </c>
      <c r="M24" s="1">
        <f t="shared" si="1"/>
        <v>229</v>
      </c>
      <c r="N24" s="1"/>
      <c r="O24" s="1" t="s">
        <v>41</v>
      </c>
      <c r="P24" s="1">
        <v>89.4</v>
      </c>
      <c r="Q24" s="1">
        <v>131.49</v>
      </c>
      <c r="R24" s="1">
        <v>19.15</v>
      </c>
      <c r="S24" s="1">
        <v>4.04</v>
      </c>
      <c r="T24" s="1">
        <f t="shared" si="2"/>
        <v>240.04</v>
      </c>
      <c r="V24" s="1" t="s">
        <v>41</v>
      </c>
      <c r="W24" s="1">
        <v>74.62</v>
      </c>
      <c r="X24" s="1">
        <v>93.78</v>
      </c>
      <c r="Y24" s="1">
        <v>14.15</v>
      </c>
      <c r="Z24" s="1">
        <v>2.64</v>
      </c>
      <c r="AA24" s="1">
        <f t="shared" si="3"/>
        <v>182.55</v>
      </c>
      <c r="AB24" s="3">
        <f t="shared" si="4"/>
        <v>36.51</v>
      </c>
      <c r="AC24" s="3">
        <f t="shared" si="5"/>
        <v>17524.8</v>
      </c>
      <c r="AD24" s="3">
        <f t="shared" si="6"/>
        <v>579.526707142857</v>
      </c>
      <c r="AE24" s="3">
        <f t="shared" si="15"/>
        <v>8692.90060714286</v>
      </c>
      <c r="AG24" s="1" t="s">
        <v>41</v>
      </c>
      <c r="AH24" s="1">
        <v>76.44</v>
      </c>
      <c r="AI24" s="1">
        <v>123.58</v>
      </c>
      <c r="AJ24" s="1">
        <v>28.98</v>
      </c>
      <c r="AK24" s="1">
        <v>4.33</v>
      </c>
      <c r="AL24" s="1">
        <f t="shared" si="7"/>
        <v>229</v>
      </c>
      <c r="AM24" s="3">
        <f t="shared" si="8"/>
        <v>45.8</v>
      </c>
      <c r="AN24" s="3">
        <f t="shared" si="9"/>
        <v>20152</v>
      </c>
      <c r="AO24" s="3">
        <f t="shared" si="10"/>
        <v>726.987761904762</v>
      </c>
      <c r="AP24" s="3">
        <f t="shared" si="16"/>
        <v>10904.8164285714</v>
      </c>
      <c r="AR24" s="1" t="s">
        <v>41</v>
      </c>
      <c r="AS24" s="1">
        <v>89.4</v>
      </c>
      <c r="AT24" s="1">
        <v>131.49</v>
      </c>
      <c r="AU24" s="1">
        <v>19.15</v>
      </c>
      <c r="AV24" s="1">
        <v>4.04</v>
      </c>
      <c r="AW24" s="1">
        <f t="shared" si="11"/>
        <v>240.04</v>
      </c>
      <c r="AX24" s="3">
        <f t="shared" si="12"/>
        <v>48.008</v>
      </c>
      <c r="AY24" s="3">
        <f t="shared" si="13"/>
        <v>19203.2</v>
      </c>
      <c r="AZ24" s="3">
        <f t="shared" si="14"/>
        <v>762.035556190476</v>
      </c>
      <c r="BA24" s="3">
        <f t="shared" si="17"/>
        <v>11430.5333428571</v>
      </c>
    </row>
    <row r="25" spans="1:53">
      <c r="A25" s="1" t="s">
        <v>42</v>
      </c>
      <c r="B25" s="1">
        <v>104.73</v>
      </c>
      <c r="C25" s="1">
        <v>84.62</v>
      </c>
      <c r="D25" s="1">
        <v>13.67</v>
      </c>
      <c r="E25" s="1">
        <v>2.75</v>
      </c>
      <c r="F25" s="1">
        <f t="shared" si="0"/>
        <v>203.02</v>
      </c>
      <c r="G25" s="1"/>
      <c r="H25" s="1" t="s">
        <v>42</v>
      </c>
      <c r="I25" s="1">
        <v>72.31</v>
      </c>
      <c r="J25" s="1">
        <v>138.33</v>
      </c>
      <c r="K25" s="1">
        <v>20.65</v>
      </c>
      <c r="L25" s="1">
        <v>4.14</v>
      </c>
      <c r="M25" s="1">
        <f t="shared" si="1"/>
        <v>231.29</v>
      </c>
      <c r="N25" s="1"/>
      <c r="O25" s="1" t="s">
        <v>42</v>
      </c>
      <c r="P25" s="1">
        <v>101.43</v>
      </c>
      <c r="Q25" s="1">
        <v>154.37</v>
      </c>
      <c r="R25" s="1">
        <v>20.14</v>
      </c>
      <c r="S25" s="1">
        <v>4.3</v>
      </c>
      <c r="T25" s="1">
        <f t="shared" si="2"/>
        <v>275.94</v>
      </c>
      <c r="V25" s="1" t="s">
        <v>42</v>
      </c>
      <c r="W25" s="1">
        <v>104.73</v>
      </c>
      <c r="X25" s="1">
        <v>84.62</v>
      </c>
      <c r="Y25" s="1">
        <v>13.67</v>
      </c>
      <c r="Z25" s="1">
        <v>2.75</v>
      </c>
      <c r="AA25" s="1">
        <f t="shared" si="3"/>
        <v>203.02</v>
      </c>
      <c r="AB25" s="3">
        <f t="shared" si="4"/>
        <v>40.604</v>
      </c>
      <c r="AC25" s="3">
        <f t="shared" si="5"/>
        <v>19489.92</v>
      </c>
      <c r="AD25" s="3">
        <f t="shared" si="6"/>
        <v>644.511159047619</v>
      </c>
      <c r="AE25" s="3">
        <f t="shared" si="15"/>
        <v>9667.66738571428</v>
      </c>
      <c r="AG25" s="1" t="s">
        <v>42</v>
      </c>
      <c r="AH25" s="1">
        <v>72.31</v>
      </c>
      <c r="AI25" s="1">
        <v>138.33</v>
      </c>
      <c r="AJ25" s="1">
        <v>20.65</v>
      </c>
      <c r="AK25" s="1">
        <v>4.14</v>
      </c>
      <c r="AL25" s="1">
        <f t="shared" si="7"/>
        <v>231.29</v>
      </c>
      <c r="AM25" s="3">
        <f t="shared" si="8"/>
        <v>46.258</v>
      </c>
      <c r="AN25" s="3">
        <f t="shared" si="9"/>
        <v>20353.52</v>
      </c>
      <c r="AO25" s="3">
        <f t="shared" si="10"/>
        <v>734.257639523809</v>
      </c>
      <c r="AP25" s="3">
        <f t="shared" si="16"/>
        <v>11013.8645928571</v>
      </c>
      <c r="AR25" s="1" t="s">
        <v>42</v>
      </c>
      <c r="AS25" s="1">
        <v>101.43</v>
      </c>
      <c r="AT25" s="1">
        <v>154.37</v>
      </c>
      <c r="AU25" s="1">
        <v>20.14</v>
      </c>
      <c r="AV25" s="1">
        <v>4.3</v>
      </c>
      <c r="AW25" s="1">
        <f t="shared" si="11"/>
        <v>275.94</v>
      </c>
      <c r="AX25" s="3">
        <f t="shared" si="12"/>
        <v>55.188</v>
      </c>
      <c r="AY25" s="3">
        <f t="shared" si="13"/>
        <v>22075.2</v>
      </c>
      <c r="AZ25" s="3">
        <f t="shared" si="14"/>
        <v>876.00438</v>
      </c>
      <c r="BA25" s="3">
        <f t="shared" si="17"/>
        <v>13140.0657</v>
      </c>
    </row>
    <row r="26" spans="1:53">
      <c r="A26" s="1" t="s">
        <v>43</v>
      </c>
      <c r="B26" s="1">
        <v>75.76</v>
      </c>
      <c r="C26" s="1">
        <v>93.19</v>
      </c>
      <c r="D26" s="1">
        <v>12.06</v>
      </c>
      <c r="E26" s="1">
        <v>2.45</v>
      </c>
      <c r="F26" s="1">
        <f t="shared" si="0"/>
        <v>181.01</v>
      </c>
      <c r="G26" s="1"/>
      <c r="H26" s="1" t="s">
        <v>43</v>
      </c>
      <c r="I26" s="1">
        <v>60.79</v>
      </c>
      <c r="J26" s="1">
        <v>136.59</v>
      </c>
      <c r="K26" s="1">
        <v>22.48</v>
      </c>
      <c r="L26" s="1">
        <v>4.06</v>
      </c>
      <c r="M26" s="1">
        <f t="shared" si="1"/>
        <v>219.86</v>
      </c>
      <c r="N26" s="1"/>
      <c r="O26" s="1" t="s">
        <v>43</v>
      </c>
      <c r="P26" s="1">
        <v>99.57</v>
      </c>
      <c r="Q26" s="1">
        <v>145.1</v>
      </c>
      <c r="R26" s="1">
        <v>17.53</v>
      </c>
      <c r="S26" s="1">
        <v>4.27</v>
      </c>
      <c r="T26" s="1">
        <f t="shared" si="2"/>
        <v>262.2</v>
      </c>
      <c r="V26" s="1" t="s">
        <v>43</v>
      </c>
      <c r="W26" s="1">
        <v>75.76</v>
      </c>
      <c r="X26" s="1">
        <v>93.19</v>
      </c>
      <c r="Y26" s="1">
        <v>12.06</v>
      </c>
      <c r="Z26" s="1">
        <v>2.45</v>
      </c>
      <c r="AA26" s="1">
        <f t="shared" si="3"/>
        <v>181.01</v>
      </c>
      <c r="AB26" s="3">
        <f t="shared" si="4"/>
        <v>36.202</v>
      </c>
      <c r="AC26" s="3">
        <f t="shared" si="5"/>
        <v>17376.96</v>
      </c>
      <c r="AD26" s="3">
        <f t="shared" si="6"/>
        <v>574.637793809524</v>
      </c>
      <c r="AE26" s="3">
        <f t="shared" si="15"/>
        <v>8619.56690714286</v>
      </c>
      <c r="AG26" s="1" t="s">
        <v>43</v>
      </c>
      <c r="AH26" s="1">
        <v>60.79</v>
      </c>
      <c r="AI26" s="1">
        <v>136.59</v>
      </c>
      <c r="AJ26" s="1">
        <v>22.48</v>
      </c>
      <c r="AK26" s="1">
        <v>4.06</v>
      </c>
      <c r="AL26" s="1">
        <f t="shared" si="7"/>
        <v>219.86</v>
      </c>
      <c r="AM26" s="3">
        <f t="shared" si="8"/>
        <v>43.972</v>
      </c>
      <c r="AN26" s="3">
        <f t="shared" si="9"/>
        <v>19347.68</v>
      </c>
      <c r="AO26" s="3">
        <f t="shared" si="10"/>
        <v>697.971743809524</v>
      </c>
      <c r="AP26" s="3">
        <f t="shared" si="16"/>
        <v>10469.5761571429</v>
      </c>
      <c r="AR26" s="1" t="s">
        <v>43</v>
      </c>
      <c r="AS26" s="1">
        <v>99.57</v>
      </c>
      <c r="AT26" s="1">
        <v>145.1</v>
      </c>
      <c r="AU26" s="1">
        <v>17.53</v>
      </c>
      <c r="AV26" s="1">
        <v>4.27</v>
      </c>
      <c r="AW26" s="1">
        <f t="shared" si="11"/>
        <v>262.2</v>
      </c>
      <c r="AX26" s="3">
        <f t="shared" si="12"/>
        <v>52.44</v>
      </c>
      <c r="AY26" s="3">
        <f t="shared" si="13"/>
        <v>20976</v>
      </c>
      <c r="AZ26" s="3">
        <f t="shared" si="14"/>
        <v>832.385114285714</v>
      </c>
      <c r="BA26" s="3">
        <f t="shared" si="17"/>
        <v>12485.7767142857</v>
      </c>
    </row>
    <row r="27" spans="1:53">
      <c r="A27" s="1" t="s">
        <v>45</v>
      </c>
      <c r="B27" s="1">
        <v>45</v>
      </c>
      <c r="C27" s="1">
        <v>64.74</v>
      </c>
      <c r="D27" s="1">
        <v>8.21</v>
      </c>
      <c r="E27" s="1">
        <v>1.97</v>
      </c>
      <c r="F27" s="1">
        <f t="shared" si="0"/>
        <v>117.95</v>
      </c>
      <c r="G27" s="1"/>
      <c r="H27" s="1" t="s">
        <v>45</v>
      </c>
      <c r="I27" s="1">
        <v>46.37</v>
      </c>
      <c r="J27" s="1">
        <v>74.64</v>
      </c>
      <c r="K27" s="1">
        <v>11.58</v>
      </c>
      <c r="L27" s="1">
        <v>3.25</v>
      </c>
      <c r="M27" s="1">
        <f t="shared" si="1"/>
        <v>132.59</v>
      </c>
      <c r="N27" s="1"/>
      <c r="O27" s="1" t="s">
        <v>45</v>
      </c>
      <c r="P27" s="1">
        <v>89.76</v>
      </c>
      <c r="Q27" s="1">
        <v>148.19</v>
      </c>
      <c r="R27" s="1">
        <v>18.87</v>
      </c>
      <c r="S27" s="1">
        <v>4.17</v>
      </c>
      <c r="T27" s="1">
        <f t="shared" si="2"/>
        <v>256.82</v>
      </c>
      <c r="V27" s="1" t="s">
        <v>45</v>
      </c>
      <c r="W27" s="1">
        <v>45</v>
      </c>
      <c r="X27" s="1">
        <v>64.74</v>
      </c>
      <c r="Y27" s="1">
        <v>8.21</v>
      </c>
      <c r="Z27" s="1">
        <v>1.97</v>
      </c>
      <c r="AA27" s="1">
        <f t="shared" si="3"/>
        <v>117.95</v>
      </c>
      <c r="AB27" s="3">
        <f t="shared" si="4"/>
        <v>23.59</v>
      </c>
      <c r="AC27" s="3">
        <f t="shared" si="5"/>
        <v>11323.2</v>
      </c>
      <c r="AD27" s="3">
        <f t="shared" si="6"/>
        <v>374.446316666667</v>
      </c>
      <c r="AE27" s="3">
        <f t="shared" si="15"/>
        <v>5616.69475</v>
      </c>
      <c r="AG27" s="1" t="s">
        <v>45</v>
      </c>
      <c r="AH27" s="1">
        <v>46.37</v>
      </c>
      <c r="AI27" s="1">
        <v>74.64</v>
      </c>
      <c r="AJ27" s="1">
        <v>11.58</v>
      </c>
      <c r="AK27" s="1">
        <v>3.25</v>
      </c>
      <c r="AL27" s="1">
        <f t="shared" si="7"/>
        <v>132.59</v>
      </c>
      <c r="AM27" s="3">
        <f t="shared" si="8"/>
        <v>26.518</v>
      </c>
      <c r="AN27" s="3">
        <f t="shared" si="9"/>
        <v>11667.92</v>
      </c>
      <c r="AO27" s="3">
        <f t="shared" si="10"/>
        <v>420.922739523809</v>
      </c>
      <c r="AP27" s="3">
        <f t="shared" si="16"/>
        <v>6313.84109285714</v>
      </c>
      <c r="AR27" s="1" t="s">
        <v>45</v>
      </c>
      <c r="AS27" s="1">
        <v>89.76</v>
      </c>
      <c r="AT27" s="1">
        <v>148.19</v>
      </c>
      <c r="AU27" s="1">
        <v>18.87</v>
      </c>
      <c r="AV27" s="1">
        <v>4.17</v>
      </c>
      <c r="AW27" s="1">
        <f t="shared" si="11"/>
        <v>256.82</v>
      </c>
      <c r="AX27" s="3">
        <f t="shared" si="12"/>
        <v>51.364</v>
      </c>
      <c r="AY27" s="3">
        <f t="shared" si="13"/>
        <v>20545.6</v>
      </c>
      <c r="AZ27" s="3">
        <f t="shared" si="14"/>
        <v>815.305663809524</v>
      </c>
      <c r="BA27" s="3">
        <f t="shared" si="17"/>
        <v>12229.5849571429</v>
      </c>
    </row>
    <row r="28" spans="1:53">
      <c r="A28" s="1" t="s">
        <v>46</v>
      </c>
      <c r="B28" s="1">
        <v>45.86</v>
      </c>
      <c r="C28" s="1">
        <v>55.83</v>
      </c>
      <c r="D28" s="1">
        <v>10.52</v>
      </c>
      <c r="E28" s="1">
        <v>2.06</v>
      </c>
      <c r="F28" s="1">
        <f t="shared" si="0"/>
        <v>112.21</v>
      </c>
      <c r="G28" s="1"/>
      <c r="H28" s="1" t="s">
        <v>46</v>
      </c>
      <c r="I28" s="1">
        <v>40.88</v>
      </c>
      <c r="J28" s="1">
        <v>80.01</v>
      </c>
      <c r="K28" s="1">
        <v>10.57</v>
      </c>
      <c r="L28" s="1">
        <v>3.25</v>
      </c>
      <c r="M28" s="1">
        <f t="shared" si="1"/>
        <v>131.46</v>
      </c>
      <c r="N28" s="1"/>
      <c r="O28" s="1" t="s">
        <v>46</v>
      </c>
      <c r="P28" s="1">
        <v>86.04</v>
      </c>
      <c r="Q28" s="1">
        <v>123.78</v>
      </c>
      <c r="R28" s="1">
        <v>14.94</v>
      </c>
      <c r="S28" s="1">
        <v>3.28</v>
      </c>
      <c r="T28" s="1">
        <f t="shared" si="2"/>
        <v>224.76</v>
      </c>
      <c r="V28" s="1" t="s">
        <v>46</v>
      </c>
      <c r="W28" s="1">
        <v>45.86</v>
      </c>
      <c r="X28" s="1">
        <v>55.83</v>
      </c>
      <c r="Y28" s="1">
        <v>10.52</v>
      </c>
      <c r="Z28" s="1">
        <v>2.06</v>
      </c>
      <c r="AA28" s="1">
        <f t="shared" si="3"/>
        <v>112.21</v>
      </c>
      <c r="AB28" s="3">
        <f t="shared" si="4"/>
        <v>22.442</v>
      </c>
      <c r="AC28" s="3">
        <f t="shared" si="5"/>
        <v>10772.16</v>
      </c>
      <c r="AD28" s="3">
        <f t="shared" si="6"/>
        <v>356.224003333333</v>
      </c>
      <c r="AE28" s="3">
        <f t="shared" si="15"/>
        <v>5343.36005</v>
      </c>
      <c r="AG28" s="1" t="s">
        <v>46</v>
      </c>
      <c r="AH28" s="1">
        <v>40.88</v>
      </c>
      <c r="AI28" s="1">
        <v>80.01</v>
      </c>
      <c r="AJ28" s="1">
        <v>10.57</v>
      </c>
      <c r="AK28" s="1">
        <v>3.25</v>
      </c>
      <c r="AL28" s="1">
        <f t="shared" si="7"/>
        <v>131.46</v>
      </c>
      <c r="AM28" s="3">
        <f t="shared" si="8"/>
        <v>26.292</v>
      </c>
      <c r="AN28" s="3">
        <f t="shared" si="9"/>
        <v>11568.48</v>
      </c>
      <c r="AO28" s="3">
        <f t="shared" si="10"/>
        <v>417.33542</v>
      </c>
      <c r="AP28" s="3">
        <f t="shared" si="16"/>
        <v>6260.0313</v>
      </c>
      <c r="AR28" s="1" t="s">
        <v>46</v>
      </c>
      <c r="AS28" s="1">
        <v>86.04</v>
      </c>
      <c r="AT28" s="1">
        <v>123.78</v>
      </c>
      <c r="AU28" s="1">
        <v>14.94</v>
      </c>
      <c r="AV28" s="1">
        <v>3.28</v>
      </c>
      <c r="AW28" s="1">
        <f t="shared" si="11"/>
        <v>224.76</v>
      </c>
      <c r="AX28" s="3">
        <f t="shared" si="12"/>
        <v>44.952</v>
      </c>
      <c r="AY28" s="3">
        <f t="shared" si="13"/>
        <v>17980.8</v>
      </c>
      <c r="AZ28" s="3">
        <f t="shared" si="14"/>
        <v>713.527377142857</v>
      </c>
      <c r="BA28" s="3">
        <f t="shared" si="17"/>
        <v>10702.9106571429</v>
      </c>
    </row>
    <row r="29" spans="1:53">
      <c r="A29" s="1" t="s">
        <v>47</v>
      </c>
      <c r="B29" s="1">
        <v>60.71</v>
      </c>
      <c r="C29" s="1">
        <v>55.91</v>
      </c>
      <c r="D29" s="1">
        <v>7.12</v>
      </c>
      <c r="E29" s="1">
        <v>1.82</v>
      </c>
      <c r="F29" s="1">
        <f t="shared" si="0"/>
        <v>123.74</v>
      </c>
      <c r="G29" s="1"/>
      <c r="H29" s="1" t="s">
        <v>47</v>
      </c>
      <c r="I29" s="1">
        <v>64.84</v>
      </c>
      <c r="J29" s="1">
        <v>140.3</v>
      </c>
      <c r="K29" s="1">
        <v>19.62</v>
      </c>
      <c r="L29" s="1">
        <v>3.66</v>
      </c>
      <c r="M29" s="1">
        <f t="shared" si="1"/>
        <v>224.76</v>
      </c>
      <c r="N29" s="1"/>
      <c r="O29" s="1" t="s">
        <v>47</v>
      </c>
      <c r="P29" s="1">
        <v>82.82</v>
      </c>
      <c r="Q29" s="1">
        <v>138.43</v>
      </c>
      <c r="R29" s="1">
        <v>13.28</v>
      </c>
      <c r="S29" s="1">
        <v>3.53</v>
      </c>
      <c r="T29" s="1">
        <f t="shared" si="2"/>
        <v>234.53</v>
      </c>
      <c r="V29" s="1" t="s">
        <v>47</v>
      </c>
      <c r="W29" s="1">
        <v>60.71</v>
      </c>
      <c r="X29" s="1">
        <v>55.91</v>
      </c>
      <c r="Y29" s="1">
        <v>7.12</v>
      </c>
      <c r="Z29" s="1">
        <v>1.82</v>
      </c>
      <c r="AA29" s="1">
        <f t="shared" si="3"/>
        <v>123.74</v>
      </c>
      <c r="AB29" s="3">
        <f t="shared" si="4"/>
        <v>24.748</v>
      </c>
      <c r="AC29" s="3">
        <f t="shared" si="5"/>
        <v>11879.04</v>
      </c>
      <c r="AD29" s="3">
        <f t="shared" si="6"/>
        <v>392.827360952381</v>
      </c>
      <c r="AE29" s="3">
        <f t="shared" si="15"/>
        <v>5892.41041428571</v>
      </c>
      <c r="AG29" s="1" t="s">
        <v>47</v>
      </c>
      <c r="AH29" s="1">
        <v>64.84</v>
      </c>
      <c r="AI29" s="1">
        <v>140.3</v>
      </c>
      <c r="AJ29" s="1">
        <v>19.62</v>
      </c>
      <c r="AK29" s="1">
        <v>3.66</v>
      </c>
      <c r="AL29" s="1">
        <f t="shared" si="7"/>
        <v>224.76</v>
      </c>
      <c r="AM29" s="3">
        <f t="shared" si="8"/>
        <v>44.952</v>
      </c>
      <c r="AN29" s="3">
        <f t="shared" si="9"/>
        <v>19778.88</v>
      </c>
      <c r="AO29" s="3">
        <f t="shared" si="10"/>
        <v>713.527377142857</v>
      </c>
      <c r="AP29" s="3">
        <f t="shared" si="16"/>
        <v>10702.9106571429</v>
      </c>
      <c r="AR29" s="1" t="s">
        <v>47</v>
      </c>
      <c r="AS29" s="1">
        <v>82.82</v>
      </c>
      <c r="AT29" s="1">
        <v>138.43</v>
      </c>
      <c r="AU29" s="1">
        <v>13.28</v>
      </c>
      <c r="AV29" s="1">
        <v>3.53</v>
      </c>
      <c r="AW29" s="1">
        <f t="shared" si="11"/>
        <v>234.53</v>
      </c>
      <c r="AX29" s="3">
        <f t="shared" si="12"/>
        <v>46.906</v>
      </c>
      <c r="AY29" s="3">
        <f t="shared" si="13"/>
        <v>18762.4</v>
      </c>
      <c r="AZ29" s="3">
        <f t="shared" si="14"/>
        <v>744.543405238095</v>
      </c>
      <c r="BA29" s="3">
        <f t="shared" si="17"/>
        <v>11168.1510785714</v>
      </c>
    </row>
    <row r="30" spans="1:53">
      <c r="A30" s="1" t="s">
        <v>49</v>
      </c>
      <c r="B30" s="1">
        <v>103</v>
      </c>
      <c r="C30" s="1">
        <v>77.96</v>
      </c>
      <c r="D30" s="1">
        <v>6.11</v>
      </c>
      <c r="E30" s="1">
        <v>3.66</v>
      </c>
      <c r="F30" s="1">
        <f t="shared" si="0"/>
        <v>187.07</v>
      </c>
      <c r="G30" s="1"/>
      <c r="H30" s="1" t="s">
        <v>49</v>
      </c>
      <c r="I30" s="1">
        <v>96.89</v>
      </c>
      <c r="J30" s="1">
        <v>135.52</v>
      </c>
      <c r="K30" s="1">
        <v>30.72</v>
      </c>
      <c r="L30" s="1">
        <v>4.67</v>
      </c>
      <c r="M30" s="1">
        <f t="shared" si="1"/>
        <v>263.13</v>
      </c>
      <c r="N30" s="1"/>
      <c r="O30" s="1" t="s">
        <v>49</v>
      </c>
      <c r="P30" s="1">
        <v>100.91</v>
      </c>
      <c r="Q30" s="1">
        <v>139.73</v>
      </c>
      <c r="R30" s="1">
        <v>29.39</v>
      </c>
      <c r="S30" s="1">
        <v>6.79</v>
      </c>
      <c r="T30" s="1">
        <f t="shared" si="2"/>
        <v>270.03</v>
      </c>
      <c r="V30" s="1" t="s">
        <v>49</v>
      </c>
      <c r="W30" s="1">
        <v>103</v>
      </c>
      <c r="X30" s="1">
        <v>77.96</v>
      </c>
      <c r="Y30" s="1">
        <v>6.11</v>
      </c>
      <c r="Z30" s="1">
        <v>3.66</v>
      </c>
      <c r="AA30" s="1">
        <f t="shared" si="3"/>
        <v>187.07</v>
      </c>
      <c r="AB30" s="3">
        <f t="shared" si="4"/>
        <v>37.414</v>
      </c>
      <c r="AC30" s="3">
        <f t="shared" si="5"/>
        <v>17958.72</v>
      </c>
      <c r="AD30" s="3">
        <f t="shared" si="6"/>
        <v>593.875985238095</v>
      </c>
      <c r="AE30" s="3">
        <f t="shared" si="15"/>
        <v>8908.13977857143</v>
      </c>
      <c r="AG30" s="1" t="s">
        <v>49</v>
      </c>
      <c r="AH30" s="1">
        <v>96.89</v>
      </c>
      <c r="AI30" s="1">
        <v>135.52</v>
      </c>
      <c r="AJ30" s="1">
        <v>30.72</v>
      </c>
      <c r="AK30" s="1">
        <v>4.67</v>
      </c>
      <c r="AL30" s="1">
        <f t="shared" si="7"/>
        <v>263.13</v>
      </c>
      <c r="AM30" s="3">
        <f t="shared" si="8"/>
        <v>52.626</v>
      </c>
      <c r="AN30" s="3">
        <f t="shared" si="9"/>
        <v>23155.44</v>
      </c>
      <c r="AO30" s="3">
        <f t="shared" si="10"/>
        <v>835.33751</v>
      </c>
      <c r="AP30" s="3">
        <f t="shared" si="16"/>
        <v>12530.06265</v>
      </c>
      <c r="AR30" s="1" t="s">
        <v>49</v>
      </c>
      <c r="AS30" s="1">
        <v>100.91</v>
      </c>
      <c r="AT30" s="1">
        <v>139.73</v>
      </c>
      <c r="AU30" s="1">
        <v>29.39</v>
      </c>
      <c r="AV30" s="1">
        <v>6.79</v>
      </c>
      <c r="AW30" s="1">
        <f t="shared" si="11"/>
        <v>270.03</v>
      </c>
      <c r="AX30" s="3">
        <f t="shared" si="12"/>
        <v>54.006</v>
      </c>
      <c r="AY30" s="3">
        <f t="shared" si="13"/>
        <v>21602.4</v>
      </c>
      <c r="AZ30" s="3">
        <f t="shared" si="14"/>
        <v>857.242381428571</v>
      </c>
      <c r="BA30" s="3">
        <f t="shared" si="17"/>
        <v>12858.6357214286</v>
      </c>
    </row>
    <row r="31" spans="1:53">
      <c r="A31" s="1" t="s">
        <v>50</v>
      </c>
      <c r="B31" s="1">
        <v>90.19</v>
      </c>
      <c r="C31" s="1">
        <v>104.81</v>
      </c>
      <c r="D31" s="1">
        <v>15.33</v>
      </c>
      <c r="E31" s="1">
        <v>4.52</v>
      </c>
      <c r="F31" s="1">
        <f t="shared" si="0"/>
        <v>210.33</v>
      </c>
      <c r="G31" s="1"/>
      <c r="H31" s="1" t="s">
        <v>50</v>
      </c>
      <c r="I31" s="1">
        <v>76.16</v>
      </c>
      <c r="J31" s="1">
        <v>121.91</v>
      </c>
      <c r="K31" s="1">
        <v>22.14</v>
      </c>
      <c r="L31" s="1">
        <v>3.86</v>
      </c>
      <c r="M31" s="1">
        <f t="shared" si="1"/>
        <v>220.21</v>
      </c>
      <c r="N31" s="1"/>
      <c r="O31" s="1" t="s">
        <v>50</v>
      </c>
      <c r="P31" s="1">
        <v>102.98</v>
      </c>
      <c r="Q31" s="1">
        <v>96.11</v>
      </c>
      <c r="R31" s="1">
        <v>25.92</v>
      </c>
      <c r="S31" s="1">
        <v>4.04</v>
      </c>
      <c r="T31" s="1">
        <f t="shared" si="2"/>
        <v>225.01</v>
      </c>
      <c r="V31" s="1" t="s">
        <v>50</v>
      </c>
      <c r="W31" s="1">
        <v>90.19</v>
      </c>
      <c r="X31" s="1">
        <v>104.81</v>
      </c>
      <c r="Y31" s="1">
        <v>15.33</v>
      </c>
      <c r="Z31" s="1">
        <v>4.52</v>
      </c>
      <c r="AA31" s="1">
        <f t="shared" si="3"/>
        <v>210.33</v>
      </c>
      <c r="AB31" s="3">
        <f t="shared" si="4"/>
        <v>42.066</v>
      </c>
      <c r="AC31" s="3">
        <f t="shared" si="5"/>
        <v>20191.68</v>
      </c>
      <c r="AD31" s="3">
        <f t="shared" si="6"/>
        <v>667.717624285714</v>
      </c>
      <c r="AE31" s="3">
        <f t="shared" si="15"/>
        <v>10015.7643642857</v>
      </c>
      <c r="AG31" s="1" t="s">
        <v>50</v>
      </c>
      <c r="AH31" s="1">
        <v>76.16</v>
      </c>
      <c r="AI31" s="1">
        <v>121.91</v>
      </c>
      <c r="AJ31" s="1">
        <v>22.14</v>
      </c>
      <c r="AK31" s="1">
        <v>3.86</v>
      </c>
      <c r="AL31" s="1">
        <f t="shared" si="7"/>
        <v>220.21</v>
      </c>
      <c r="AM31" s="3">
        <f t="shared" si="8"/>
        <v>44.042</v>
      </c>
      <c r="AN31" s="3">
        <f t="shared" si="9"/>
        <v>19378.48</v>
      </c>
      <c r="AO31" s="3">
        <f t="shared" si="10"/>
        <v>699.08286047619</v>
      </c>
      <c r="AP31" s="3">
        <f t="shared" si="16"/>
        <v>10486.2429071429</v>
      </c>
      <c r="AR31" s="1" t="s">
        <v>50</v>
      </c>
      <c r="AS31" s="1">
        <v>102.98</v>
      </c>
      <c r="AT31" s="1">
        <v>96.11</v>
      </c>
      <c r="AU31" s="1">
        <v>25.92</v>
      </c>
      <c r="AV31" s="1">
        <v>4.04</v>
      </c>
      <c r="AW31" s="1">
        <f t="shared" si="11"/>
        <v>225.01</v>
      </c>
      <c r="AX31" s="3">
        <f t="shared" si="12"/>
        <v>45.002</v>
      </c>
      <c r="AY31" s="3">
        <f t="shared" si="13"/>
        <v>18000.8</v>
      </c>
      <c r="AZ31" s="3">
        <f t="shared" si="14"/>
        <v>714.321031904762</v>
      </c>
      <c r="BA31" s="3">
        <f t="shared" si="17"/>
        <v>10714.8154785714</v>
      </c>
    </row>
    <row r="32" spans="1:53">
      <c r="A32" s="1" t="s">
        <v>51</v>
      </c>
      <c r="B32" s="1">
        <v>108.76</v>
      </c>
      <c r="C32" s="1">
        <v>98.03</v>
      </c>
      <c r="D32" s="1">
        <v>10.31</v>
      </c>
      <c r="E32" s="1">
        <v>3.13</v>
      </c>
      <c r="F32" s="1">
        <f t="shared" si="0"/>
        <v>217.1</v>
      </c>
      <c r="G32" s="1"/>
      <c r="H32" s="1" t="s">
        <v>51</v>
      </c>
      <c r="I32" s="1">
        <v>72.97</v>
      </c>
      <c r="J32" s="1">
        <v>136.24</v>
      </c>
      <c r="K32" s="1">
        <v>23.93</v>
      </c>
      <c r="L32" s="1">
        <v>4.64</v>
      </c>
      <c r="M32" s="1">
        <f t="shared" si="1"/>
        <v>233.14</v>
      </c>
      <c r="N32" s="1"/>
      <c r="O32" s="1" t="s">
        <v>51</v>
      </c>
      <c r="P32" s="1">
        <v>105.93</v>
      </c>
      <c r="Q32" s="1">
        <v>120.77</v>
      </c>
      <c r="R32" s="1">
        <v>25.76</v>
      </c>
      <c r="S32" s="1">
        <v>4.57</v>
      </c>
      <c r="T32" s="1">
        <f t="shared" si="2"/>
        <v>252.46</v>
      </c>
      <c r="V32" s="1" t="s">
        <v>51</v>
      </c>
      <c r="W32" s="1">
        <v>108.76</v>
      </c>
      <c r="X32" s="1">
        <v>98.03</v>
      </c>
      <c r="Y32" s="1">
        <v>10.31</v>
      </c>
      <c r="Z32" s="1">
        <v>3.13</v>
      </c>
      <c r="AA32" s="1">
        <f t="shared" si="3"/>
        <v>217.1</v>
      </c>
      <c r="AB32" s="3">
        <f t="shared" si="4"/>
        <v>43.42</v>
      </c>
      <c r="AC32" s="3">
        <f t="shared" si="5"/>
        <v>20841.6</v>
      </c>
      <c r="AD32" s="3">
        <f t="shared" si="6"/>
        <v>689.209795238095</v>
      </c>
      <c r="AE32" s="3">
        <f t="shared" si="15"/>
        <v>10338.1469285714</v>
      </c>
      <c r="AG32" s="1" t="s">
        <v>51</v>
      </c>
      <c r="AH32" s="1">
        <v>72.97</v>
      </c>
      <c r="AI32" s="1">
        <v>136.24</v>
      </c>
      <c r="AJ32" s="1">
        <v>23.93</v>
      </c>
      <c r="AK32" s="1">
        <v>4.64</v>
      </c>
      <c r="AL32" s="1">
        <f t="shared" si="7"/>
        <v>233.14</v>
      </c>
      <c r="AM32" s="3">
        <f t="shared" si="8"/>
        <v>46.628</v>
      </c>
      <c r="AN32" s="3">
        <f t="shared" si="9"/>
        <v>20516.32</v>
      </c>
      <c r="AO32" s="3">
        <f t="shared" si="10"/>
        <v>740.130684761905</v>
      </c>
      <c r="AP32" s="3">
        <f t="shared" si="16"/>
        <v>11101.9602714286</v>
      </c>
      <c r="AR32" s="1" t="s">
        <v>51</v>
      </c>
      <c r="AS32" s="1">
        <v>105.93</v>
      </c>
      <c r="AT32" s="1">
        <v>120.77</v>
      </c>
      <c r="AU32" s="1">
        <v>25.76</v>
      </c>
      <c r="AV32" s="1">
        <v>4.57</v>
      </c>
      <c r="AW32" s="1">
        <f t="shared" si="11"/>
        <v>252.46</v>
      </c>
      <c r="AX32" s="3">
        <f t="shared" si="12"/>
        <v>50.492</v>
      </c>
      <c r="AY32" s="3">
        <f t="shared" si="13"/>
        <v>20196.8</v>
      </c>
      <c r="AZ32" s="3">
        <f t="shared" si="14"/>
        <v>801.464324761905</v>
      </c>
      <c r="BA32" s="3">
        <f t="shared" si="17"/>
        <v>12021.9648714286</v>
      </c>
    </row>
    <row r="33" spans="1:53">
      <c r="A33" s="1" t="s">
        <v>53</v>
      </c>
      <c r="B33" s="1">
        <v>104.8</v>
      </c>
      <c r="C33" s="1">
        <v>74.81</v>
      </c>
      <c r="D33" s="1">
        <v>7.56</v>
      </c>
      <c r="E33" s="1">
        <v>3.13</v>
      </c>
      <c r="F33" s="1">
        <f t="shared" si="0"/>
        <v>187.17</v>
      </c>
      <c r="G33" s="1"/>
      <c r="H33" s="1" t="s">
        <v>53</v>
      </c>
      <c r="I33" s="1">
        <v>89.25</v>
      </c>
      <c r="J33" s="1">
        <v>135.14</v>
      </c>
      <c r="K33" s="1">
        <v>31.72</v>
      </c>
      <c r="L33" s="1">
        <v>4.1</v>
      </c>
      <c r="M33" s="1">
        <f t="shared" si="1"/>
        <v>256.11</v>
      </c>
      <c r="N33" s="1"/>
      <c r="O33" s="1" t="s">
        <v>53</v>
      </c>
      <c r="P33" s="1">
        <v>113.49</v>
      </c>
      <c r="Q33" s="1">
        <v>103.51</v>
      </c>
      <c r="R33" s="1">
        <v>27.01</v>
      </c>
      <c r="S33" s="1">
        <v>4.24</v>
      </c>
      <c r="T33" s="1">
        <f t="shared" si="2"/>
        <v>244.01</v>
      </c>
      <c r="V33" s="1" t="s">
        <v>53</v>
      </c>
      <c r="W33" s="1">
        <v>104.8</v>
      </c>
      <c r="X33" s="1">
        <v>74.81</v>
      </c>
      <c r="Y33" s="1">
        <v>7.56</v>
      </c>
      <c r="Z33" s="1">
        <v>3.13</v>
      </c>
      <c r="AA33" s="1">
        <f t="shared" si="3"/>
        <v>187.17</v>
      </c>
      <c r="AB33" s="3">
        <f t="shared" si="4"/>
        <v>37.434</v>
      </c>
      <c r="AC33" s="3">
        <f t="shared" si="5"/>
        <v>17968.32</v>
      </c>
      <c r="AD33" s="3">
        <f t="shared" si="6"/>
        <v>594.193447142857</v>
      </c>
      <c r="AE33" s="3">
        <f t="shared" si="15"/>
        <v>8912.90170714286</v>
      </c>
      <c r="AG33" s="1" t="s">
        <v>53</v>
      </c>
      <c r="AH33" s="1">
        <v>89.25</v>
      </c>
      <c r="AI33" s="1">
        <v>135.14</v>
      </c>
      <c r="AJ33" s="1">
        <v>31.72</v>
      </c>
      <c r="AK33" s="1">
        <v>4.1</v>
      </c>
      <c r="AL33" s="1">
        <f t="shared" si="7"/>
        <v>256.11</v>
      </c>
      <c r="AM33" s="3">
        <f t="shared" si="8"/>
        <v>51.222</v>
      </c>
      <c r="AN33" s="3">
        <f t="shared" si="9"/>
        <v>22537.68</v>
      </c>
      <c r="AO33" s="3">
        <f t="shared" si="10"/>
        <v>813.051684285714</v>
      </c>
      <c r="AP33" s="3">
        <f t="shared" si="16"/>
        <v>12195.7752642857</v>
      </c>
      <c r="AR33" s="1" t="s">
        <v>53</v>
      </c>
      <c r="AS33" s="1">
        <v>113.49</v>
      </c>
      <c r="AT33" s="1">
        <v>103.51</v>
      </c>
      <c r="AU33" s="1">
        <v>27.01</v>
      </c>
      <c r="AV33" s="1">
        <v>4.24</v>
      </c>
      <c r="AW33" s="1">
        <f t="shared" si="11"/>
        <v>244.01</v>
      </c>
      <c r="AX33" s="3">
        <f t="shared" si="12"/>
        <v>48.802</v>
      </c>
      <c r="AY33" s="3">
        <f t="shared" si="13"/>
        <v>19520.8</v>
      </c>
      <c r="AZ33" s="3">
        <f t="shared" si="14"/>
        <v>774.638793809524</v>
      </c>
      <c r="BA33" s="3">
        <f t="shared" si="17"/>
        <v>11619.5819071429</v>
      </c>
    </row>
    <row r="34" spans="1:53">
      <c r="A34" s="1" t="s">
        <v>54</v>
      </c>
      <c r="B34" s="1">
        <v>93.37</v>
      </c>
      <c r="C34" s="1">
        <v>97.07</v>
      </c>
      <c r="D34" s="1">
        <v>11.5</v>
      </c>
      <c r="E34" s="1">
        <v>3.74</v>
      </c>
      <c r="F34" s="1">
        <f t="shared" si="0"/>
        <v>201.94</v>
      </c>
      <c r="G34" s="1"/>
      <c r="H34" s="1" t="s">
        <v>54</v>
      </c>
      <c r="I34" s="1">
        <v>51.57</v>
      </c>
      <c r="J34" s="1">
        <v>76.43</v>
      </c>
      <c r="K34" s="1">
        <v>12.1</v>
      </c>
      <c r="L34" s="1">
        <v>2.95</v>
      </c>
      <c r="M34" s="1">
        <f t="shared" si="1"/>
        <v>140.1</v>
      </c>
      <c r="N34" s="1"/>
      <c r="O34" s="1" t="s">
        <v>54</v>
      </c>
      <c r="P34" s="1">
        <v>82.02</v>
      </c>
      <c r="Q34" s="1">
        <v>94.92</v>
      </c>
      <c r="R34" s="1">
        <v>12.78</v>
      </c>
      <c r="S34" s="1">
        <v>4.15</v>
      </c>
      <c r="T34" s="1">
        <f t="shared" si="2"/>
        <v>189.72</v>
      </c>
      <c r="V34" s="1" t="s">
        <v>54</v>
      </c>
      <c r="W34" s="1">
        <v>93.37</v>
      </c>
      <c r="X34" s="1">
        <v>97.07</v>
      </c>
      <c r="Y34" s="1">
        <v>11.5</v>
      </c>
      <c r="Z34" s="1">
        <v>3.74</v>
      </c>
      <c r="AA34" s="1">
        <f t="shared" si="3"/>
        <v>201.94</v>
      </c>
      <c r="AB34" s="3">
        <f t="shared" si="4"/>
        <v>40.388</v>
      </c>
      <c r="AC34" s="3">
        <f t="shared" si="5"/>
        <v>19386.24</v>
      </c>
      <c r="AD34" s="3">
        <f t="shared" si="6"/>
        <v>641.08257047619</v>
      </c>
      <c r="AE34" s="3">
        <f t="shared" si="15"/>
        <v>9616.23855714285</v>
      </c>
      <c r="AG34" s="1" t="s">
        <v>54</v>
      </c>
      <c r="AH34" s="1">
        <v>51.57</v>
      </c>
      <c r="AI34" s="1">
        <v>76.43</v>
      </c>
      <c r="AJ34" s="1">
        <v>12.1</v>
      </c>
      <c r="AK34" s="1">
        <v>2.95</v>
      </c>
      <c r="AL34" s="1">
        <f t="shared" si="7"/>
        <v>140.1</v>
      </c>
      <c r="AM34" s="3">
        <f t="shared" si="8"/>
        <v>28.02</v>
      </c>
      <c r="AN34" s="3">
        <f t="shared" si="9"/>
        <v>12328.8</v>
      </c>
      <c r="AO34" s="3">
        <f t="shared" si="10"/>
        <v>444.764128571429</v>
      </c>
      <c r="AP34" s="3">
        <f t="shared" si="16"/>
        <v>6671.46192857143</v>
      </c>
      <c r="AR34" s="1" t="s">
        <v>54</v>
      </c>
      <c r="AS34" s="1">
        <v>82.02</v>
      </c>
      <c r="AT34" s="1">
        <v>94.92</v>
      </c>
      <c r="AU34" s="1">
        <v>12.78</v>
      </c>
      <c r="AV34" s="1">
        <v>4.15</v>
      </c>
      <c r="AW34" s="1">
        <f t="shared" si="11"/>
        <v>189.72</v>
      </c>
      <c r="AX34" s="3">
        <f t="shared" si="12"/>
        <v>37.944</v>
      </c>
      <c r="AY34" s="3">
        <f t="shared" si="13"/>
        <v>15177.6</v>
      </c>
      <c r="AZ34" s="3">
        <f t="shared" si="14"/>
        <v>602.288725714286</v>
      </c>
      <c r="BA34" s="3">
        <f t="shared" si="17"/>
        <v>9034.33088571429</v>
      </c>
    </row>
    <row r="35" spans="1:53">
      <c r="A35" s="1" t="s">
        <v>55</v>
      </c>
      <c r="B35" s="1">
        <v>88.32</v>
      </c>
      <c r="C35" s="1">
        <v>85.76</v>
      </c>
      <c r="D35" s="1">
        <v>22.99</v>
      </c>
      <c r="E35" s="1">
        <v>4.02</v>
      </c>
      <c r="F35" s="1">
        <f t="shared" si="0"/>
        <v>197.07</v>
      </c>
      <c r="G35" s="1"/>
      <c r="H35" s="1" t="s">
        <v>55</v>
      </c>
      <c r="I35" s="1">
        <v>71.48</v>
      </c>
      <c r="J35" s="1">
        <v>98.62</v>
      </c>
      <c r="K35" s="1">
        <v>25.46</v>
      </c>
      <c r="L35" s="1">
        <v>4.08</v>
      </c>
      <c r="M35" s="1">
        <f t="shared" si="1"/>
        <v>195.56</v>
      </c>
      <c r="N35" s="1"/>
      <c r="O35" s="1" t="s">
        <v>55</v>
      </c>
      <c r="P35" s="1">
        <v>82.71</v>
      </c>
      <c r="Q35" s="1">
        <v>95.3</v>
      </c>
      <c r="R35" s="1">
        <v>16.82</v>
      </c>
      <c r="S35" s="1">
        <v>4.49</v>
      </c>
      <c r="T35" s="1">
        <f t="shared" si="2"/>
        <v>194.83</v>
      </c>
      <c r="V35" s="1" t="s">
        <v>55</v>
      </c>
      <c r="W35" s="1">
        <v>88.32</v>
      </c>
      <c r="X35" s="1">
        <v>85.76</v>
      </c>
      <c r="Y35" s="1">
        <v>22.99</v>
      </c>
      <c r="Z35" s="1">
        <v>4.02</v>
      </c>
      <c r="AA35" s="1">
        <f t="shared" si="3"/>
        <v>197.07</v>
      </c>
      <c r="AB35" s="3">
        <f t="shared" si="4"/>
        <v>39.414</v>
      </c>
      <c r="AC35" s="3">
        <f t="shared" si="5"/>
        <v>18918.72</v>
      </c>
      <c r="AD35" s="3">
        <f t="shared" si="6"/>
        <v>625.622175714286</v>
      </c>
      <c r="AE35" s="3">
        <f t="shared" si="15"/>
        <v>9384.33263571429</v>
      </c>
      <c r="AG35" s="1" t="s">
        <v>55</v>
      </c>
      <c r="AH35" s="1">
        <v>71.48</v>
      </c>
      <c r="AI35" s="1">
        <v>98.62</v>
      </c>
      <c r="AJ35" s="1">
        <v>25.46</v>
      </c>
      <c r="AK35" s="1">
        <v>4.08</v>
      </c>
      <c r="AL35" s="1">
        <f t="shared" si="7"/>
        <v>195.56</v>
      </c>
      <c r="AM35" s="3">
        <f t="shared" si="8"/>
        <v>39.112</v>
      </c>
      <c r="AN35" s="3">
        <f t="shared" si="9"/>
        <v>17209.28</v>
      </c>
      <c r="AO35" s="3">
        <f t="shared" si="10"/>
        <v>620.828500952381</v>
      </c>
      <c r="AP35" s="3">
        <f t="shared" si="16"/>
        <v>9312.42751428571</v>
      </c>
      <c r="AR35" s="1" t="s">
        <v>55</v>
      </c>
      <c r="AS35" s="1">
        <v>82.71</v>
      </c>
      <c r="AT35" s="1">
        <v>95.3</v>
      </c>
      <c r="AU35" s="1">
        <v>16.82</v>
      </c>
      <c r="AV35" s="1">
        <v>4.49</v>
      </c>
      <c r="AW35" s="1">
        <f t="shared" si="11"/>
        <v>194.83</v>
      </c>
      <c r="AX35" s="3">
        <f t="shared" si="12"/>
        <v>38.966</v>
      </c>
      <c r="AY35" s="3">
        <f t="shared" si="13"/>
        <v>15586.4</v>
      </c>
      <c r="AZ35" s="3">
        <f t="shared" si="14"/>
        <v>618.511029047619</v>
      </c>
      <c r="BA35" s="3">
        <f t="shared" si="17"/>
        <v>9277.66543571429</v>
      </c>
    </row>
    <row r="36" spans="1:53">
      <c r="A36" s="1" t="s">
        <v>57</v>
      </c>
      <c r="B36" s="1">
        <v>66.64</v>
      </c>
      <c r="C36" s="1">
        <v>69.4</v>
      </c>
      <c r="D36" s="1">
        <v>8.73</v>
      </c>
      <c r="E36" s="1">
        <v>2.97</v>
      </c>
      <c r="F36" s="1">
        <f t="shared" si="0"/>
        <v>144.77</v>
      </c>
      <c r="G36" s="1"/>
      <c r="H36" s="1" t="s">
        <v>57</v>
      </c>
      <c r="I36" s="1">
        <v>53.14</v>
      </c>
      <c r="J36" s="1">
        <v>72.88</v>
      </c>
      <c r="K36" s="1">
        <v>18.35</v>
      </c>
      <c r="L36" s="1">
        <v>3.89</v>
      </c>
      <c r="M36" s="1">
        <f t="shared" si="1"/>
        <v>144.37</v>
      </c>
      <c r="N36" s="1"/>
      <c r="O36" s="1" t="s">
        <v>57</v>
      </c>
      <c r="P36" s="1">
        <v>72.91</v>
      </c>
      <c r="Q36" s="1">
        <v>86.48</v>
      </c>
      <c r="R36" s="1">
        <v>15.68</v>
      </c>
      <c r="S36" s="1">
        <v>3.83</v>
      </c>
      <c r="T36" s="1">
        <f t="shared" si="2"/>
        <v>175.07</v>
      </c>
      <c r="V36" s="1" t="s">
        <v>57</v>
      </c>
      <c r="W36" s="1">
        <v>66.64</v>
      </c>
      <c r="X36" s="1">
        <v>69.4</v>
      </c>
      <c r="Y36" s="1">
        <v>8.73</v>
      </c>
      <c r="Z36" s="1">
        <v>2.97</v>
      </c>
      <c r="AA36" s="1">
        <f t="shared" si="3"/>
        <v>144.77</v>
      </c>
      <c r="AB36" s="3">
        <f t="shared" si="4"/>
        <v>28.954</v>
      </c>
      <c r="AC36" s="3">
        <f t="shared" si="5"/>
        <v>13897.92</v>
      </c>
      <c r="AD36" s="3">
        <f t="shared" si="6"/>
        <v>459.589599523809</v>
      </c>
      <c r="AE36" s="3">
        <f t="shared" si="15"/>
        <v>6893.84399285714</v>
      </c>
      <c r="AG36" s="1" t="s">
        <v>57</v>
      </c>
      <c r="AH36" s="1">
        <v>53.14</v>
      </c>
      <c r="AI36" s="1">
        <v>72.88</v>
      </c>
      <c r="AJ36" s="1">
        <v>18.35</v>
      </c>
      <c r="AK36" s="1">
        <v>3.89</v>
      </c>
      <c r="AL36" s="1">
        <f t="shared" si="7"/>
        <v>144.37</v>
      </c>
      <c r="AM36" s="3">
        <f t="shared" si="8"/>
        <v>28.874</v>
      </c>
      <c r="AN36" s="3">
        <f t="shared" si="9"/>
        <v>12704.56</v>
      </c>
      <c r="AO36" s="3">
        <f t="shared" si="10"/>
        <v>458.319751904762</v>
      </c>
      <c r="AP36" s="3">
        <f t="shared" si="16"/>
        <v>6874.79627857143</v>
      </c>
      <c r="AR36" s="1" t="s">
        <v>57</v>
      </c>
      <c r="AS36" s="1">
        <v>72.91</v>
      </c>
      <c r="AT36" s="1">
        <v>86.48</v>
      </c>
      <c r="AU36" s="1">
        <v>15.68</v>
      </c>
      <c r="AV36" s="1">
        <v>3.83</v>
      </c>
      <c r="AW36" s="1">
        <f t="shared" si="11"/>
        <v>175.07</v>
      </c>
      <c r="AX36" s="3">
        <f t="shared" si="12"/>
        <v>35.014</v>
      </c>
      <c r="AY36" s="3">
        <f t="shared" si="13"/>
        <v>14005.6</v>
      </c>
      <c r="AZ36" s="3">
        <f t="shared" si="14"/>
        <v>555.780556666667</v>
      </c>
      <c r="BA36" s="3">
        <f t="shared" si="17"/>
        <v>8336.70835</v>
      </c>
    </row>
    <row r="37" spans="1:53">
      <c r="A37" s="1" t="s">
        <v>58</v>
      </c>
      <c r="B37" s="1">
        <v>66.92</v>
      </c>
      <c r="C37" s="1">
        <v>66.2</v>
      </c>
      <c r="D37" s="1">
        <v>10.79</v>
      </c>
      <c r="E37" s="1">
        <v>3.3</v>
      </c>
      <c r="F37" s="1">
        <f t="shared" si="0"/>
        <v>143.91</v>
      </c>
      <c r="G37" s="1"/>
      <c r="H37" s="1" t="s">
        <v>58</v>
      </c>
      <c r="I37" s="1">
        <v>73.42</v>
      </c>
      <c r="J37" s="1">
        <v>109.43</v>
      </c>
      <c r="K37" s="1">
        <v>20.04</v>
      </c>
      <c r="L37" s="1">
        <v>4.63</v>
      </c>
      <c r="M37" s="1">
        <f t="shared" si="1"/>
        <v>202.89</v>
      </c>
      <c r="N37" s="1"/>
      <c r="O37" s="1" t="s">
        <v>58</v>
      </c>
      <c r="P37" s="1">
        <v>87.15</v>
      </c>
      <c r="Q37" s="1">
        <v>101.81</v>
      </c>
      <c r="R37" s="1">
        <v>13.09</v>
      </c>
      <c r="S37" s="1">
        <v>3.92</v>
      </c>
      <c r="T37" s="1">
        <f t="shared" si="2"/>
        <v>202.05</v>
      </c>
      <c r="V37" s="1" t="s">
        <v>58</v>
      </c>
      <c r="W37" s="1">
        <v>66.92</v>
      </c>
      <c r="X37" s="1">
        <v>66.2</v>
      </c>
      <c r="Y37" s="1">
        <v>10.79</v>
      </c>
      <c r="Z37" s="1">
        <v>3.3</v>
      </c>
      <c r="AA37" s="1">
        <f t="shared" si="3"/>
        <v>143.91</v>
      </c>
      <c r="AB37" s="3">
        <f t="shared" si="4"/>
        <v>28.782</v>
      </c>
      <c r="AC37" s="3">
        <f t="shared" si="5"/>
        <v>13815.36</v>
      </c>
      <c r="AD37" s="3">
        <f t="shared" si="6"/>
        <v>456.859427142857</v>
      </c>
      <c r="AE37" s="3">
        <f t="shared" si="15"/>
        <v>6852.89140714286</v>
      </c>
      <c r="AG37" s="1" t="s">
        <v>58</v>
      </c>
      <c r="AH37" s="1">
        <v>73.42</v>
      </c>
      <c r="AI37" s="1">
        <v>109.43</v>
      </c>
      <c r="AJ37" s="1">
        <v>20.04</v>
      </c>
      <c r="AK37" s="1">
        <v>4.63</v>
      </c>
      <c r="AL37" s="1">
        <f t="shared" si="7"/>
        <v>202.89</v>
      </c>
      <c r="AM37" s="3">
        <f t="shared" si="8"/>
        <v>40.578</v>
      </c>
      <c r="AN37" s="3">
        <f t="shared" si="9"/>
        <v>17854.32</v>
      </c>
      <c r="AO37" s="3">
        <f t="shared" si="10"/>
        <v>644.098458571429</v>
      </c>
      <c r="AP37" s="3">
        <f t="shared" si="16"/>
        <v>9661.47687857143</v>
      </c>
      <c r="AR37" s="1" t="s">
        <v>58</v>
      </c>
      <c r="AS37" s="1">
        <v>87.15</v>
      </c>
      <c r="AT37" s="1">
        <v>101.81</v>
      </c>
      <c r="AU37" s="1">
        <v>13.09</v>
      </c>
      <c r="AV37" s="1">
        <v>3.92</v>
      </c>
      <c r="AW37" s="1">
        <f t="shared" si="11"/>
        <v>202.05</v>
      </c>
      <c r="AX37" s="3">
        <f t="shared" si="12"/>
        <v>40.41</v>
      </c>
      <c r="AY37" s="3">
        <f t="shared" si="13"/>
        <v>16164</v>
      </c>
      <c r="AZ37" s="3">
        <f t="shared" si="14"/>
        <v>641.431778571429</v>
      </c>
      <c r="BA37" s="3">
        <f t="shared" si="17"/>
        <v>9621.47667857143</v>
      </c>
    </row>
    <row r="38" spans="1:53">
      <c r="A38" s="1" t="s">
        <v>59</v>
      </c>
      <c r="B38" s="1">
        <v>87.74</v>
      </c>
      <c r="C38" s="1">
        <v>79.27</v>
      </c>
      <c r="D38" s="1">
        <v>8.47</v>
      </c>
      <c r="E38" s="1">
        <v>3.08</v>
      </c>
      <c r="F38" s="1">
        <f t="shared" si="0"/>
        <v>175.48</v>
      </c>
      <c r="G38" s="1"/>
      <c r="H38" s="1" t="s">
        <v>59</v>
      </c>
      <c r="I38" s="1">
        <v>45.08</v>
      </c>
      <c r="J38" s="1">
        <v>65.25</v>
      </c>
      <c r="K38" s="1">
        <v>11.47</v>
      </c>
      <c r="L38" s="1">
        <v>3.11</v>
      </c>
      <c r="M38" s="1">
        <f t="shared" si="1"/>
        <v>121.8</v>
      </c>
      <c r="N38" s="1"/>
      <c r="O38" s="1" t="s">
        <v>59</v>
      </c>
      <c r="P38" s="1">
        <v>70.02</v>
      </c>
      <c r="Q38" s="1">
        <v>95.29</v>
      </c>
      <c r="R38" s="1">
        <v>13.09</v>
      </c>
      <c r="S38" s="1">
        <v>4.52</v>
      </c>
      <c r="T38" s="1">
        <f t="shared" si="2"/>
        <v>178.4</v>
      </c>
      <c r="V38" s="1" t="s">
        <v>59</v>
      </c>
      <c r="W38" s="1">
        <v>87.74</v>
      </c>
      <c r="X38" s="1">
        <v>79.27</v>
      </c>
      <c r="Y38" s="1">
        <v>8.47</v>
      </c>
      <c r="Z38" s="1">
        <v>3.08</v>
      </c>
      <c r="AA38" s="1">
        <f t="shared" si="3"/>
        <v>175.48</v>
      </c>
      <c r="AB38" s="3">
        <f t="shared" si="4"/>
        <v>35.096</v>
      </c>
      <c r="AC38" s="3">
        <f t="shared" si="5"/>
        <v>16846.08</v>
      </c>
      <c r="AD38" s="3">
        <f t="shared" si="6"/>
        <v>557.08215047619</v>
      </c>
      <c r="AE38" s="3">
        <f t="shared" si="15"/>
        <v>8356.23225714286</v>
      </c>
      <c r="AG38" s="1" t="s">
        <v>59</v>
      </c>
      <c r="AH38" s="1">
        <v>45.08</v>
      </c>
      <c r="AI38" s="1">
        <v>65.25</v>
      </c>
      <c r="AJ38" s="1">
        <v>11.47</v>
      </c>
      <c r="AK38" s="1">
        <v>3.11</v>
      </c>
      <c r="AL38" s="1">
        <f t="shared" si="7"/>
        <v>121.8</v>
      </c>
      <c r="AM38" s="3">
        <f t="shared" si="8"/>
        <v>24.36</v>
      </c>
      <c r="AN38" s="3">
        <f t="shared" si="9"/>
        <v>10718.4</v>
      </c>
      <c r="AO38" s="3">
        <f t="shared" si="10"/>
        <v>386.6686</v>
      </c>
      <c r="AP38" s="3">
        <f t="shared" si="16"/>
        <v>5800.029</v>
      </c>
      <c r="AR38" s="1" t="s">
        <v>59</v>
      </c>
      <c r="AS38" s="1">
        <v>70.02</v>
      </c>
      <c r="AT38" s="1">
        <v>95.29</v>
      </c>
      <c r="AU38" s="1">
        <v>13.09</v>
      </c>
      <c r="AV38" s="1">
        <v>4.52</v>
      </c>
      <c r="AW38" s="1">
        <f t="shared" si="11"/>
        <v>178.4</v>
      </c>
      <c r="AX38" s="3">
        <f t="shared" si="12"/>
        <v>35.68</v>
      </c>
      <c r="AY38" s="3">
        <f t="shared" si="13"/>
        <v>14272</v>
      </c>
      <c r="AZ38" s="3">
        <f t="shared" si="14"/>
        <v>566.352038095238</v>
      </c>
      <c r="BA38" s="3">
        <f t="shared" si="17"/>
        <v>8495.28057142857</v>
      </c>
    </row>
  </sheetData>
  <mergeCells count="6">
    <mergeCell ref="A1:F1"/>
    <mergeCell ref="H1:M1"/>
    <mergeCell ref="O1:T1"/>
    <mergeCell ref="V1:AE1"/>
    <mergeCell ref="AG1:AP1"/>
    <mergeCell ref="AR1:BA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early seanson heading DM</vt:lpstr>
      <vt:lpstr>early season maturity DM</vt:lpstr>
      <vt:lpstr>late season heading DM</vt:lpstr>
      <vt:lpstr>late season maturity DM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2021-02-13T01:25:00Z</dcterms:created>
  <dcterms:modified xsi:type="dcterms:W3CDTF">2021-02-13T03:06:57Z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