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bara/Documents/TG/MS/PeerJ/"/>
    </mc:Choice>
  </mc:AlternateContent>
  <xr:revisionPtr revIDLastSave="0" documentId="13_ncr:1_{C6FE4870-1CF8-9A45-83C7-231CA90415BF}" xr6:coauthVersionLast="46" xr6:coauthVersionMax="46" xr10:uidLastSave="{00000000-0000-0000-0000-000000000000}"/>
  <bookViews>
    <workbookView xWindow="8320" yWindow="3920" windowWidth="28300" windowHeight="17440" activeTab="2" xr2:uid="{B070B2B4-9B66-4143-931D-DEB4C6B5005C}"/>
  </bookViews>
  <sheets>
    <sheet name="Fig.1A B" sheetId="1" r:id="rId1"/>
    <sheet name="Fig. 1D" sheetId="2" r:id="rId2"/>
    <sheet name="Fig. 1E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B13" i="3"/>
  <c r="F24" i="1"/>
  <c r="G24" i="1"/>
  <c r="C14" i="2"/>
  <c r="M9" i="1"/>
  <c r="M10" i="1"/>
  <c r="L10" i="1"/>
  <c r="L9" i="1"/>
  <c r="H10" i="1"/>
  <c r="H9" i="1"/>
  <c r="G10" i="1"/>
  <c r="G9" i="1"/>
  <c r="C9" i="1"/>
  <c r="C10" i="1"/>
  <c r="B9" i="1"/>
  <c r="B10" i="1"/>
  <c r="B13" i="2"/>
  <c r="C14" i="3"/>
  <c r="C13" i="3"/>
  <c r="C13" i="2"/>
  <c r="B14" i="2"/>
  <c r="F23" i="1"/>
  <c r="G23" i="1"/>
  <c r="B23" i="1"/>
  <c r="C24" i="1"/>
  <c r="B24" i="1"/>
  <c r="C23" i="1"/>
</calcChain>
</file>

<file path=xl/sharedStrings.xml><?xml version="1.0" encoding="utf-8"?>
<sst xmlns="http://schemas.openxmlformats.org/spreadsheetml/2006/main" count="58" uniqueCount="24">
  <si>
    <t>CGRP serum</t>
    <phoneticPr fontId="1"/>
  </si>
  <si>
    <t>WT</t>
  </si>
  <si>
    <t>TG</t>
  </si>
  <si>
    <t>CGRP Hippocampus</t>
    <phoneticPr fontId="1"/>
  </si>
  <si>
    <t xml:space="preserve">mRNA Hippocampus </t>
    <phoneticPr fontId="1"/>
  </si>
  <si>
    <t>Cgrp</t>
    <phoneticPr fontId="1"/>
  </si>
  <si>
    <t>Bdnf</t>
    <phoneticPr fontId="1"/>
  </si>
  <si>
    <t>Cfos</t>
    <phoneticPr fontId="1"/>
  </si>
  <si>
    <t>locomotion</t>
    <phoneticPr fontId="1"/>
  </si>
  <si>
    <t>Social interaction rate</t>
    <phoneticPr fontId="1"/>
  </si>
  <si>
    <t>Fig 1B</t>
    <phoneticPr fontId="1"/>
  </si>
  <si>
    <t>Fig 1A</t>
    <phoneticPr fontId="1"/>
  </si>
  <si>
    <t>mean</t>
    <phoneticPr fontId="1"/>
  </si>
  <si>
    <t>SD</t>
    <phoneticPr fontId="1"/>
  </si>
  <si>
    <r>
      <t>Cohen's </t>
    </r>
    <r>
      <rPr>
        <i/>
        <sz val="14"/>
        <color rgb="FF0000FF"/>
        <rFont val="Open Sans"/>
      </rPr>
      <t>d</t>
    </r>
    <r>
      <rPr>
        <sz val="14"/>
        <color rgb="FF0000FF"/>
        <rFont val="Open Sans"/>
      </rPr>
      <t> = (1667.09 - 15.68) </t>
    </r>
    <r>
      <rPr>
        <sz val="13.2"/>
        <color rgb="FF0000FF"/>
        <rFont val="Open Sans"/>
      </rPr>
      <t>⁄</t>
    </r>
    <r>
      <rPr>
        <sz val="14"/>
        <color rgb="FF0000FF"/>
        <rFont val="Open Sans"/>
      </rPr>
      <t> 54.92273 = 30.067879.</t>
    </r>
  </si>
  <si>
    <t>Effect size</t>
    <phoneticPr fontId="1"/>
  </si>
  <si>
    <r>
      <t>Cohen's </t>
    </r>
    <r>
      <rPr>
        <i/>
        <sz val="14"/>
        <color rgb="FF0000FF"/>
        <rFont val="Open Sans"/>
      </rPr>
      <t>d</t>
    </r>
    <r>
      <rPr>
        <sz val="14"/>
        <color rgb="FF0000FF"/>
        <rFont val="Open Sans"/>
      </rPr>
      <t> = (31.08 - 2.4) </t>
    </r>
    <r>
      <rPr>
        <sz val="13.2"/>
        <color rgb="FF0000FF"/>
        <rFont val="Open Sans"/>
      </rPr>
      <t>⁄</t>
    </r>
    <r>
      <rPr>
        <sz val="14"/>
        <color rgb="FF0000FF"/>
        <rFont val="Open Sans"/>
      </rPr>
      <t> 6.999389 = 4.0975.</t>
    </r>
  </si>
  <si>
    <r>
      <t>Cohen's </t>
    </r>
    <r>
      <rPr>
        <i/>
        <sz val="14"/>
        <color rgb="FF0000FF"/>
        <rFont val="Open Sans"/>
      </rPr>
      <t>d</t>
    </r>
    <r>
      <rPr>
        <sz val="14"/>
        <color rgb="FF0000FF"/>
        <rFont val="Open Sans"/>
      </rPr>
      <t> = (180.34 - 100) </t>
    </r>
    <r>
      <rPr>
        <sz val="13.2"/>
        <color rgb="FF0000FF"/>
        <rFont val="Open Sans"/>
      </rPr>
      <t>⁄</t>
    </r>
    <r>
      <rPr>
        <sz val="14"/>
        <color rgb="FF0000FF"/>
        <rFont val="Open Sans"/>
      </rPr>
      <t> 35.255929 = 2.278766.</t>
    </r>
  </si>
  <si>
    <r>
      <t>Cohen's </t>
    </r>
    <r>
      <rPr>
        <i/>
        <sz val="14"/>
        <color rgb="FF0000FF"/>
        <rFont val="Open Sans"/>
      </rPr>
      <t>d</t>
    </r>
    <r>
      <rPr>
        <sz val="14"/>
        <color rgb="FF0000FF"/>
        <rFont val="Open Sans"/>
      </rPr>
      <t> = (459.77 - 100) </t>
    </r>
    <r>
      <rPr>
        <sz val="13.2"/>
        <color rgb="FF0000FF"/>
        <rFont val="Open Sans"/>
      </rPr>
      <t>⁄</t>
    </r>
    <r>
      <rPr>
        <sz val="14"/>
        <color rgb="FF0000FF"/>
        <rFont val="Open Sans"/>
      </rPr>
      <t> 106.557181 = 3.376309.</t>
    </r>
  </si>
  <si>
    <r>
      <t>Cohen's </t>
    </r>
    <r>
      <rPr>
        <i/>
        <sz val="14"/>
        <color rgb="FF0000FF"/>
        <rFont val="Open Sans"/>
      </rPr>
      <t>d</t>
    </r>
    <r>
      <rPr>
        <sz val="14"/>
        <color rgb="FF0000FF"/>
        <rFont val="Open Sans"/>
      </rPr>
      <t> = (1228.69 - 100) </t>
    </r>
    <r>
      <rPr>
        <sz val="13.2"/>
        <color rgb="FF0000FF"/>
        <rFont val="Open Sans"/>
      </rPr>
      <t>⁄</t>
    </r>
    <r>
      <rPr>
        <sz val="14"/>
        <color rgb="FF0000FF"/>
        <rFont val="Open Sans"/>
      </rPr>
      <t> 474.597986 = 2.378202.</t>
    </r>
  </si>
  <si>
    <t>LARGE</t>
    <phoneticPr fontId="1"/>
  </si>
  <si>
    <r>
      <t>Cohen's </t>
    </r>
    <r>
      <rPr>
        <i/>
        <sz val="14"/>
        <color rgb="FF0000FF"/>
        <rFont val="Open Sans"/>
      </rPr>
      <t>d</t>
    </r>
    <r>
      <rPr>
        <sz val="14"/>
        <color rgb="FF0000FF"/>
        <rFont val="Open Sans"/>
      </rPr>
      <t> = (3.07 - 9.4) </t>
    </r>
    <r>
      <rPr>
        <sz val="13.2"/>
        <color rgb="FF0000FF"/>
        <rFont val="Open Sans"/>
      </rPr>
      <t>⁄</t>
    </r>
    <r>
      <rPr>
        <sz val="14"/>
        <color rgb="FF0000FF"/>
        <rFont val="Open Sans"/>
      </rPr>
      <t> 1.796274 = 3.523961.</t>
    </r>
  </si>
  <si>
    <r>
      <t>Cohen's </t>
    </r>
    <r>
      <rPr>
        <i/>
        <sz val="14"/>
        <color rgb="FF0000FF"/>
        <rFont val="Open Sans"/>
      </rPr>
      <t>d</t>
    </r>
    <r>
      <rPr>
        <sz val="14"/>
        <color rgb="FF0000FF"/>
        <rFont val="Open Sans"/>
      </rPr>
      <t> = (1.23 - 1.45) </t>
    </r>
    <r>
      <rPr>
        <sz val="13.2"/>
        <color rgb="FF0000FF"/>
        <rFont val="Open Sans"/>
      </rPr>
      <t>⁄</t>
    </r>
    <r>
      <rPr>
        <sz val="14"/>
        <color rgb="FF0000FF"/>
        <rFont val="Open Sans"/>
      </rPr>
      <t> 0.832166 = 0.26437.</t>
    </r>
  </si>
  <si>
    <t>SMALL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</si>
</sst>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Arial"/>
      <family val="2"/>
    </font>
    <font>
      <i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4"/>
      <color rgb="FF0000FF"/>
      <name val="Open Sans"/>
    </font>
    <font>
      <i/>
      <sz val="14"/>
      <color rgb="FF0000FF"/>
      <name val="Open Sans"/>
    </font>
    <font>
      <sz val="13.2"/>
      <color rgb="FF0000FF"/>
      <name val="Open Sans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76" fontId="2" fillId="0" borderId="0" xfId="0" applyNumberFormat="1" applyFont="1" applyAlignment="1"/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06E76-78E5-794C-A04B-3889ECD016CA}">
  <dimension ref="A1:M26"/>
  <sheetViews>
    <sheetView topLeftCell="A2" workbookViewId="0">
      <selection activeCell="N30" sqref="N30"/>
    </sheetView>
  </sheetViews>
  <sheetFormatPr baseColWidth="10" defaultRowHeight="20"/>
  <cols>
    <col min="1" max="1" width="17.42578125" customWidth="1"/>
    <col min="5" max="5" width="4.7109375" customWidth="1"/>
    <col min="10" max="10" width="5.28515625" customWidth="1"/>
    <col min="11" max="11" width="16.140625" customWidth="1"/>
  </cols>
  <sheetData>
    <row r="1" spans="1:13">
      <c r="A1" s="5" t="s">
        <v>11</v>
      </c>
      <c r="L1" s="4" t="s">
        <v>5</v>
      </c>
    </row>
    <row r="2" spans="1:13">
      <c r="A2" t="s">
        <v>0</v>
      </c>
      <c r="B2" s="1" t="s">
        <v>1</v>
      </c>
      <c r="C2" s="1" t="s">
        <v>2</v>
      </c>
      <c r="D2" s="1"/>
      <c r="F2" t="s">
        <v>3</v>
      </c>
      <c r="G2" s="1" t="s">
        <v>1</v>
      </c>
      <c r="H2" s="1" t="s">
        <v>2</v>
      </c>
      <c r="I2" s="1"/>
      <c r="J2" s="1"/>
      <c r="K2" t="s">
        <v>4</v>
      </c>
      <c r="L2" s="1" t="s">
        <v>1</v>
      </c>
      <c r="M2" s="1" t="s">
        <v>2</v>
      </c>
    </row>
    <row r="3" spans="1:13">
      <c r="A3">
        <v>1</v>
      </c>
      <c r="B3" s="3">
        <v>7.65</v>
      </c>
      <c r="C3" s="3">
        <v>1661.2045900000001</v>
      </c>
      <c r="D3" s="3"/>
      <c r="F3">
        <v>1</v>
      </c>
      <c r="G3" s="2">
        <v>2.1</v>
      </c>
      <c r="H3" s="2">
        <v>25.8</v>
      </c>
      <c r="I3" s="2"/>
      <c r="J3" s="2"/>
      <c r="K3">
        <v>1</v>
      </c>
      <c r="L3" s="3">
        <v>125.41601199999999</v>
      </c>
      <c r="M3" s="3">
        <v>577.38861299999996</v>
      </c>
    </row>
    <row r="4" spans="1:13">
      <c r="A4">
        <v>2</v>
      </c>
      <c r="B4" s="3">
        <v>13.2</v>
      </c>
      <c r="C4" s="3">
        <v>1557.2797499999999</v>
      </c>
      <c r="D4" s="3"/>
      <c r="F4">
        <v>2</v>
      </c>
      <c r="G4" s="2">
        <v>1.5</v>
      </c>
      <c r="H4" s="2">
        <v>27</v>
      </c>
      <c r="I4" s="2"/>
      <c r="J4" s="2"/>
      <c r="K4">
        <v>2</v>
      </c>
      <c r="L4" s="3">
        <v>57.411100599999997</v>
      </c>
      <c r="M4" s="3">
        <v>563.16798100000005</v>
      </c>
    </row>
    <row r="5" spans="1:13">
      <c r="A5">
        <v>3</v>
      </c>
      <c r="B5" s="3">
        <v>21.8</v>
      </c>
      <c r="C5" s="3">
        <v>1726.83716</v>
      </c>
      <c r="D5" s="3"/>
      <c r="F5">
        <v>3</v>
      </c>
      <c r="G5" s="2">
        <v>3.7</v>
      </c>
      <c r="H5" s="2">
        <v>47.5</v>
      </c>
      <c r="I5" s="2"/>
      <c r="J5" s="2"/>
      <c r="K5">
        <v>3</v>
      </c>
      <c r="L5" s="3">
        <v>100.971464</v>
      </c>
      <c r="M5" s="3">
        <v>1733.80143</v>
      </c>
    </row>
    <row r="6" spans="1:13">
      <c r="A6">
        <v>4</v>
      </c>
      <c r="B6" s="3">
        <v>9.5</v>
      </c>
      <c r="C6" s="3">
        <v>1637.0187900000001</v>
      </c>
      <c r="D6" s="3"/>
      <c r="F6">
        <v>4</v>
      </c>
      <c r="G6" s="2">
        <v>1.3</v>
      </c>
      <c r="H6" s="2">
        <v>22.6</v>
      </c>
      <c r="I6" s="2"/>
      <c r="J6" s="2"/>
      <c r="K6">
        <v>4</v>
      </c>
      <c r="L6" s="3">
        <v>72.877988400000007</v>
      </c>
      <c r="M6" s="3">
        <v>874.64513299999999</v>
      </c>
    </row>
    <row r="7" spans="1:13">
      <c r="A7">
        <v>5</v>
      </c>
      <c r="B7" s="3">
        <v>20</v>
      </c>
      <c r="C7" s="3">
        <v>1753.11482</v>
      </c>
      <c r="D7" s="3"/>
      <c r="F7">
        <v>5</v>
      </c>
      <c r="G7" s="2">
        <v>3.4</v>
      </c>
      <c r="H7" s="2">
        <v>32.5</v>
      </c>
      <c r="I7" s="2"/>
      <c r="J7" s="2"/>
      <c r="K7">
        <v>5</v>
      </c>
      <c r="L7" s="3">
        <v>96.662462000000005</v>
      </c>
      <c r="M7" s="3">
        <v>1411.6068399999999</v>
      </c>
    </row>
    <row r="8" spans="1:13">
      <c r="A8">
        <v>6</v>
      </c>
      <c r="B8" s="3">
        <v>21.9</v>
      </c>
      <c r="C8" s="3"/>
      <c r="D8" s="3"/>
      <c r="F8">
        <v>6</v>
      </c>
      <c r="G8" s="2">
        <v>2.4</v>
      </c>
      <c r="H8" s="2"/>
      <c r="I8" s="2"/>
      <c r="J8" s="2"/>
      <c r="K8">
        <v>6</v>
      </c>
      <c r="L8" s="3">
        <v>146.66097300000001</v>
      </c>
      <c r="M8" s="3">
        <v>2211.53883</v>
      </c>
    </row>
    <row r="9" spans="1:13">
      <c r="A9" s="7" t="s">
        <v>12</v>
      </c>
      <c r="B9" s="3">
        <f>AVERAGE(B3:B8)</f>
        <v>15.675000000000002</v>
      </c>
      <c r="C9" s="3">
        <f>AVERAGE(C3:C8)</f>
        <v>1667.0910220000001</v>
      </c>
      <c r="D9" s="3"/>
      <c r="F9" s="7" t="s">
        <v>12</v>
      </c>
      <c r="G9" s="3">
        <f>AVERAGE(G3:G8)</f>
        <v>2.4000000000000004</v>
      </c>
      <c r="H9" s="3">
        <f>AVERAGE(H3:H8)</f>
        <v>31.080000000000002</v>
      </c>
      <c r="I9" s="3"/>
      <c r="K9" s="7" t="s">
        <v>12</v>
      </c>
      <c r="L9" s="3">
        <f>AVERAGE(L3:L8)</f>
        <v>100</v>
      </c>
      <c r="M9" s="3">
        <f>AVERAGE(M3:M8)</f>
        <v>1228.6914711666666</v>
      </c>
    </row>
    <row r="10" spans="1:13">
      <c r="A10" s="7" t="s">
        <v>13</v>
      </c>
      <c r="B10" s="6">
        <f>STDEV(B3:B8)</f>
        <v>6.381672978146085</v>
      </c>
      <c r="C10" s="6">
        <f>STDEV(C3:C8)</f>
        <v>77.406717256434376</v>
      </c>
      <c r="D10" s="6"/>
      <c r="F10" s="7" t="s">
        <v>13</v>
      </c>
      <c r="G10" s="6">
        <f>STDEV(G3:G8)</f>
        <v>0.9797958971132702</v>
      </c>
      <c r="H10" s="6">
        <f>STDEV(H3:H8)</f>
        <v>9.8497208082259782</v>
      </c>
      <c r="I10" s="6"/>
      <c r="K10" s="7" t="s">
        <v>13</v>
      </c>
      <c r="L10" s="6">
        <f>STDEV(L3:L8)</f>
        <v>32.816827496970127</v>
      </c>
      <c r="M10" s="6">
        <f>STDEV(M3:M8)</f>
        <v>670.38030580001703</v>
      </c>
    </row>
    <row r="11" spans="1:13">
      <c r="A11" s="8" t="s">
        <v>14</v>
      </c>
      <c r="B11" s="6"/>
      <c r="C11" s="6"/>
      <c r="D11" s="6"/>
      <c r="F11" s="8" t="s">
        <v>16</v>
      </c>
      <c r="K11" s="8" t="s">
        <v>19</v>
      </c>
    </row>
    <row r="12" spans="1:13">
      <c r="A12" s="7" t="s">
        <v>15</v>
      </c>
      <c r="B12" s="6" t="s">
        <v>20</v>
      </c>
      <c r="C12" s="6"/>
      <c r="D12" s="6"/>
      <c r="F12" s="7" t="s">
        <v>15</v>
      </c>
      <c r="G12" s="6" t="s">
        <v>20</v>
      </c>
      <c r="K12" s="7" t="s">
        <v>15</v>
      </c>
      <c r="L12" s="6" t="s">
        <v>20</v>
      </c>
    </row>
    <row r="13" spans="1:13">
      <c r="A13" s="7"/>
      <c r="B13" s="6"/>
      <c r="C13" s="6"/>
      <c r="D13" s="6"/>
      <c r="F13" s="7"/>
      <c r="G13" s="6"/>
      <c r="K13" s="7"/>
      <c r="L13" s="6"/>
    </row>
    <row r="14" spans="1:13">
      <c r="A14" s="5" t="s">
        <v>10</v>
      </c>
    </row>
    <row r="15" spans="1:13">
      <c r="B15" s="4" t="s">
        <v>6</v>
      </c>
      <c r="F15" s="4" t="s">
        <v>7</v>
      </c>
    </row>
    <row r="16" spans="1:13">
      <c r="A16" t="s">
        <v>4</v>
      </c>
      <c r="B16" s="1" t="s">
        <v>1</v>
      </c>
      <c r="C16" s="1" t="s">
        <v>2</v>
      </c>
      <c r="D16" s="1"/>
      <c r="F16" s="1" t="s">
        <v>1</v>
      </c>
      <c r="G16" s="1" t="s">
        <v>2</v>
      </c>
    </row>
    <row r="17" spans="1:7">
      <c r="A17">
        <v>1</v>
      </c>
      <c r="B17" s="2">
        <v>40.575964999999997</v>
      </c>
      <c r="C17" s="2">
        <v>140.150498</v>
      </c>
      <c r="D17" s="2"/>
      <c r="F17" s="2">
        <v>16.3108</v>
      </c>
      <c r="G17" s="2">
        <v>417.78550000000001</v>
      </c>
    </row>
    <row r="18" spans="1:7">
      <c r="A18">
        <v>2</v>
      </c>
      <c r="B18" s="2">
        <v>158.83333400000001</v>
      </c>
      <c r="C18" s="2">
        <v>195.24311299999999</v>
      </c>
      <c r="D18" s="2"/>
      <c r="F18" s="2">
        <v>67.018709999999999</v>
      </c>
      <c r="G18" s="2">
        <v>528.20609999999999</v>
      </c>
    </row>
    <row r="19" spans="1:7">
      <c r="A19">
        <v>3</v>
      </c>
      <c r="B19" s="2">
        <v>104.22431</v>
      </c>
      <c r="C19" s="2">
        <v>209.40369699999999</v>
      </c>
      <c r="D19" s="2"/>
      <c r="F19" s="2">
        <v>142.46289999999999</v>
      </c>
      <c r="G19" s="2">
        <v>642.5521</v>
      </c>
    </row>
    <row r="20" spans="1:7">
      <c r="A20">
        <v>4</v>
      </c>
      <c r="B20" s="2">
        <v>69.098342200000005</v>
      </c>
      <c r="C20" s="2">
        <v>161.53918300000001</v>
      </c>
      <c r="D20" s="2"/>
      <c r="F20" s="2">
        <v>150.84630000000001</v>
      </c>
      <c r="G20" s="2">
        <v>265.5351</v>
      </c>
    </row>
    <row r="21" spans="1:7">
      <c r="A21">
        <v>5</v>
      </c>
      <c r="B21" s="2">
        <v>102.72580600000001</v>
      </c>
      <c r="C21" s="2">
        <v>169.06181000000001</v>
      </c>
      <c r="D21" s="2"/>
      <c r="F21" s="2">
        <v>123.3613</v>
      </c>
      <c r="G21" s="2">
        <v>444.77620000000002</v>
      </c>
    </row>
    <row r="22" spans="1:7">
      <c r="A22">
        <v>6</v>
      </c>
      <c r="B22" s="2">
        <v>124.542243</v>
      </c>
      <c r="C22" s="2">
        <v>206.64390800000001</v>
      </c>
      <c r="D22" s="2"/>
      <c r="F22" s="2"/>
      <c r="G22" s="2"/>
    </row>
    <row r="23" spans="1:7">
      <c r="A23" s="7" t="s">
        <v>12</v>
      </c>
      <c r="B23" s="3">
        <f>AVERAGE(B17:B22)</f>
        <v>100.00000003333332</v>
      </c>
      <c r="C23" s="3">
        <f>AVERAGE(C17:C22)</f>
        <v>180.34036816666665</v>
      </c>
      <c r="D23" s="3"/>
      <c r="F23" s="3">
        <f>AVERAGE(F17:F22)</f>
        <v>100.00000199999999</v>
      </c>
      <c r="G23" s="3">
        <f>AVERAGE(G17:G22)</f>
        <v>459.77100000000007</v>
      </c>
    </row>
    <row r="24" spans="1:7">
      <c r="A24" s="7" t="s">
        <v>13</v>
      </c>
      <c r="B24" s="6">
        <f>STDEV(B17:B22)</f>
        <v>41.412766352471316</v>
      </c>
      <c r="C24" s="6">
        <f>STDEV(C17:C22)</f>
        <v>27.765306395605894</v>
      </c>
      <c r="D24" s="6"/>
      <c r="F24" s="6">
        <f>STDEV(F17:F22)</f>
        <v>57.065405729947464</v>
      </c>
      <c r="G24" s="6">
        <f>STDEV(G17:G22)</f>
        <v>139.46998289535242</v>
      </c>
    </row>
    <row r="25" spans="1:7">
      <c r="A25" s="8" t="s">
        <v>17</v>
      </c>
      <c r="F25" s="8" t="s">
        <v>18</v>
      </c>
    </row>
    <row r="26" spans="1:7">
      <c r="A26" s="7" t="s">
        <v>15</v>
      </c>
      <c r="B26" s="6" t="s">
        <v>20</v>
      </c>
      <c r="F26" s="7" t="s">
        <v>15</v>
      </c>
      <c r="G26" s="6" t="s">
        <v>20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0FF8-7CE2-E048-A71A-27D1D2B61AC0}">
  <dimension ref="A1:C16"/>
  <sheetViews>
    <sheetView topLeftCell="A4" workbookViewId="0">
      <selection activeCell="A19" sqref="A19:D20"/>
    </sheetView>
  </sheetViews>
  <sheetFormatPr baseColWidth="10" defaultRowHeight="20"/>
  <sheetData>
    <row r="1" spans="1:3">
      <c r="A1" t="s">
        <v>8</v>
      </c>
    </row>
    <row r="2" spans="1:3">
      <c r="B2" s="1" t="s">
        <v>1</v>
      </c>
      <c r="C2" s="1" t="s">
        <v>2</v>
      </c>
    </row>
    <row r="3" spans="1:3">
      <c r="A3">
        <v>1</v>
      </c>
      <c r="B3" s="3">
        <v>11.827188700000001</v>
      </c>
      <c r="C3" s="3">
        <v>3.2</v>
      </c>
    </row>
    <row r="4" spans="1:3">
      <c r="A4">
        <v>2</v>
      </c>
      <c r="B4" s="3">
        <v>7.5512050999999998</v>
      </c>
      <c r="C4" s="3">
        <v>1.4</v>
      </c>
    </row>
    <row r="5" spans="1:3">
      <c r="A5">
        <v>3</v>
      </c>
      <c r="B5" s="3">
        <v>11.0083833</v>
      </c>
      <c r="C5" s="3">
        <v>3.4</v>
      </c>
    </row>
    <row r="6" spans="1:3">
      <c r="A6">
        <v>4</v>
      </c>
      <c r="B6" s="3">
        <v>8.5519672300000007</v>
      </c>
      <c r="C6" s="3">
        <v>2.6</v>
      </c>
    </row>
    <row r="7" spans="1:3">
      <c r="A7">
        <v>5</v>
      </c>
      <c r="B7" s="3">
        <v>10.0985996</v>
      </c>
      <c r="C7" s="3">
        <v>4.5999999999999996</v>
      </c>
    </row>
    <row r="8" spans="1:3">
      <c r="A8">
        <v>6</v>
      </c>
      <c r="B8" s="3">
        <v>6.0955511099999997</v>
      </c>
      <c r="C8" s="3">
        <v>4.5999999999999996</v>
      </c>
    </row>
    <row r="9" spans="1:3">
      <c r="A9">
        <v>7</v>
      </c>
      <c r="B9" s="3">
        <v>8.18805373</v>
      </c>
      <c r="C9" s="3">
        <v>5.4</v>
      </c>
    </row>
    <row r="10" spans="1:3">
      <c r="A10">
        <v>8</v>
      </c>
      <c r="B10" s="3">
        <v>12.1911022</v>
      </c>
      <c r="C10" s="3">
        <v>0.4</v>
      </c>
    </row>
    <row r="11" spans="1:3">
      <c r="A11">
        <v>9</v>
      </c>
      <c r="B11" s="3">
        <v>8.6429455999999991</v>
      </c>
      <c r="C11" s="3">
        <v>2</v>
      </c>
    </row>
    <row r="12" spans="1:3">
      <c r="A12">
        <v>10</v>
      </c>
      <c r="B12" s="3">
        <v>9.8256644699999995</v>
      </c>
      <c r="C12" s="9">
        <v>14.28</v>
      </c>
    </row>
    <row r="13" spans="1:3">
      <c r="A13" s="7" t="s">
        <v>12</v>
      </c>
      <c r="B13" s="3">
        <f>AVERAGE(B3:B12)</f>
        <v>9.3980661039999998</v>
      </c>
      <c r="C13" s="3">
        <f>AVERAGE(C3:C11)</f>
        <v>3.066666666666666</v>
      </c>
    </row>
    <row r="14" spans="1:3">
      <c r="A14" s="7" t="s">
        <v>13</v>
      </c>
      <c r="B14" s="6">
        <f>STDEV(B3:B12)</f>
        <v>1.9446827022645623</v>
      </c>
      <c r="C14" s="6">
        <f>STDEV(C3:C11)</f>
        <v>1.640121946685674</v>
      </c>
    </row>
    <row r="15" spans="1:3">
      <c r="A15" s="8" t="s">
        <v>21</v>
      </c>
    </row>
    <row r="16" spans="1:3">
      <c r="A16" s="7" t="s">
        <v>15</v>
      </c>
      <c r="B16" s="6" t="s">
        <v>20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600AA-EB64-8347-A96B-AE4767BAE56E}">
  <dimension ref="A1:C16"/>
  <sheetViews>
    <sheetView tabSelected="1" workbookViewId="0">
      <selection activeCell="F19" sqref="F19"/>
    </sheetView>
  </sheetViews>
  <sheetFormatPr baseColWidth="10" defaultRowHeight="20"/>
  <sheetData>
    <row r="1" spans="1:3">
      <c r="A1" t="s">
        <v>9</v>
      </c>
    </row>
    <row r="2" spans="1:3">
      <c r="B2" s="1" t="s">
        <v>1</v>
      </c>
      <c r="C2" s="1" t="s">
        <v>2</v>
      </c>
    </row>
    <row r="3" spans="1:3">
      <c r="A3">
        <v>1</v>
      </c>
      <c r="B3" s="2">
        <v>2.08</v>
      </c>
      <c r="C3" s="2">
        <v>0.24</v>
      </c>
    </row>
    <row r="4" spans="1:3">
      <c r="A4">
        <v>2</v>
      </c>
      <c r="B4" s="2">
        <v>2.37</v>
      </c>
      <c r="C4" s="2">
        <v>2.5</v>
      </c>
    </row>
    <row r="5" spans="1:3">
      <c r="A5">
        <v>3</v>
      </c>
      <c r="B5" s="2">
        <v>0.71</v>
      </c>
      <c r="C5" s="2">
        <v>0.75</v>
      </c>
    </row>
    <row r="6" spans="1:3">
      <c r="A6">
        <v>4</v>
      </c>
      <c r="B6" s="2">
        <v>1.02</v>
      </c>
      <c r="C6" s="2">
        <v>1.45</v>
      </c>
    </row>
    <row r="7" spans="1:3">
      <c r="A7">
        <v>5</v>
      </c>
      <c r="B7" s="2">
        <v>0.66</v>
      </c>
      <c r="C7" s="2">
        <v>1.3</v>
      </c>
    </row>
    <row r="8" spans="1:3">
      <c r="A8">
        <v>6</v>
      </c>
      <c r="B8" s="2">
        <v>2.58</v>
      </c>
      <c r="C8" s="2">
        <v>2.34</v>
      </c>
    </row>
    <row r="9" spans="1:3">
      <c r="A9">
        <v>7</v>
      </c>
      <c r="B9" s="2">
        <v>0.93</v>
      </c>
      <c r="C9" s="2">
        <v>0.27</v>
      </c>
    </row>
    <row r="10" spans="1:3">
      <c r="A10">
        <v>8</v>
      </c>
      <c r="B10" s="2">
        <v>1.25</v>
      </c>
      <c r="C10" s="2">
        <v>0</v>
      </c>
    </row>
    <row r="11" spans="1:3">
      <c r="A11">
        <v>9</v>
      </c>
      <c r="B11" s="10">
        <v>4.1500000000000004</v>
      </c>
      <c r="C11" s="2">
        <v>1.67</v>
      </c>
    </row>
    <row r="12" spans="1:3">
      <c r="A12">
        <v>10</v>
      </c>
      <c r="B12" s="10">
        <v>3.85</v>
      </c>
      <c r="C12" s="2">
        <v>1.81</v>
      </c>
    </row>
    <row r="13" spans="1:3">
      <c r="A13" s="7" t="s">
        <v>12</v>
      </c>
      <c r="B13" s="3">
        <f>AVERAGE(B3:B12)</f>
        <v>1.9600000000000002</v>
      </c>
      <c r="C13" s="3">
        <f>AVERAGE(C3:C12)</f>
        <v>1.2330000000000001</v>
      </c>
    </row>
    <row r="14" spans="1:3">
      <c r="A14" s="7" t="s">
        <v>13</v>
      </c>
      <c r="B14" s="6">
        <f>STDEV(B3:B12)</f>
        <v>1.2752428962532765</v>
      </c>
      <c r="C14" s="6">
        <f>STDEV(C3:C12)</f>
        <v>0.88651690464549071</v>
      </c>
    </row>
    <row r="15" spans="1:3">
      <c r="A15" s="8" t="s">
        <v>22</v>
      </c>
    </row>
    <row r="16" spans="1:3">
      <c r="A16" s="7" t="s">
        <v>15</v>
      </c>
      <c r="B16" s="6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Fig.1A B</vt:lpstr>
      <vt:lpstr>Fig. 1D</vt:lpstr>
      <vt:lpstr>Fig. 1E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橋川成美</dc:creator>
  <cp:lastModifiedBy>橋川成美</cp:lastModifiedBy>
  <dcterms:created xsi:type="dcterms:W3CDTF">2021-03-05T00:15:17Z</dcterms:created>
  <dcterms:modified xsi:type="dcterms:W3CDTF">2021-05-02T03:42:28Z</dcterms:modified>
</cp:coreProperties>
</file>