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35" activeTab="3"/>
  </bookViews>
  <sheets>
    <sheet name="FBS 4NQO" sheetId="6" r:id="rId1"/>
    <sheet name="FBS BaP" sheetId="7" r:id="rId2"/>
    <sheet name="DMSO 4NQO" sheetId="8" r:id="rId3"/>
    <sheet name="DMSO BaP" sheetId="9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7" l="1"/>
  <c r="B30" i="7" s="1"/>
  <c r="B31" i="7" s="1"/>
  <c r="B32" i="7" s="1"/>
  <c r="B28" i="7"/>
  <c r="B18" i="7"/>
  <c r="B19" i="7" s="1"/>
  <c r="B20" i="7" s="1"/>
  <c r="B21" i="7" s="1"/>
  <c r="B22" i="7" s="1"/>
  <c r="A8" i="7"/>
  <c r="A2" i="7"/>
  <c r="A8" i="6" l="1"/>
  <c r="A2" i="6"/>
</calcChain>
</file>

<file path=xl/sharedStrings.xml><?xml version="1.0" encoding="utf-8"?>
<sst xmlns="http://schemas.openxmlformats.org/spreadsheetml/2006/main" count="72" uniqueCount="26">
  <si>
    <t>after resazurin measurement cells were washed once with 40 µL 1xPBS and lysed in 25 µL Cell Lysis Buffer (25 mM Tris-Cl, 0.03% Triton X-100) --&gt; shaking for 10 min</t>
  </si>
  <si>
    <t>Threshold</t>
  </si>
  <si>
    <t>4NQO</t>
  </si>
  <si>
    <t>Nluc</t>
  </si>
  <si>
    <t>rel viability</t>
  </si>
  <si>
    <t>The 4-NQO (from a 10 mM Stock in DMSO) was diluted 1:40 and 1:4 in DMSO, which was further diluted to 0.625 µM in DMEM incomplete with 15%, 10% or 5% FCS + 1% Pen/Strep30</t>
  </si>
  <si>
    <t>STABW pos/neg</t>
  </si>
  <si>
    <t xml:space="preserve">Threshold </t>
  </si>
  <si>
    <t>The Benzo-a-pyrene (from a 100 mM Stock in DMSO) was diluted 1:100 and 1:2 in DMSO, which was further diluted to 5 µM in DMEM incomplete with 15%, 10% or 5% FCS + 1% Pen/Strep30</t>
  </si>
  <si>
    <t>BaP</t>
  </si>
  <si>
    <t>24 hrs after seeding cells were treated with different concentrations of 4-Nitroquinoline-N-oxide (0.63, 0.31, 0.16, 0.08, 0.04, 0.02 µM)</t>
  </si>
  <si>
    <t>The 4-NQO Stock (10 mM in DMSO) was diluted to 1:40 in DMSO, then diluted in DMEM with 5% FCS to 0.25, 0.5, 0.75, 1, 1.5, or 2% DMSO which was further diluted 1:2 logarithmical (in the DMSO containing Medium)</t>
  </si>
  <si>
    <t>0.25, 0.5, 0.75, 1, 1.5, 2 % DMSO over half plate</t>
  </si>
  <si>
    <t>0.25 %</t>
  </si>
  <si>
    <t>0.5 %</t>
  </si>
  <si>
    <t>0.75 %</t>
  </si>
  <si>
    <t>1.5 %</t>
  </si>
  <si>
    <t>µM</t>
  </si>
  <si>
    <t>24 hrs after seeding cells were treated with different concentrations of Benzo-a-pyrene (5, 2.5, 1.25, 0.63, 0.31, 0.16 µM)</t>
  </si>
  <si>
    <t>The BaP Stock (100 mM in DMSO) was diluted to 1:50 in DMSO, then diluted in DMEM/DMSO with 5% FCS to 0.25, 0.5, 0.75, 1, 1.5, or 2% DMSO which was further diluted 1:2 logarithmical (in the DMSO containing Medium)</t>
  </si>
  <si>
    <t>Benzo-a-pyrene</t>
  </si>
  <si>
    <t>2* 10^4  Cells/well HepG2p53 cells were seeded into PEI coated 96 well plate in 100 µL DMEM +10%FCS (HyClone) + 1 % Pen/Strep30</t>
  </si>
  <si>
    <t>2*10^4 HepG2p53 cells were seeded into PEI coated 96 well plate in 100 µL DMEM +10%FCS (HyClone) + 1 % Pen/Strep30</t>
  </si>
  <si>
    <t>single luciferase measurement</t>
  </si>
  <si>
    <t>23 hrs after induction 10 µL 550 µM resazurin (from 5.5mM stock) in diluted in 1xPBS was added to the medium in each well - the measurements took place after another hour of incubation</t>
  </si>
  <si>
    <t>1 hr after resazurin addition fluorescence was measured -&gt; leading to a total incubation time of 24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</si>
</sst>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21FF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 vertical="center" wrapText="1"/>
    </xf>
    <xf numFmtId="0" fontId="3" fillId="3" borderId="1" xfId="0" applyFont="1" applyFill="1" applyBorder="1"/>
    <xf numFmtId="2" fontId="0" fillId="0" borderId="7" xfId="0" applyNumberFormat="1" applyBorder="1" applyAlignment="1">
      <alignment horizontal="center" wrapText="1"/>
    </xf>
    <xf numFmtId="0" fontId="3" fillId="0" borderId="1" xfId="0" applyFont="1" applyFill="1" applyBorder="1"/>
    <xf numFmtId="0" fontId="0" fillId="0" borderId="7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Border="1"/>
    <xf numFmtId="0" fontId="0" fillId="0" borderId="0" xfId="0" applyFill="1" applyBorder="1" applyAlignment="1">
      <alignment horizontal="center"/>
    </xf>
    <xf numFmtId="0" fontId="2" fillId="0" borderId="1" xfId="0" applyFont="1" applyBorder="1"/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14" fontId="1" fillId="2" borderId="16" xfId="1" applyNumberFormat="1" applyBorder="1"/>
    <xf numFmtId="0" fontId="0" fillId="0" borderId="12" xfId="0" applyBorder="1" applyAlignment="1">
      <alignment horizontal="center"/>
    </xf>
    <xf numFmtId="9" fontId="3" fillId="0" borderId="8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0" fontId="0" fillId="0" borderId="0" xfId="2" applyNumberFormat="1" applyFont="1"/>
    <xf numFmtId="0" fontId="0" fillId="0" borderId="0" xfId="0" applyFill="1"/>
    <xf numFmtId="9" fontId="6" fillId="0" borderId="9" xfId="1" applyNumberFormat="1" applyFont="1" applyFill="1" applyBorder="1" applyAlignment="1">
      <alignment horizontal="center" vertical="center" wrapText="1"/>
    </xf>
    <xf numFmtId="14" fontId="6" fillId="0" borderId="15" xfId="1" applyNumberFormat="1" applyFont="1" applyFill="1" applyBorder="1" applyAlignment="1">
      <alignment horizontal="center" vertical="center" wrapText="1"/>
    </xf>
    <xf numFmtId="9" fontId="6" fillId="0" borderId="15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65" fontId="0" fillId="0" borderId="9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0" xfId="0" applyNumberFormat="1" applyFill="1" applyBorder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0" applyNumberFormat="1"/>
    <xf numFmtId="165" fontId="0" fillId="0" borderId="0" xfId="0" applyNumberFormat="1" applyFill="1" applyBorder="1" applyAlignment="1">
      <alignment horizontal="center"/>
    </xf>
  </cellXfs>
  <cellStyles count="3">
    <cellStyle name="Prozent" xfId="2" builtinId="5"/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FBS 4NQO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Nluc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('FBS 4NQO'!$D$19,'FBS 4NQO'!$F$19,'FBS 4NQO'!$H$19)</c:f>
                <c:numCache>
                  <c:formatCode>General</c:formatCode>
                  <c:ptCount val="3"/>
                  <c:pt idx="0">
                    <c:v>0.55163279756037387</c:v>
                  </c:pt>
                  <c:pt idx="1">
                    <c:v>0.491991320111546</c:v>
                  </c:pt>
                  <c:pt idx="2">
                    <c:v>1.2983977382325502</c:v>
                  </c:pt>
                </c:numCache>
              </c:numRef>
            </c:plus>
            <c:minus>
              <c:numRef>
                <c:f>('FBS 4NQO'!$D$19,'FBS 4NQO'!$F$19,'FBS 4NQO'!$H$19)</c:f>
                <c:numCache>
                  <c:formatCode>General</c:formatCode>
                  <c:ptCount val="3"/>
                  <c:pt idx="0">
                    <c:v>0.55163279756037387</c:v>
                  </c:pt>
                  <c:pt idx="1">
                    <c:v>0.491991320111546</c:v>
                  </c:pt>
                  <c:pt idx="2">
                    <c:v>1.2983977382325502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('FBS 4NQO'!$C$16,'FBS 4NQO'!$E$16,'FBS 4NQO'!$G$16)</c:f>
              <c:numCache>
                <c:formatCode>0%</c:formatCode>
                <c:ptCount val="3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</c:numCache>
            </c:numRef>
          </c:cat>
          <c:val>
            <c:numRef>
              <c:f>('FBS 4NQO'!$C$19,'FBS 4NQO'!$E$19,'FBS 4NQO'!$G$19)</c:f>
              <c:numCache>
                <c:formatCode>0.000</c:formatCode>
                <c:ptCount val="3"/>
                <c:pt idx="0">
                  <c:v>2.3935433119908365</c:v>
                </c:pt>
                <c:pt idx="1">
                  <c:v>2.1045803297002115</c:v>
                </c:pt>
                <c:pt idx="2">
                  <c:v>2.8372219926409881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7-4736-9583-131EAA13B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771064"/>
        <c:axId val="238775984"/>
      </c:barChart>
      <c:lineChart>
        <c:grouping val="standard"/>
        <c:varyColors val="0"/>
        <c:ser>
          <c:idx val="1"/>
          <c:order val="1"/>
          <c:tx>
            <c:strRef>
              <c:f>'FBS 4NQO'!$F$10</c:f>
              <c:strCache>
                <c:ptCount val="1"/>
                <c:pt idx="0">
                  <c:v>Threshold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'FBS 4NQO'!$H$10:$H$12</c:f>
              <c:numCache>
                <c:formatCode>General</c:formatCode>
                <c:ptCount val="3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47-4736-9583-131EAA13B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71064"/>
        <c:axId val="238775984"/>
      </c:lineChart>
      <c:lineChart>
        <c:grouping val="standard"/>
        <c:varyColors val="0"/>
        <c:ser>
          <c:idx val="2"/>
          <c:order val="2"/>
          <c:tx>
            <c:v>Viability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('FBS 4NQO'!$D$29,'FBS 4NQO'!$F$29,'FBS 4NQO'!$H$29)</c:f>
                <c:numCache>
                  <c:formatCode>General</c:formatCode>
                  <c:ptCount val="3"/>
                  <c:pt idx="0">
                    <c:v>0.11738782080971046</c:v>
                  </c:pt>
                  <c:pt idx="1">
                    <c:v>0.10515008845915062</c:v>
                  </c:pt>
                  <c:pt idx="2">
                    <c:v>3.9146418214831745E-2</c:v>
                  </c:pt>
                </c:numCache>
              </c:numRef>
            </c:plus>
            <c:minus>
              <c:numRef>
                <c:f>('FBS 4NQO'!$D$29,'FBS 4NQO'!$F$29,'FBS 4NQO'!$H$29)</c:f>
                <c:numCache>
                  <c:formatCode>General</c:formatCode>
                  <c:ptCount val="3"/>
                  <c:pt idx="0">
                    <c:v>0.11738782080971046</c:v>
                  </c:pt>
                  <c:pt idx="1">
                    <c:v>0.10515008845915062</c:v>
                  </c:pt>
                  <c:pt idx="2">
                    <c:v>3.9146418214831745E-2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('FBS 4NQO'!$C$29,'FBS 4NQO'!$E$29,'FBS 4NQO'!$G$29)</c:f>
              <c:numCache>
                <c:formatCode>0.000</c:formatCode>
                <c:ptCount val="3"/>
                <c:pt idx="0">
                  <c:v>0.88125335830616347</c:v>
                </c:pt>
                <c:pt idx="1">
                  <c:v>1.0420797855986572</c:v>
                </c:pt>
                <c:pt idx="2">
                  <c:v>1.1811308829978096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47-4736-9583-131EAA13B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36128"/>
        <c:axId val="240226616"/>
      </c:lineChart>
      <c:catAx>
        <c:axId val="23877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FBS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775984"/>
        <c:crosses val="autoZero"/>
        <c:auto val="1"/>
        <c:lblAlgn val="ctr"/>
        <c:lblOffset val="100"/>
        <c:noMultiLvlLbl val="0"/>
      </c:catAx>
      <c:valAx>
        <c:axId val="2387759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Fold Induction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771064"/>
        <c:crosses val="autoZero"/>
        <c:crossBetween val="between"/>
      </c:valAx>
      <c:valAx>
        <c:axId val="240226616"/>
        <c:scaling>
          <c:orientation val="minMax"/>
          <c:max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0236128"/>
        <c:crosses val="max"/>
        <c:crossBetween val="between"/>
      </c:valAx>
      <c:catAx>
        <c:axId val="24023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40226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FBS BaP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Nluc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('FBS BaP'!$D$20,'FBS BaP'!$F$20,'FBS BaP'!$H$20)</c:f>
                <c:numCache>
                  <c:formatCode>General</c:formatCode>
                  <c:ptCount val="3"/>
                  <c:pt idx="0">
                    <c:v>4.9927123084114235</c:v>
                  </c:pt>
                  <c:pt idx="1">
                    <c:v>1.1831208995084508</c:v>
                  </c:pt>
                  <c:pt idx="2">
                    <c:v>0.98993374510446253</c:v>
                  </c:pt>
                </c:numCache>
              </c:numRef>
            </c:plus>
            <c:minus>
              <c:numRef>
                <c:f>('FBS BaP'!$D$20,'FBS BaP'!$F$20,'FBS BaP'!$H$20)</c:f>
                <c:numCache>
                  <c:formatCode>General</c:formatCode>
                  <c:ptCount val="3"/>
                  <c:pt idx="0">
                    <c:v>4.9927123084114235</c:v>
                  </c:pt>
                  <c:pt idx="1">
                    <c:v>1.1831208995084508</c:v>
                  </c:pt>
                  <c:pt idx="2">
                    <c:v>0.98993374510446253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('FBS 4NQO'!$C$16,'FBS 4NQO'!$E$16,'FBS 4NQO'!$G$16)</c:f>
              <c:numCache>
                <c:formatCode>0%</c:formatCode>
                <c:ptCount val="3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</c:numCache>
            </c:numRef>
          </c:cat>
          <c:val>
            <c:numRef>
              <c:f>('FBS BaP'!$C$20,'FBS BaP'!$E$20,'FBS BaP'!$G$20)</c:f>
              <c:numCache>
                <c:formatCode>0.000</c:formatCode>
                <c:ptCount val="3"/>
                <c:pt idx="0">
                  <c:v>10.804690916445795</c:v>
                </c:pt>
                <c:pt idx="1">
                  <c:v>3.8824136485436931</c:v>
                </c:pt>
                <c:pt idx="2">
                  <c:v>2.9224137837996498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7-46ED-B0DC-57495ABF4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771064"/>
        <c:axId val="238775984"/>
      </c:barChart>
      <c:lineChart>
        <c:grouping val="standard"/>
        <c:varyColors val="0"/>
        <c:ser>
          <c:idx val="1"/>
          <c:order val="1"/>
          <c:tx>
            <c:strRef>
              <c:f>'FBS BaP'!$F$10</c:f>
              <c:strCache>
                <c:ptCount val="1"/>
                <c:pt idx="0">
                  <c:v>Threshold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'FBS BaP'!$H$10:$H$12</c:f>
              <c:numCache>
                <c:formatCode>General</c:formatCode>
                <c:ptCount val="3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7-46ED-B0DC-57495ABF4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71064"/>
        <c:axId val="238775984"/>
      </c:lineChart>
      <c:lineChart>
        <c:grouping val="standard"/>
        <c:varyColors val="0"/>
        <c:ser>
          <c:idx val="2"/>
          <c:order val="2"/>
          <c:tx>
            <c:v>Viability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('FBS BaP'!$D$30,'FBS BaP'!$F$30,'FBS BaP'!$H$30)</c:f>
                <c:numCache>
                  <c:formatCode>General</c:formatCode>
                  <c:ptCount val="3"/>
                  <c:pt idx="0">
                    <c:v>2.94596148861349E-2</c:v>
                  </c:pt>
                  <c:pt idx="1">
                    <c:v>6.4575967606939427E-2</c:v>
                  </c:pt>
                  <c:pt idx="2">
                    <c:v>8.3512018340992783E-2</c:v>
                  </c:pt>
                </c:numCache>
              </c:numRef>
            </c:plus>
            <c:minus>
              <c:numRef>
                <c:f>('FBS BaP'!$D$30,'FBS BaP'!$F$30,'FBS BaP'!$H$30)</c:f>
                <c:numCache>
                  <c:formatCode>General</c:formatCode>
                  <c:ptCount val="3"/>
                  <c:pt idx="0">
                    <c:v>2.94596148861349E-2</c:v>
                  </c:pt>
                  <c:pt idx="1">
                    <c:v>6.4575967606939427E-2</c:v>
                  </c:pt>
                  <c:pt idx="2">
                    <c:v>8.3512018340992783E-2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'FBS BaP'!$G$10:$G$12</c:f>
              <c:numCache>
                <c:formatCode>General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5</c:v>
                </c:pt>
              </c:numCache>
            </c:numRef>
          </c:cat>
          <c:val>
            <c:numRef>
              <c:f>('FBS BaP'!$C$30,'FBS BaP'!$E$30,'FBS BaP'!$G$30)</c:f>
              <c:numCache>
                <c:formatCode>0.000</c:formatCode>
                <c:ptCount val="3"/>
                <c:pt idx="0">
                  <c:v>0.85270121164009749</c:v>
                </c:pt>
                <c:pt idx="1">
                  <c:v>0.81980220301274465</c:v>
                </c:pt>
                <c:pt idx="2">
                  <c:v>0.96669103937680634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A7-46ED-B0DC-57495ABF4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36128"/>
        <c:axId val="240226616"/>
      </c:lineChart>
      <c:catAx>
        <c:axId val="23877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FBS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775984"/>
        <c:crosses val="autoZero"/>
        <c:auto val="1"/>
        <c:lblAlgn val="ctr"/>
        <c:lblOffset val="100"/>
        <c:noMultiLvlLbl val="0"/>
      </c:catAx>
      <c:valAx>
        <c:axId val="2387759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Fold Induction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771064"/>
        <c:crosses val="autoZero"/>
        <c:crossBetween val="between"/>
      </c:valAx>
      <c:valAx>
        <c:axId val="240226616"/>
        <c:scaling>
          <c:orientation val="minMax"/>
          <c:max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0236128"/>
        <c:crosses val="max"/>
        <c:crossBetween val="between"/>
      </c:valAx>
      <c:catAx>
        <c:axId val="24023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226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DMSO 4NQO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Nluc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('DMSO 4NQO'!$D$16,'DMSO 4NQO'!$F$16,'DMSO 4NQO'!$H$16,'DMSO 4NQO'!$J$16,'DMSO 4NQO'!$L$16,'DMSO 4NQO'!$N$16)</c:f>
                <c:numCache>
                  <c:formatCode>General</c:formatCode>
                  <c:ptCount val="6"/>
                  <c:pt idx="0">
                    <c:v>0.78173370455945657</c:v>
                  </c:pt>
                  <c:pt idx="1">
                    <c:v>0.39657833506868884</c:v>
                  </c:pt>
                  <c:pt idx="2">
                    <c:v>0.32888151205324334</c:v>
                  </c:pt>
                  <c:pt idx="3">
                    <c:v>0.38862029198592896</c:v>
                  </c:pt>
                  <c:pt idx="4">
                    <c:v>0.40712641280660827</c:v>
                  </c:pt>
                  <c:pt idx="5">
                    <c:v>0.33536608487004377</c:v>
                  </c:pt>
                </c:numCache>
              </c:numRef>
            </c:plus>
            <c:minus>
              <c:numRef>
                <c:f>('DMSO 4NQO'!$D$16,'DMSO 4NQO'!$F$16,'DMSO 4NQO'!$H$16,'DMSO 4NQO'!$J$16,'DMSO 4NQO'!$L$16,'DMSO 4NQO'!$N$16)</c:f>
                <c:numCache>
                  <c:formatCode>General</c:formatCode>
                  <c:ptCount val="6"/>
                  <c:pt idx="0">
                    <c:v>0.78173370455945657</c:v>
                  </c:pt>
                  <c:pt idx="1">
                    <c:v>0.39657833506868884</c:v>
                  </c:pt>
                  <c:pt idx="2">
                    <c:v>0.32888151205324334</c:v>
                  </c:pt>
                  <c:pt idx="3">
                    <c:v>0.38862029198592896</c:v>
                  </c:pt>
                  <c:pt idx="4">
                    <c:v>0.40712641280660827</c:v>
                  </c:pt>
                  <c:pt idx="5">
                    <c:v>0.33536608487004377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'DMSO 4NQO'!$B$34:$B$39</c:f>
              <c:numCache>
                <c:formatCode>0.00%</c:formatCode>
                <c:ptCount val="6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1.4999999999999999E-2</c:v>
                </c:pt>
                <c:pt idx="5">
                  <c:v>0.02</c:v>
                </c:pt>
              </c:numCache>
            </c:numRef>
          </c:cat>
          <c:val>
            <c:numRef>
              <c:f>('DMSO 4NQO'!$C$16,'DMSO 4NQO'!$E$16,'DMSO 4NQO'!$G$16,'DMSO 4NQO'!$I$16,'DMSO 4NQO'!$K$16,'DMSO 4NQO'!$M$16)</c:f>
              <c:numCache>
                <c:formatCode>0.000</c:formatCode>
                <c:ptCount val="6"/>
                <c:pt idx="0">
                  <c:v>3.8864419418138758</c:v>
                </c:pt>
                <c:pt idx="1">
                  <c:v>2.6490037923944931</c:v>
                </c:pt>
                <c:pt idx="2">
                  <c:v>3.2807805674688444</c:v>
                </c:pt>
                <c:pt idx="3">
                  <c:v>2.6582112943861902</c:v>
                </c:pt>
                <c:pt idx="4">
                  <c:v>2.7275451086602023</c:v>
                </c:pt>
                <c:pt idx="5">
                  <c:v>2.0489500944522789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6-4553-9A11-C1F9AB47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771064"/>
        <c:axId val="238775984"/>
      </c:barChart>
      <c:lineChart>
        <c:grouping val="standard"/>
        <c:varyColors val="0"/>
        <c:ser>
          <c:idx val="1"/>
          <c:order val="1"/>
          <c:tx>
            <c:strRef>
              <c:f>'DMSO 4NQO'!$B$33</c:f>
              <c:strCache>
                <c:ptCount val="1"/>
                <c:pt idx="0">
                  <c:v>Threshold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'DMSO 4NQO'!$B$34:$B$39</c:f>
              <c:numCache>
                <c:formatCode>0.00%</c:formatCode>
                <c:ptCount val="6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1.4999999999999999E-2</c:v>
                </c:pt>
                <c:pt idx="5">
                  <c:v>0.02</c:v>
                </c:pt>
              </c:numCache>
            </c:numRef>
          </c:cat>
          <c:val>
            <c:numRef>
              <c:f>'DMSO 4NQO'!$C$34:$C$39</c:f>
              <c:numCache>
                <c:formatCode>General</c:formatCode>
                <c:ptCount val="6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6-4553-9A11-C1F9AB47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71064"/>
        <c:axId val="238775984"/>
      </c:lineChart>
      <c:lineChart>
        <c:grouping val="standard"/>
        <c:varyColors val="0"/>
        <c:ser>
          <c:idx val="2"/>
          <c:order val="2"/>
          <c:tx>
            <c:v>Viability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('DMSO 4NQO'!$D$26,'DMSO 4NQO'!$F$26,'DMSO 4NQO'!$H$26,'DMSO 4NQO'!$J$26,'DMSO 4NQO'!$L$26,'DMSO 4NQO'!$N$26)</c:f>
                <c:numCache>
                  <c:formatCode>General</c:formatCode>
                  <c:ptCount val="6"/>
                  <c:pt idx="0">
                    <c:v>3.6240109674454381E-2</c:v>
                  </c:pt>
                  <c:pt idx="1">
                    <c:v>9.9505565497284787E-2</c:v>
                  </c:pt>
                  <c:pt idx="2">
                    <c:v>8.0644731222902652E-2</c:v>
                  </c:pt>
                  <c:pt idx="3">
                    <c:v>5.7243516519726277E-2</c:v>
                  </c:pt>
                  <c:pt idx="4">
                    <c:v>2.1156640722032879E-2</c:v>
                  </c:pt>
                  <c:pt idx="5">
                    <c:v>4.8638350246932235E-2</c:v>
                  </c:pt>
                </c:numCache>
              </c:numRef>
            </c:plus>
            <c:minus>
              <c:numRef>
                <c:f>('DMSO 4NQO'!$D$26,'DMSO 4NQO'!$F$26,'DMSO 4NQO'!$H$26,'DMSO 4NQO'!$J$26,'DMSO 4NQO'!$L$26,'DMSO 4NQO'!$N$26)</c:f>
                <c:numCache>
                  <c:formatCode>General</c:formatCode>
                  <c:ptCount val="6"/>
                  <c:pt idx="0">
                    <c:v>3.6240109674454381E-2</c:v>
                  </c:pt>
                  <c:pt idx="1">
                    <c:v>9.9505565497284787E-2</c:v>
                  </c:pt>
                  <c:pt idx="2">
                    <c:v>8.0644731222902652E-2</c:v>
                  </c:pt>
                  <c:pt idx="3">
                    <c:v>5.7243516519726277E-2</c:v>
                  </c:pt>
                  <c:pt idx="4">
                    <c:v>2.1156640722032879E-2</c:v>
                  </c:pt>
                  <c:pt idx="5">
                    <c:v>4.8638350246932235E-2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'DMSO 4NQO'!$B$34:$B$39</c:f>
              <c:numCache>
                <c:formatCode>0.00%</c:formatCode>
                <c:ptCount val="6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1.4999999999999999E-2</c:v>
                </c:pt>
                <c:pt idx="5">
                  <c:v>0.02</c:v>
                </c:pt>
              </c:numCache>
            </c:numRef>
          </c:cat>
          <c:val>
            <c:numRef>
              <c:f>('DMSO 4NQO'!$C$26,'DMSO 4NQO'!$E$26,'DMSO 4NQO'!$G$26,'DMSO 4NQO'!$I$26,'DMSO 4NQO'!$K$26,'DMSO 4NQO'!$M$26)</c:f>
              <c:numCache>
                <c:formatCode>0.000</c:formatCode>
                <c:ptCount val="6"/>
                <c:pt idx="0">
                  <c:v>0.87337462969215818</c:v>
                </c:pt>
                <c:pt idx="1">
                  <c:v>0.93277266392695202</c:v>
                </c:pt>
                <c:pt idx="2">
                  <c:v>0.9365903357982851</c:v>
                </c:pt>
                <c:pt idx="3">
                  <c:v>0.81638703370501675</c:v>
                </c:pt>
                <c:pt idx="4">
                  <c:v>0.89559651591590383</c:v>
                </c:pt>
                <c:pt idx="5">
                  <c:v>0.88358708089090732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6-4553-9A11-C1F9AB47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36128"/>
        <c:axId val="240226616"/>
      </c:lineChart>
      <c:catAx>
        <c:axId val="23877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FBS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775984"/>
        <c:crosses val="autoZero"/>
        <c:auto val="1"/>
        <c:lblAlgn val="ctr"/>
        <c:lblOffset val="100"/>
        <c:noMultiLvlLbl val="0"/>
      </c:catAx>
      <c:valAx>
        <c:axId val="2387759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Fold Induction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771064"/>
        <c:crosses val="autoZero"/>
        <c:crossBetween val="between"/>
      </c:valAx>
      <c:valAx>
        <c:axId val="240226616"/>
        <c:scaling>
          <c:orientation val="minMax"/>
          <c:max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0236128"/>
        <c:crosses val="max"/>
        <c:crossBetween val="between"/>
      </c:valAx>
      <c:catAx>
        <c:axId val="240236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40226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DMSO BaP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Nluc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('DMSO BaP'!$D$18,'DMSO BaP'!$F$18,'DMSO BaP'!$H$18,'DMSO BaP'!$J$18,'DMSO BaP'!$L$18,'DMSO BaP'!$N$18)</c:f>
                <c:numCache>
                  <c:formatCode>General</c:formatCode>
                  <c:ptCount val="6"/>
                  <c:pt idx="0">
                    <c:v>0.17798441369666249</c:v>
                  </c:pt>
                  <c:pt idx="1">
                    <c:v>0.24820065407636541</c:v>
                  </c:pt>
                  <c:pt idx="2">
                    <c:v>0.42216678076481046</c:v>
                  </c:pt>
                  <c:pt idx="3">
                    <c:v>0.29482288484072089</c:v>
                  </c:pt>
                  <c:pt idx="4">
                    <c:v>0.14502886307331433</c:v>
                  </c:pt>
                  <c:pt idx="5">
                    <c:v>0.24101990895540551</c:v>
                  </c:pt>
                </c:numCache>
              </c:numRef>
            </c:plus>
            <c:minus>
              <c:numRef>
                <c:f>('DMSO BaP'!$D$18,'DMSO BaP'!$F$18,'DMSO BaP'!$H$18,'DMSO BaP'!$J$18,'DMSO BaP'!$L$18,'DMSO BaP'!$N$18)</c:f>
                <c:numCache>
                  <c:formatCode>General</c:formatCode>
                  <c:ptCount val="6"/>
                  <c:pt idx="0">
                    <c:v>0.17798441369666249</c:v>
                  </c:pt>
                  <c:pt idx="1">
                    <c:v>0.24820065407636541</c:v>
                  </c:pt>
                  <c:pt idx="2">
                    <c:v>0.42216678076481046</c:v>
                  </c:pt>
                  <c:pt idx="3">
                    <c:v>0.29482288484072089</c:v>
                  </c:pt>
                  <c:pt idx="4">
                    <c:v>0.14502886307331433</c:v>
                  </c:pt>
                  <c:pt idx="5">
                    <c:v>0.24101990895540551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'DMSO BaP'!$B$34:$B$39</c:f>
              <c:numCache>
                <c:formatCode>0.00%</c:formatCode>
                <c:ptCount val="6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1.4999999999999999E-2</c:v>
                </c:pt>
                <c:pt idx="5">
                  <c:v>0.02</c:v>
                </c:pt>
              </c:numCache>
            </c:numRef>
          </c:cat>
          <c:val>
            <c:numRef>
              <c:f>('DMSO BaP'!$C$18,'DMSO BaP'!$E$18,'DMSO BaP'!$G$18,'DMSO BaP'!$I$18,'DMSO BaP'!$K$18,'DMSO BaP'!$M$18)</c:f>
              <c:numCache>
                <c:formatCode>0.000</c:formatCode>
                <c:ptCount val="6"/>
                <c:pt idx="0">
                  <c:v>3.9803342891637401</c:v>
                </c:pt>
                <c:pt idx="1">
                  <c:v>2.7994618475735829</c:v>
                </c:pt>
                <c:pt idx="2">
                  <c:v>2.7659910280456641</c:v>
                </c:pt>
                <c:pt idx="3">
                  <c:v>2.5068502450803729</c:v>
                </c:pt>
                <c:pt idx="4">
                  <c:v>1.8694031081982838</c:v>
                </c:pt>
                <c:pt idx="5">
                  <c:v>1.4367301938412129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0-49EB-8C9D-CCD54FB0D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771064"/>
        <c:axId val="238775984"/>
      </c:barChart>
      <c:lineChart>
        <c:grouping val="standard"/>
        <c:varyColors val="0"/>
        <c:ser>
          <c:idx val="1"/>
          <c:order val="1"/>
          <c:tx>
            <c:strRef>
              <c:f>'DMSO BaP'!$B$33</c:f>
              <c:strCache>
                <c:ptCount val="1"/>
                <c:pt idx="0">
                  <c:v>Threshold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'DMSO BaP'!$B$34:$B$39</c:f>
              <c:numCache>
                <c:formatCode>0.00%</c:formatCode>
                <c:ptCount val="6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1.4999999999999999E-2</c:v>
                </c:pt>
                <c:pt idx="5">
                  <c:v>0.02</c:v>
                </c:pt>
              </c:numCache>
            </c:numRef>
          </c:cat>
          <c:val>
            <c:numRef>
              <c:f>'DMSO BaP'!$C$34:$C$39</c:f>
              <c:numCache>
                <c:formatCode>General</c:formatCode>
                <c:ptCount val="6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0-49EB-8C9D-CCD54FB0D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71064"/>
        <c:axId val="238775984"/>
      </c:lineChart>
      <c:lineChart>
        <c:grouping val="standard"/>
        <c:varyColors val="0"/>
        <c:ser>
          <c:idx val="2"/>
          <c:order val="2"/>
          <c:tx>
            <c:v>Viability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('DMSO BaP'!$D$28,'DMSO BaP'!$F$28,'DMSO BaP'!$H$28,'DMSO BaP'!$J$28,'DMSO BaP'!$L$28,'DMSO BaP'!$N$28)</c:f>
                <c:numCache>
                  <c:formatCode>General</c:formatCode>
                  <c:ptCount val="6"/>
                  <c:pt idx="0">
                    <c:v>2.8388066691583766E-2</c:v>
                  </c:pt>
                  <c:pt idx="1">
                    <c:v>1.8898304846087968E-2</c:v>
                  </c:pt>
                  <c:pt idx="2">
                    <c:v>4.7926268088720386E-2</c:v>
                  </c:pt>
                  <c:pt idx="3">
                    <c:v>6.4499956860659513E-2</c:v>
                  </c:pt>
                  <c:pt idx="4">
                    <c:v>2.8490218498975959E-2</c:v>
                  </c:pt>
                  <c:pt idx="5">
                    <c:v>4.9600069625519452E-2</c:v>
                  </c:pt>
                </c:numCache>
              </c:numRef>
            </c:plus>
            <c:minus>
              <c:numRef>
                <c:f>('DMSO BaP'!$D$28,'DMSO BaP'!$F$28,'DMSO BaP'!$H$28,'DMSO BaP'!$J$28,'DMSO BaP'!$L$28,'DMSO BaP'!$N$28)</c:f>
                <c:numCache>
                  <c:formatCode>General</c:formatCode>
                  <c:ptCount val="6"/>
                  <c:pt idx="0">
                    <c:v>2.8388066691583766E-2</c:v>
                  </c:pt>
                  <c:pt idx="1">
                    <c:v>1.8898304846087968E-2</c:v>
                  </c:pt>
                  <c:pt idx="2">
                    <c:v>4.7926268088720386E-2</c:v>
                  </c:pt>
                  <c:pt idx="3">
                    <c:v>6.4499956860659513E-2</c:v>
                  </c:pt>
                  <c:pt idx="4">
                    <c:v>2.8490218498975959E-2</c:v>
                  </c:pt>
                  <c:pt idx="5">
                    <c:v>4.9600069625519452E-2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'DMSO BaP'!$B$34:$B$39</c:f>
              <c:numCache>
                <c:formatCode>0.00%</c:formatCode>
                <c:ptCount val="6"/>
                <c:pt idx="0">
                  <c:v>2.5000000000000001E-3</c:v>
                </c:pt>
                <c:pt idx="1">
                  <c:v>5.0000000000000001E-3</c:v>
                </c:pt>
                <c:pt idx="2">
                  <c:v>7.4999999999999997E-3</c:v>
                </c:pt>
                <c:pt idx="3">
                  <c:v>0.01</c:v>
                </c:pt>
                <c:pt idx="4">
                  <c:v>1.4999999999999999E-2</c:v>
                </c:pt>
                <c:pt idx="5">
                  <c:v>0.02</c:v>
                </c:pt>
              </c:numCache>
            </c:numRef>
          </c:cat>
          <c:val>
            <c:numRef>
              <c:f>('DMSO BaP'!$C$28,'DMSO BaP'!$E$28,'DMSO BaP'!$G$28,'DMSO BaP'!$I$28,'DMSO BaP'!$K$28,'DMSO BaP'!$M$28)</c:f>
              <c:numCache>
                <c:formatCode>0.000</c:formatCode>
                <c:ptCount val="6"/>
                <c:pt idx="0">
                  <c:v>0.87995162807516802</c:v>
                </c:pt>
                <c:pt idx="1">
                  <c:v>0.8514429229111391</c:v>
                </c:pt>
                <c:pt idx="2">
                  <c:v>0.87378779190069256</c:v>
                </c:pt>
                <c:pt idx="3">
                  <c:v>0.85208519737707067</c:v>
                </c:pt>
                <c:pt idx="4">
                  <c:v>0.92154055110892008</c:v>
                </c:pt>
                <c:pt idx="5">
                  <c:v>0.96545148649946166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30-49EB-8C9D-CCD54FB0D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36128"/>
        <c:axId val="240226616"/>
      </c:lineChart>
      <c:catAx>
        <c:axId val="23877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FBS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775984"/>
        <c:crosses val="autoZero"/>
        <c:auto val="1"/>
        <c:lblAlgn val="ctr"/>
        <c:lblOffset val="100"/>
        <c:noMultiLvlLbl val="0"/>
      </c:catAx>
      <c:valAx>
        <c:axId val="23877598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Fold Induction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8771064"/>
        <c:crosses val="autoZero"/>
        <c:crossBetween val="between"/>
      </c:valAx>
      <c:valAx>
        <c:axId val="240226616"/>
        <c:scaling>
          <c:orientation val="minMax"/>
          <c:max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0236128"/>
        <c:crosses val="max"/>
        <c:crossBetween val="between"/>
      </c:valAx>
      <c:catAx>
        <c:axId val="240236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40226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</xdr:colOff>
      <xdr:row>14</xdr:row>
      <xdr:rowOff>57150</xdr:rowOff>
    </xdr:from>
    <xdr:to>
      <xdr:col>15</xdr:col>
      <xdr:colOff>670560</xdr:colOff>
      <xdr:row>28</xdr:row>
      <xdr:rowOff>57150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518160</xdr:colOff>
      <xdr:row>12</xdr:row>
      <xdr:rowOff>144780</xdr:rowOff>
    </xdr:from>
    <xdr:to>
      <xdr:col>16</xdr:col>
      <xdr:colOff>373380</xdr:colOff>
      <xdr:row>33</xdr:row>
      <xdr:rowOff>106680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6</xdr:row>
      <xdr:rowOff>106680</xdr:rowOff>
    </xdr:from>
    <xdr:to>
      <xdr:col>19</xdr:col>
      <xdr:colOff>731520</xdr:colOff>
      <xdr:row>25</xdr:row>
      <xdr:rowOff>60960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335280</xdr:colOff>
      <xdr:row>12</xdr:row>
      <xdr:rowOff>190500</xdr:rowOff>
    </xdr:from>
    <xdr:to>
      <xdr:col>21</xdr:col>
      <xdr:colOff>388620</xdr:colOff>
      <xdr:row>29</xdr:row>
      <xdr:rowOff>60960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T_B/01_STUDIENGANG/Projekte/2.%20Projekte%20Aktuell/MIGRATOX%20II/Publikationen/2021%20Method%20p53%20Assay/Versuche%20Publikation/2.FBS/4%20NQO/181214_HepG8p53_4-NQO_FCS%205,%2010%20&amp;%2015%25_Auswertu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T_B/01_STUDIENGANG/Projekte/2.%20Projekte%20Aktuell/MIGRATOX%20II/Publikationen/2021%20Method%20p53%20Assay/Versuche%20Publikation/2.FBS/BaP/181214_HepG8p53_BaP_FCS%205,%2010%20&amp;%2015%25_Auswert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% FCS"/>
      <sheetName val="10% FCS"/>
      <sheetName val="5% FCS"/>
      <sheetName val="summary"/>
    </sheetNames>
    <sheetDataSet>
      <sheetData sheetId="0">
        <row r="10">
          <cell r="A10" t="str">
            <v>1% DMSO over whole plate</v>
          </cell>
        </row>
      </sheetData>
      <sheetData sheetId="1">
        <row r="4">
          <cell r="A4" t="str">
            <v>24 hrs after seeding cells were treated with 100 µl DMEM incomplete + 1% Pen/Strep30 with different concentrations of FCS (15%, 10%, 5%) and different concentrations of 4-NQO (0.625, 0.313, 0.156, 0.078, 0.039, 0.020 µM  from a 10 mM Stock in DMSO)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% FCS"/>
      <sheetName val="10% FCS"/>
      <sheetName val="5% FCS"/>
      <sheetName val="summary"/>
    </sheetNames>
    <sheetDataSet>
      <sheetData sheetId="0">
        <row r="10">
          <cell r="A10" t="str">
            <v>1% DMSO over whole plate</v>
          </cell>
        </row>
      </sheetData>
      <sheetData sheetId="1">
        <row r="4">
          <cell r="A4" t="str">
            <v>24 hrs after seeding cells were treated with 100 µl DMEM incomplete + 1% Pen/Strep30 with different concentrations of FCS (15%, 10%, 5%) and different concentrations of Benzo-a-pyrene (5.0, 2.5, 1.25, 0.625, 0.3125, 0.156 µM  from a 100 mM Stock in DMSO)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4" sqref="A4:A7"/>
    </sheetView>
  </sheetViews>
  <sheetFormatPr baseColWidth="10" defaultRowHeight="15" x14ac:dyDescent="0.25"/>
  <sheetData>
    <row r="1" spans="1:8" x14ac:dyDescent="0.25">
      <c r="A1" s="1" t="s">
        <v>21</v>
      </c>
      <c r="B1" s="3"/>
      <c r="C1" s="3"/>
      <c r="D1" s="3"/>
      <c r="E1" s="4"/>
    </row>
    <row r="2" spans="1:8" x14ac:dyDescent="0.25">
      <c r="A2" s="1" t="str">
        <f>'[1]10% FCS'!A4</f>
        <v>24 hrs after seeding cells were treated with 100 µl DMEM incomplete + 1% Pen/Strep30 with different concentrations of FCS (15%, 10%, 5%) and different concentrations of 4-NQO (0.625, 0.313, 0.156, 0.078, 0.039, 0.020 µM  from a 10 mM Stock in DMSO)</v>
      </c>
      <c r="B2" s="5"/>
      <c r="C2" s="5"/>
      <c r="D2" s="5"/>
      <c r="E2" s="4"/>
    </row>
    <row r="3" spans="1:8" x14ac:dyDescent="0.25">
      <c r="A3" s="1" t="s">
        <v>5</v>
      </c>
      <c r="B3" s="3"/>
      <c r="C3" s="3"/>
      <c r="D3" s="3"/>
      <c r="E3" s="4"/>
    </row>
    <row r="4" spans="1:8" x14ac:dyDescent="0.25">
      <c r="A4" s="1" t="s">
        <v>24</v>
      </c>
      <c r="B4" s="3"/>
      <c r="C4" s="3"/>
      <c r="D4" s="3"/>
      <c r="E4" s="4"/>
    </row>
    <row r="5" spans="1:8" x14ac:dyDescent="0.25">
      <c r="A5" s="1" t="s">
        <v>25</v>
      </c>
      <c r="B5" s="3"/>
      <c r="C5" s="3"/>
      <c r="D5" s="3"/>
      <c r="E5" s="4"/>
    </row>
    <row r="6" spans="1:8" x14ac:dyDescent="0.25">
      <c r="A6" s="1" t="s">
        <v>0</v>
      </c>
      <c r="B6" s="3"/>
      <c r="C6" s="3"/>
      <c r="D6" s="3"/>
      <c r="E6" s="4"/>
    </row>
    <row r="7" spans="1:8" x14ac:dyDescent="0.25">
      <c r="A7" s="1" t="s">
        <v>23</v>
      </c>
      <c r="B7" s="3"/>
      <c r="C7" s="3"/>
      <c r="D7" s="3"/>
      <c r="E7" s="4"/>
    </row>
    <row r="8" spans="1:8" ht="15.75" thickBot="1" x14ac:dyDescent="0.3">
      <c r="A8" s="21" t="str">
        <f>'[1]15% FCS'!A10</f>
        <v>1% DMSO over whole plate</v>
      </c>
      <c r="B8" s="7"/>
      <c r="C8" s="7"/>
      <c r="D8" s="7"/>
      <c r="E8" s="8"/>
    </row>
    <row r="10" spans="1:8" x14ac:dyDescent="0.25">
      <c r="F10" t="s">
        <v>7</v>
      </c>
      <c r="G10">
        <v>15</v>
      </c>
      <c r="H10">
        <v>1.7</v>
      </c>
    </row>
    <row r="11" spans="1:8" x14ac:dyDescent="0.25">
      <c r="G11">
        <v>10</v>
      </c>
      <c r="H11">
        <v>1.7</v>
      </c>
    </row>
    <row r="12" spans="1:8" x14ac:dyDescent="0.25">
      <c r="C12" s="10"/>
      <c r="D12" s="10"/>
      <c r="E12" s="10"/>
      <c r="G12">
        <v>5</v>
      </c>
      <c r="H12">
        <v>1.7</v>
      </c>
    </row>
    <row r="13" spans="1:8" ht="15.75" thickBot="1" x14ac:dyDescent="0.3">
      <c r="C13" s="10"/>
      <c r="D13" s="10"/>
      <c r="E13" s="10"/>
    </row>
    <row r="14" spans="1:8" x14ac:dyDescent="0.25">
      <c r="A14" s="9"/>
      <c r="B14" s="11"/>
      <c r="C14" s="10"/>
      <c r="D14" s="10"/>
      <c r="E14" s="10"/>
    </row>
    <row r="15" spans="1:8" x14ac:dyDescent="0.25">
      <c r="A15" s="1"/>
      <c r="B15" s="2"/>
      <c r="C15" s="10"/>
      <c r="D15" s="10"/>
      <c r="E15" s="10"/>
    </row>
    <row r="16" spans="1:8" ht="30" x14ac:dyDescent="0.25">
      <c r="A16" s="1"/>
      <c r="B16" s="12" t="s">
        <v>2</v>
      </c>
      <c r="C16" s="35">
        <v>0.05</v>
      </c>
      <c r="D16" s="36" t="s">
        <v>6</v>
      </c>
      <c r="E16" s="37">
        <v>0.1</v>
      </c>
      <c r="F16" s="36" t="s">
        <v>6</v>
      </c>
      <c r="G16" s="37">
        <v>0.15</v>
      </c>
      <c r="H16" s="36" t="s">
        <v>6</v>
      </c>
    </row>
    <row r="17" spans="1:8" x14ac:dyDescent="0.25">
      <c r="A17" s="14" t="s">
        <v>3</v>
      </c>
      <c r="B17" s="15">
        <v>0.63</v>
      </c>
      <c r="C17" s="39">
        <v>9.7934473870507066</v>
      </c>
      <c r="D17" s="39">
        <v>2.4020376698026342</v>
      </c>
      <c r="E17" s="39">
        <v>9.2661547155176525</v>
      </c>
      <c r="F17" s="39">
        <v>2.2574510689105658</v>
      </c>
      <c r="G17" s="39">
        <v>11.544876984896733</v>
      </c>
      <c r="H17" s="39">
        <v>1.4564218777724083</v>
      </c>
    </row>
    <row r="18" spans="1:8" x14ac:dyDescent="0.25">
      <c r="A18" s="16"/>
      <c r="B18" s="15">
        <v>0.315</v>
      </c>
      <c r="C18" s="40">
        <v>5.3483472781421035</v>
      </c>
      <c r="D18" s="40">
        <v>1.2292800774461639</v>
      </c>
      <c r="E18" s="40">
        <v>5.1396080961532871</v>
      </c>
      <c r="F18" s="40">
        <v>1.6508065937409409</v>
      </c>
      <c r="G18" s="40">
        <v>7.2813013765670442</v>
      </c>
      <c r="H18" s="40">
        <v>4.158481120969288</v>
      </c>
    </row>
    <row r="19" spans="1:8" x14ac:dyDescent="0.25">
      <c r="A19" s="1"/>
      <c r="B19" s="24">
        <v>0.1575</v>
      </c>
      <c r="C19" s="43">
        <v>2.3935433119908365</v>
      </c>
      <c r="D19" s="43">
        <v>0.55163279756037387</v>
      </c>
      <c r="E19" s="43">
        <v>2.1045803297002115</v>
      </c>
      <c r="F19" s="43">
        <v>0.491991320111546</v>
      </c>
      <c r="G19" s="43">
        <v>2.8372219926409881</v>
      </c>
      <c r="H19" s="43">
        <v>1.2983977382325502</v>
      </c>
    </row>
    <row r="20" spans="1:8" x14ac:dyDescent="0.25">
      <c r="A20" s="1"/>
      <c r="B20" s="15">
        <v>7.8750000000000001E-2</v>
      </c>
      <c r="C20" s="40">
        <v>1.2342943808244136</v>
      </c>
      <c r="D20" s="40">
        <v>0.15315032712896359</v>
      </c>
      <c r="E20" s="40">
        <v>1.170065964277806</v>
      </c>
      <c r="F20" s="40">
        <v>0.10779836621065952</v>
      </c>
      <c r="G20" s="40">
        <v>1.4085069772346992</v>
      </c>
      <c r="H20" s="40">
        <v>0.34958124977509003</v>
      </c>
    </row>
    <row r="21" spans="1:8" x14ac:dyDescent="0.25">
      <c r="A21" s="1"/>
      <c r="B21" s="15">
        <v>3.9375E-2</v>
      </c>
      <c r="C21" s="40">
        <v>1.0949215543369741</v>
      </c>
      <c r="D21" s="40">
        <v>7.316536407697305E-2</v>
      </c>
      <c r="E21" s="40">
        <v>0.97960662165353996</v>
      </c>
      <c r="F21" s="40">
        <v>7.9738764567607534E-2</v>
      </c>
      <c r="G21" s="40">
        <v>1.2046087858488868</v>
      </c>
      <c r="H21" s="40">
        <v>0.16321976574240285</v>
      </c>
    </row>
    <row r="22" spans="1:8" x14ac:dyDescent="0.25">
      <c r="A22" s="1"/>
      <c r="B22" s="15">
        <v>1.96875E-2</v>
      </c>
      <c r="C22" s="40">
        <v>0.99741965289993084</v>
      </c>
      <c r="D22" s="40">
        <v>3.4867957063317544E-2</v>
      </c>
      <c r="E22" s="40">
        <v>1.0169512575780866</v>
      </c>
      <c r="F22" s="40">
        <v>6.8730435694612887E-2</v>
      </c>
      <c r="G22" s="40">
        <v>1.0173890638753389</v>
      </c>
      <c r="H22" s="40">
        <v>9.2727176908362116E-2</v>
      </c>
    </row>
    <row r="23" spans="1:8" x14ac:dyDescent="0.25">
      <c r="A23" s="1"/>
      <c r="B23" s="17">
        <v>0</v>
      </c>
      <c r="C23" s="40">
        <v>1</v>
      </c>
      <c r="D23" s="40">
        <v>0</v>
      </c>
      <c r="E23" s="40">
        <v>0.97164827584826696</v>
      </c>
      <c r="F23" s="40">
        <v>2.8351724151733065E-2</v>
      </c>
      <c r="G23" s="40">
        <v>1</v>
      </c>
      <c r="H23" s="40">
        <v>0</v>
      </c>
    </row>
    <row r="24" spans="1:8" x14ac:dyDescent="0.25">
      <c r="A24" s="1"/>
      <c r="B24" s="17"/>
      <c r="C24" s="44"/>
      <c r="D24" s="44"/>
      <c r="E24" s="44"/>
      <c r="F24" s="44"/>
      <c r="G24" s="44"/>
      <c r="H24" s="44"/>
    </row>
    <row r="25" spans="1:8" x14ac:dyDescent="0.25">
      <c r="A25" s="1"/>
      <c r="B25" s="2"/>
      <c r="C25" s="47"/>
      <c r="D25" s="47"/>
      <c r="E25" s="47"/>
      <c r="F25" s="47"/>
      <c r="G25" s="47"/>
      <c r="H25" s="47"/>
    </row>
    <row r="26" spans="1:8" x14ac:dyDescent="0.25">
      <c r="A26" s="1"/>
      <c r="B26" s="2"/>
      <c r="C26" s="47"/>
      <c r="D26" s="47"/>
      <c r="E26" s="47"/>
      <c r="F26" s="47"/>
      <c r="G26" s="47"/>
      <c r="H26" s="47"/>
    </row>
    <row r="27" spans="1:8" x14ac:dyDescent="0.25">
      <c r="A27" s="14" t="s">
        <v>4</v>
      </c>
      <c r="B27" s="15">
        <v>0.63</v>
      </c>
      <c r="C27" s="39">
        <v>0.38858501495285713</v>
      </c>
      <c r="D27" s="39">
        <v>7.6667326912782927E-2</v>
      </c>
      <c r="E27" s="39">
        <v>0.33112644899359645</v>
      </c>
      <c r="F27" s="39">
        <v>0.16762082264958011</v>
      </c>
      <c r="G27" s="39">
        <v>0.54850084717839309</v>
      </c>
      <c r="H27" s="39">
        <v>0.16542649804376988</v>
      </c>
    </row>
    <row r="28" spans="1:8" x14ac:dyDescent="0.25">
      <c r="A28" s="1"/>
      <c r="B28" s="15">
        <v>0.315</v>
      </c>
      <c r="C28" s="40">
        <v>0.74847420784518359</v>
      </c>
      <c r="D28" s="40">
        <v>0.17872029820597468</v>
      </c>
      <c r="E28" s="40">
        <v>0.8460374875381621</v>
      </c>
      <c r="F28" s="40">
        <v>0.19478621431482307</v>
      </c>
      <c r="G28" s="40">
        <v>1.1201676696448502</v>
      </c>
      <c r="H28" s="40">
        <v>6.5029820343236608E-2</v>
      </c>
    </row>
    <row r="29" spans="1:8" x14ac:dyDescent="0.25">
      <c r="A29" s="1"/>
      <c r="B29" s="24">
        <v>0.1575</v>
      </c>
      <c r="C29" s="43">
        <v>0.88125335830616347</v>
      </c>
      <c r="D29" s="43">
        <v>0.11738782080971046</v>
      </c>
      <c r="E29" s="43">
        <v>1.0420797855986572</v>
      </c>
      <c r="F29" s="43">
        <v>0.10515008845915062</v>
      </c>
      <c r="G29" s="43">
        <v>1.1811308829978096</v>
      </c>
      <c r="H29" s="43">
        <v>3.9146418214831745E-2</v>
      </c>
    </row>
    <row r="30" spans="1:8" x14ac:dyDescent="0.25">
      <c r="A30" s="1"/>
      <c r="B30" s="15">
        <v>7.8750000000000001E-2</v>
      </c>
      <c r="C30" s="40">
        <v>0.90323712503902487</v>
      </c>
      <c r="D30" s="40">
        <v>1.6851923924393893E-2</v>
      </c>
      <c r="E30" s="40">
        <v>0.99643596799347378</v>
      </c>
      <c r="F30" s="40">
        <v>8.4184493163548244E-2</v>
      </c>
      <c r="G30" s="40">
        <v>1.0816816511543674</v>
      </c>
      <c r="H30" s="40">
        <v>0.10889640967173557</v>
      </c>
    </row>
    <row r="31" spans="1:8" x14ac:dyDescent="0.25">
      <c r="A31" s="1"/>
      <c r="B31" s="15">
        <v>3.9375E-2</v>
      </c>
      <c r="C31" s="40">
        <v>0.84670897844182169</v>
      </c>
      <c r="D31" s="40">
        <v>3.1702472408534875E-2</v>
      </c>
      <c r="E31" s="40">
        <v>0.94861342722230457</v>
      </c>
      <c r="F31" s="40">
        <v>6.9157415567399669E-2</v>
      </c>
      <c r="G31" s="40">
        <v>1.0136183824493308</v>
      </c>
      <c r="H31" s="40">
        <v>5.7806012263521722E-2</v>
      </c>
    </row>
    <row r="32" spans="1:8" x14ac:dyDescent="0.25">
      <c r="A32" s="1"/>
      <c r="B32" s="15">
        <v>1.96875E-2</v>
      </c>
      <c r="C32" s="40">
        <v>0.86893716017634681</v>
      </c>
      <c r="D32" s="40">
        <v>2.2436754864553789E-2</v>
      </c>
      <c r="E32" s="40">
        <v>0.93052466981557647</v>
      </c>
      <c r="F32" s="40">
        <v>4.3563523338781975E-2</v>
      </c>
      <c r="G32" s="40">
        <v>0.9591796282553412</v>
      </c>
      <c r="H32" s="40">
        <v>5.6870051951540795E-2</v>
      </c>
    </row>
    <row r="33" spans="1:8" x14ac:dyDescent="0.25">
      <c r="A33" s="1"/>
      <c r="B33" s="17">
        <v>0</v>
      </c>
      <c r="C33" s="40">
        <v>1</v>
      </c>
      <c r="D33" s="40">
        <v>0</v>
      </c>
      <c r="E33" s="40">
        <v>1</v>
      </c>
      <c r="F33" s="40">
        <v>0</v>
      </c>
      <c r="G33" s="40">
        <v>1.0201788708775852</v>
      </c>
      <c r="H33" s="40">
        <v>1.1650276533116509E-2</v>
      </c>
    </row>
    <row r="34" spans="1:8" x14ac:dyDescent="0.25">
      <c r="A34" s="1"/>
      <c r="B34" s="19"/>
      <c r="C34" s="44"/>
      <c r="D34" s="44"/>
      <c r="E34" s="44"/>
      <c r="F34" s="44"/>
      <c r="G34" s="44"/>
      <c r="H34" s="44"/>
    </row>
    <row r="35" spans="1:8" x14ac:dyDescent="0.25">
      <c r="A35" s="1"/>
      <c r="B35" s="2"/>
      <c r="C35" s="20"/>
      <c r="D35" s="20"/>
      <c r="E35" s="20"/>
      <c r="F35" s="20"/>
      <c r="G35" s="20"/>
      <c r="H35" s="2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A4" sqref="A4:A7"/>
    </sheetView>
  </sheetViews>
  <sheetFormatPr baseColWidth="10" defaultRowHeight="15" x14ac:dyDescent="0.25"/>
  <sheetData>
    <row r="1" spans="1:16" x14ac:dyDescent="0.25">
      <c r="A1" s="1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x14ac:dyDescent="0.25">
      <c r="A2" s="1" t="str">
        <f>'[2]10% FCS'!A4</f>
        <v>24 hrs after seeding cells were treated with 100 µl DMEM incomplete + 1% Pen/Strep30 with different concentrations of FCS (15%, 10%, 5%) and different concentrations of Benzo-a-pyrene (5.0, 2.5, 1.25, 0.625, 0.3125, 0.156 µM  from a 100 mM Stock in DMSO)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1:16" x14ac:dyDescent="0.25">
      <c r="A3" s="1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x14ac:dyDescent="0.25">
      <c r="A4" s="1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x14ac:dyDescent="0.25">
      <c r="A5" s="1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x14ac:dyDescent="0.25">
      <c r="A6" s="1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x14ac:dyDescent="0.25">
      <c r="A7" s="1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 ht="15.75" thickBot="1" x14ac:dyDescent="0.3">
      <c r="A8" s="21" t="str">
        <f>'[2]15% FCS'!A10</f>
        <v>1% DMSO over whole plate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10" spans="1:16" x14ac:dyDescent="0.25">
      <c r="F10" t="s">
        <v>7</v>
      </c>
      <c r="G10">
        <v>15</v>
      </c>
      <c r="H10">
        <v>1.7</v>
      </c>
    </row>
    <row r="11" spans="1:16" x14ac:dyDescent="0.25">
      <c r="G11">
        <v>10</v>
      </c>
      <c r="H11">
        <v>1.7</v>
      </c>
    </row>
    <row r="12" spans="1:16" x14ac:dyDescent="0.25">
      <c r="C12" s="10"/>
      <c r="D12" s="10"/>
      <c r="E12" s="10"/>
      <c r="G12">
        <v>5</v>
      </c>
      <c r="H12">
        <v>1.7</v>
      </c>
    </row>
    <row r="13" spans="1:16" ht="15.75" thickBot="1" x14ac:dyDescent="0.3">
      <c r="C13" s="10"/>
      <c r="D13" s="10"/>
      <c r="E13" s="10"/>
    </row>
    <row r="14" spans="1:16" x14ac:dyDescent="0.25">
      <c r="A14" s="9"/>
      <c r="B14" s="11"/>
      <c r="C14" s="10"/>
      <c r="D14" s="10"/>
      <c r="E14" s="10"/>
    </row>
    <row r="15" spans="1:16" x14ac:dyDescent="0.25">
      <c r="A15" s="1"/>
      <c r="B15" s="2"/>
      <c r="C15" s="10"/>
      <c r="D15" s="10"/>
      <c r="E15" s="10"/>
    </row>
    <row r="16" spans="1:16" ht="30" x14ac:dyDescent="0.25">
      <c r="A16" s="1"/>
      <c r="B16" s="12" t="s">
        <v>9</v>
      </c>
      <c r="C16" s="35">
        <v>0.05</v>
      </c>
      <c r="D16" s="36" t="s">
        <v>6</v>
      </c>
      <c r="E16" s="37">
        <v>0.1</v>
      </c>
      <c r="F16" s="36" t="s">
        <v>6</v>
      </c>
      <c r="G16" s="37">
        <v>0.15</v>
      </c>
      <c r="H16" s="36" t="s">
        <v>6</v>
      </c>
      <c r="I16" s="38"/>
    </row>
    <row r="17" spans="1:8" x14ac:dyDescent="0.25">
      <c r="A17" s="14" t="s">
        <v>3</v>
      </c>
      <c r="B17" s="15">
        <v>5</v>
      </c>
      <c r="C17" s="39">
        <v>44.94264482619991</v>
      </c>
      <c r="D17" s="39">
        <v>7.016377102135154</v>
      </c>
      <c r="E17" s="39">
        <v>53.642950701070646</v>
      </c>
      <c r="F17" s="39">
        <v>11.740985254879236</v>
      </c>
      <c r="G17" s="39">
        <v>76.28812808396701</v>
      </c>
      <c r="H17" s="39">
        <v>23.947929758413803</v>
      </c>
    </row>
    <row r="18" spans="1:8" x14ac:dyDescent="0.25">
      <c r="A18" s="16"/>
      <c r="B18" s="15">
        <f>B17/2</f>
        <v>2.5</v>
      </c>
      <c r="C18" s="40">
        <v>74.218629035268435</v>
      </c>
      <c r="D18" s="40">
        <v>18.709335458828935</v>
      </c>
      <c r="E18" s="40">
        <v>54.771236407144457</v>
      </c>
      <c r="F18" s="40">
        <v>10.537959535798718</v>
      </c>
      <c r="G18" s="40">
        <v>44.159113880916806</v>
      </c>
      <c r="H18" s="40">
        <v>13.710982293563772</v>
      </c>
    </row>
    <row r="19" spans="1:8" x14ac:dyDescent="0.25">
      <c r="A19" s="1"/>
      <c r="B19" s="15">
        <f t="shared" ref="B19:B22" si="0">B18/2</f>
        <v>1.25</v>
      </c>
      <c r="C19" s="40">
        <v>49.101330653916889</v>
      </c>
      <c r="D19" s="40">
        <v>20.209159483556164</v>
      </c>
      <c r="E19" s="40">
        <v>23.675637925684843</v>
      </c>
      <c r="F19" s="40">
        <v>9.8673720046343814</v>
      </c>
      <c r="G19" s="40">
        <v>15.463476826959921</v>
      </c>
      <c r="H19" s="40">
        <v>7.4181254566064565</v>
      </c>
    </row>
    <row r="20" spans="1:8" x14ac:dyDescent="0.25">
      <c r="A20" s="1"/>
      <c r="B20" s="24">
        <f t="shared" si="0"/>
        <v>0.625</v>
      </c>
      <c r="C20" s="43">
        <v>10.804690916445795</v>
      </c>
      <c r="D20" s="43">
        <v>4.9927123084114235</v>
      </c>
      <c r="E20" s="43">
        <v>3.8824136485436931</v>
      </c>
      <c r="F20" s="43">
        <v>1.1831208995084508</v>
      </c>
      <c r="G20" s="43">
        <v>2.9224137837996498</v>
      </c>
      <c r="H20" s="43">
        <v>0.98993374510446253</v>
      </c>
    </row>
    <row r="21" spans="1:8" x14ac:dyDescent="0.25">
      <c r="A21" s="1"/>
      <c r="B21" s="15">
        <f t="shared" si="0"/>
        <v>0.3125</v>
      </c>
      <c r="C21" s="40">
        <v>1.7493609311245395</v>
      </c>
      <c r="D21" s="40">
        <v>0.36153668012703988</v>
      </c>
      <c r="E21" s="40">
        <v>1.4014327553014847</v>
      </c>
      <c r="F21" s="40">
        <v>0.15616814102430779</v>
      </c>
      <c r="G21" s="40">
        <v>1.2906924387935643</v>
      </c>
      <c r="H21" s="40">
        <v>0.15926826222912663</v>
      </c>
    </row>
    <row r="22" spans="1:8" x14ac:dyDescent="0.25">
      <c r="A22" s="1"/>
      <c r="B22" s="15">
        <f t="shared" si="0"/>
        <v>0.15625</v>
      </c>
      <c r="C22" s="40">
        <v>1.0956572244668414</v>
      </c>
      <c r="D22" s="40">
        <v>0.10761123042197095</v>
      </c>
      <c r="E22" s="40">
        <v>0.95212465451074613</v>
      </c>
      <c r="F22" s="40">
        <v>5.0626505100451039E-2</v>
      </c>
      <c r="G22" s="40">
        <v>1.0215042906527898</v>
      </c>
      <c r="H22" s="40">
        <v>9.4404560173577887E-2</v>
      </c>
    </row>
    <row r="23" spans="1:8" x14ac:dyDescent="0.25">
      <c r="A23" s="1"/>
      <c r="B23" s="17">
        <v>0</v>
      </c>
      <c r="C23" s="40">
        <v>1</v>
      </c>
      <c r="D23" s="40">
        <v>0</v>
      </c>
      <c r="E23" s="40">
        <v>1</v>
      </c>
      <c r="F23" s="40">
        <v>0</v>
      </c>
      <c r="G23" s="40">
        <v>1</v>
      </c>
      <c r="H23" s="40">
        <v>0</v>
      </c>
    </row>
    <row r="24" spans="1:8" x14ac:dyDescent="0.25">
      <c r="A24" s="1"/>
      <c r="B24" s="17"/>
      <c r="C24" s="44"/>
      <c r="D24" s="44"/>
      <c r="E24" s="44"/>
      <c r="F24" s="44"/>
      <c r="G24" s="44"/>
      <c r="H24" s="44"/>
    </row>
    <row r="25" spans="1:8" x14ac:dyDescent="0.25">
      <c r="A25" s="1"/>
      <c r="B25" s="2"/>
      <c r="C25" s="47"/>
      <c r="D25" s="47"/>
      <c r="E25" s="47"/>
      <c r="F25" s="47"/>
      <c r="G25" s="47"/>
      <c r="H25" s="47"/>
    </row>
    <row r="26" spans="1:8" x14ac:dyDescent="0.25">
      <c r="A26" s="1"/>
      <c r="B26" s="2"/>
      <c r="C26" s="47"/>
      <c r="D26" s="47"/>
      <c r="E26" s="47"/>
      <c r="F26" s="47"/>
      <c r="G26" s="47"/>
      <c r="H26" s="47"/>
    </row>
    <row r="27" spans="1:8" x14ac:dyDescent="0.25">
      <c r="A27" s="14" t="s">
        <v>4</v>
      </c>
      <c r="B27" s="15">
        <v>5</v>
      </c>
      <c r="C27" s="39">
        <v>0.73965186817117534</v>
      </c>
      <c r="D27" s="39">
        <v>2.2534592103959705E-2</v>
      </c>
      <c r="E27" s="39">
        <v>0.98004350804164553</v>
      </c>
      <c r="F27" s="39">
        <v>3.2559742684052345E-2</v>
      </c>
      <c r="G27" s="39">
        <v>0.90992894039212269</v>
      </c>
      <c r="H27" s="39">
        <v>0.14734014070780452</v>
      </c>
    </row>
    <row r="28" spans="1:8" x14ac:dyDescent="0.25">
      <c r="A28" s="1"/>
      <c r="B28" s="15">
        <f>B27/2</f>
        <v>2.5</v>
      </c>
      <c r="C28" s="40">
        <v>0.98390226217023613</v>
      </c>
      <c r="D28" s="40">
        <v>0.11895048777304852</v>
      </c>
      <c r="E28" s="40">
        <v>1.0939695009332029</v>
      </c>
      <c r="F28" s="40">
        <v>0.10981021427065545</v>
      </c>
      <c r="G28" s="40">
        <v>1.3904242548554202</v>
      </c>
      <c r="H28" s="40">
        <v>5.7150172705225842E-2</v>
      </c>
    </row>
    <row r="29" spans="1:8" x14ac:dyDescent="0.25">
      <c r="A29" s="1"/>
      <c r="B29" s="15">
        <f t="shared" ref="B29:B32" si="1">B28/2</f>
        <v>1.25</v>
      </c>
      <c r="C29" s="40">
        <v>0.96548001065080113</v>
      </c>
      <c r="D29" s="40">
        <v>5.0726358542924642E-2</v>
      </c>
      <c r="E29" s="40">
        <v>1.0501935839550069</v>
      </c>
      <c r="F29" s="40">
        <v>7.6895098974821011E-2</v>
      </c>
      <c r="G29" s="40">
        <v>1.1675696374565514</v>
      </c>
      <c r="H29" s="40">
        <v>1.3143169981607849E-2</v>
      </c>
    </row>
    <row r="30" spans="1:8" x14ac:dyDescent="0.25">
      <c r="A30" s="1"/>
      <c r="B30" s="24">
        <f t="shared" si="1"/>
        <v>0.625</v>
      </c>
      <c r="C30" s="43">
        <v>0.85270121164009749</v>
      </c>
      <c r="D30" s="43">
        <v>2.94596148861349E-2</v>
      </c>
      <c r="E30" s="43">
        <v>0.81980220301274465</v>
      </c>
      <c r="F30" s="43">
        <v>6.4575967606939427E-2</v>
      </c>
      <c r="G30" s="43">
        <v>0.96669103937680634</v>
      </c>
      <c r="H30" s="43">
        <v>8.3512018340992783E-2</v>
      </c>
    </row>
    <row r="31" spans="1:8" x14ac:dyDescent="0.25">
      <c r="A31" s="1"/>
      <c r="B31" s="15">
        <f t="shared" si="1"/>
        <v>0.3125</v>
      </c>
      <c r="C31" s="40">
        <v>0.85425911188756987</v>
      </c>
      <c r="D31" s="40">
        <v>4.7559216888628859E-2</v>
      </c>
      <c r="E31" s="40">
        <v>0.88331709642050649</v>
      </c>
      <c r="F31" s="40">
        <v>1.8234294153804731E-2</v>
      </c>
      <c r="G31" s="40">
        <v>0.85129424993414937</v>
      </c>
      <c r="H31" s="40">
        <v>2.7706649854545157E-2</v>
      </c>
    </row>
    <row r="32" spans="1:8" x14ac:dyDescent="0.25">
      <c r="A32" s="1"/>
      <c r="B32" s="15">
        <f t="shared" si="1"/>
        <v>0.15625</v>
      </c>
      <c r="C32" s="40">
        <v>0.87402892886962669</v>
      </c>
      <c r="D32" s="40">
        <v>1.7562834867580153E-2</v>
      </c>
      <c r="E32" s="40">
        <v>0.76943946361851256</v>
      </c>
      <c r="F32" s="40">
        <v>4.7793406210677992E-2</v>
      </c>
      <c r="G32" s="40">
        <v>0.92160718225155147</v>
      </c>
      <c r="H32" s="40">
        <v>5.3504447740341611E-2</v>
      </c>
    </row>
    <row r="33" spans="1:8" x14ac:dyDescent="0.25">
      <c r="A33" s="1"/>
      <c r="B33" s="17">
        <v>0</v>
      </c>
      <c r="C33" s="40">
        <v>1</v>
      </c>
      <c r="D33" s="40">
        <v>0</v>
      </c>
      <c r="E33" s="40">
        <v>1</v>
      </c>
      <c r="F33" s="40">
        <v>0</v>
      </c>
      <c r="G33" s="40">
        <v>1</v>
      </c>
      <c r="H33" s="40">
        <v>0</v>
      </c>
    </row>
    <row r="34" spans="1:8" x14ac:dyDescent="0.25">
      <c r="A34" s="1"/>
      <c r="B34" s="19"/>
      <c r="C34" s="44"/>
      <c r="D34" s="44"/>
      <c r="E34" s="44"/>
      <c r="F34" s="44"/>
      <c r="G34" s="44"/>
      <c r="H34" s="44"/>
    </row>
    <row r="35" spans="1:8" x14ac:dyDescent="0.25">
      <c r="A35" s="1"/>
      <c r="B35" s="2"/>
      <c r="C35" s="49"/>
      <c r="D35" s="49"/>
      <c r="E35" s="49"/>
      <c r="F35" s="49"/>
      <c r="G35" s="49"/>
      <c r="H35" s="4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4" sqref="A4:A7"/>
    </sheetView>
  </sheetViews>
  <sheetFormatPr baseColWidth="10" defaultRowHeight="15" x14ac:dyDescent="0.25"/>
  <sheetData>
    <row r="1" spans="1:19" x14ac:dyDescent="0.25">
      <c r="A1" s="1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x14ac:dyDescent="0.25">
      <c r="A2" s="1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</row>
    <row r="3" spans="1:19" x14ac:dyDescent="0.25">
      <c r="A3" s="1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x14ac:dyDescent="0.25">
      <c r="A4" s="1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x14ac:dyDescent="0.25">
      <c r="A5" s="1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x14ac:dyDescent="0.25">
      <c r="A6" s="1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19" x14ac:dyDescent="0.25">
      <c r="A7" s="1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</row>
    <row r="8" spans="1:19" ht="15.75" thickBot="1" x14ac:dyDescent="0.3">
      <c r="A8" s="6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10" spans="1:19" ht="15.75" thickBot="1" x14ac:dyDescent="0.3"/>
    <row r="11" spans="1:19" ht="15.75" thickBot="1" x14ac:dyDescent="0.3">
      <c r="A11" s="9"/>
      <c r="B11" s="11"/>
      <c r="C11" s="25" t="s">
        <v>2</v>
      </c>
      <c r="O11" s="10"/>
    </row>
    <row r="12" spans="1:19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0"/>
    </row>
    <row r="13" spans="1:19" ht="30" x14ac:dyDescent="0.25">
      <c r="A13" s="1"/>
      <c r="B13" s="26" t="s">
        <v>17</v>
      </c>
      <c r="C13" s="13" t="s">
        <v>13</v>
      </c>
      <c r="D13" s="13" t="s">
        <v>6</v>
      </c>
      <c r="E13" s="27" t="s">
        <v>14</v>
      </c>
      <c r="F13" s="13" t="s">
        <v>6</v>
      </c>
      <c r="G13" s="13" t="s">
        <v>15</v>
      </c>
      <c r="H13" s="13" t="s">
        <v>6</v>
      </c>
      <c r="I13" s="27">
        <v>0.01</v>
      </c>
      <c r="J13" s="13" t="s">
        <v>6</v>
      </c>
      <c r="K13" s="13" t="s">
        <v>16</v>
      </c>
      <c r="L13" s="13" t="s">
        <v>6</v>
      </c>
      <c r="M13" s="27">
        <v>0.02</v>
      </c>
      <c r="N13" s="13" t="s">
        <v>6</v>
      </c>
      <c r="O13" s="10"/>
    </row>
    <row r="14" spans="1:19" x14ac:dyDescent="0.25">
      <c r="A14" s="14" t="s">
        <v>3</v>
      </c>
      <c r="B14" s="28">
        <v>0.63</v>
      </c>
      <c r="C14" s="39">
        <v>9.3697796370677882</v>
      </c>
      <c r="D14" s="39">
        <v>2.4119288265272107</v>
      </c>
      <c r="E14" s="39">
        <v>7.5315150971026732</v>
      </c>
      <c r="F14" s="39">
        <v>2.1686345532241065</v>
      </c>
      <c r="G14" s="39">
        <v>5.0307626804152585</v>
      </c>
      <c r="H14" s="39">
        <v>0.58501685683361382</v>
      </c>
      <c r="I14" s="39">
        <v>4.3496505749387557</v>
      </c>
      <c r="J14" s="39">
        <v>0.39187119608300219</v>
      </c>
      <c r="K14" s="39">
        <v>5.635494266729177</v>
      </c>
      <c r="L14" s="39">
        <v>0.31226593417056853</v>
      </c>
      <c r="M14" s="39">
        <v>5.2765343570282903</v>
      </c>
      <c r="N14" s="39">
        <v>1.0972814808205609</v>
      </c>
      <c r="O14" s="10"/>
    </row>
    <row r="15" spans="1:19" x14ac:dyDescent="0.25">
      <c r="A15" s="16"/>
      <c r="B15" s="28">
        <v>0.315</v>
      </c>
      <c r="C15" s="40">
        <v>12.89086714557809</v>
      </c>
      <c r="D15" s="40">
        <v>2.2382035410624184</v>
      </c>
      <c r="E15" s="40">
        <v>9.3690838284458238</v>
      </c>
      <c r="F15" s="40">
        <v>1.7193202629402942</v>
      </c>
      <c r="G15" s="40">
        <v>8.8668660046389185</v>
      </c>
      <c r="H15" s="40">
        <v>1.5551475670821717</v>
      </c>
      <c r="I15" s="40">
        <v>7.9874269632058272</v>
      </c>
      <c r="J15" s="40">
        <v>1.9032476664317053</v>
      </c>
      <c r="K15" s="40">
        <v>9.2182172220055847</v>
      </c>
      <c r="L15" s="40">
        <v>2.1105996462663139</v>
      </c>
      <c r="M15" s="40">
        <v>7.249147826498719</v>
      </c>
      <c r="N15" s="40">
        <v>3.5637264261108634</v>
      </c>
      <c r="O15" s="34"/>
    </row>
    <row r="16" spans="1:19" x14ac:dyDescent="0.25">
      <c r="A16" s="1"/>
      <c r="B16" s="32">
        <v>0.1575</v>
      </c>
      <c r="C16" s="41">
        <v>3.8864419418138758</v>
      </c>
      <c r="D16" s="42">
        <v>0.78173370455945657</v>
      </c>
      <c r="E16" s="41">
        <v>2.6490037923944931</v>
      </c>
      <c r="F16" s="42">
        <v>0.39657833506868884</v>
      </c>
      <c r="G16" s="41">
        <v>3.2807805674688444</v>
      </c>
      <c r="H16" s="42">
        <v>0.32888151205324334</v>
      </c>
      <c r="I16" s="41">
        <v>2.6582112943861902</v>
      </c>
      <c r="J16" s="42">
        <v>0.38862029198592896</v>
      </c>
      <c r="K16" s="41">
        <v>2.7275451086602023</v>
      </c>
      <c r="L16" s="42">
        <v>0.40712641280660827</v>
      </c>
      <c r="M16" s="41">
        <v>2.0489500944522789</v>
      </c>
      <c r="N16" s="43">
        <v>0.33536608487004377</v>
      </c>
      <c r="O16" s="34"/>
    </row>
    <row r="17" spans="1:15" x14ac:dyDescent="0.25">
      <c r="A17" s="1"/>
      <c r="B17" s="28">
        <v>7.8750000000000001E-2</v>
      </c>
      <c r="C17" s="40">
        <v>1.5666011920589467</v>
      </c>
      <c r="D17" s="40">
        <v>0.17938058053733705</v>
      </c>
      <c r="E17" s="40">
        <v>1.3368663215382071</v>
      </c>
      <c r="F17" s="40">
        <v>9.3198253493152333E-2</v>
      </c>
      <c r="G17" s="40">
        <v>1.4567206508981634</v>
      </c>
      <c r="H17" s="40">
        <v>0.18212155905161689</v>
      </c>
      <c r="I17" s="40">
        <v>1.3215320671109916</v>
      </c>
      <c r="J17" s="40">
        <v>0.10465012224124708</v>
      </c>
      <c r="K17" s="40">
        <v>1.3595543318658481</v>
      </c>
      <c r="L17" s="40">
        <v>7.8814772517523848E-2</v>
      </c>
      <c r="M17" s="40">
        <v>1.2788174603933524</v>
      </c>
      <c r="N17" s="40">
        <v>0.70542549593894321</v>
      </c>
      <c r="O17" s="34"/>
    </row>
    <row r="18" spans="1:15" x14ac:dyDescent="0.25">
      <c r="A18" s="1"/>
      <c r="B18" s="28">
        <v>3.9375E-2</v>
      </c>
      <c r="C18" s="40">
        <v>0.92510470244313403</v>
      </c>
      <c r="D18" s="40">
        <v>7.0953821783300355E-2</v>
      </c>
      <c r="E18" s="40">
        <v>0.98241928133868228</v>
      </c>
      <c r="F18" s="40">
        <v>3.7622234888686844E-2</v>
      </c>
      <c r="G18" s="40">
        <v>1.0793332784407794</v>
      </c>
      <c r="H18" s="40">
        <v>8.9213956775109363E-2</v>
      </c>
      <c r="I18" s="40">
        <v>1.0416708163986694</v>
      </c>
      <c r="J18" s="40">
        <v>5.4366491340328151E-2</v>
      </c>
      <c r="K18" s="40">
        <v>1.2355288127748936</v>
      </c>
      <c r="L18" s="40">
        <v>0.1962909622945577</v>
      </c>
      <c r="M18" s="40">
        <v>1.0353904539732997</v>
      </c>
      <c r="N18" s="40">
        <v>0.33627058602024995</v>
      </c>
      <c r="O18" s="34"/>
    </row>
    <row r="19" spans="1:15" x14ac:dyDescent="0.25">
      <c r="A19" s="1"/>
      <c r="B19" s="28">
        <v>1.96875E-2</v>
      </c>
      <c r="C19" s="40">
        <v>0.90914650764406346</v>
      </c>
      <c r="D19" s="40">
        <v>5.0887954758179005E-2</v>
      </c>
      <c r="E19" s="40">
        <v>0.89083364248721253</v>
      </c>
      <c r="F19" s="40">
        <v>7.2952595811368454E-2</v>
      </c>
      <c r="G19" s="40">
        <v>0.97901285996736109</v>
      </c>
      <c r="H19" s="40">
        <v>7.4913292394526987E-2</v>
      </c>
      <c r="I19" s="40">
        <v>1.0558930569380411</v>
      </c>
      <c r="J19" s="40">
        <v>9.8079386294817286E-2</v>
      </c>
      <c r="K19" s="40">
        <v>1.187399848895355</v>
      </c>
      <c r="L19" s="40">
        <v>0.14898719753413445</v>
      </c>
      <c r="M19" s="40">
        <v>1.2098021729705559</v>
      </c>
      <c r="N19" s="40">
        <v>0.24438967663791952</v>
      </c>
      <c r="O19" s="34"/>
    </row>
    <row r="20" spans="1:15" x14ac:dyDescent="0.25">
      <c r="A20" s="1"/>
      <c r="B20" s="29">
        <v>0</v>
      </c>
      <c r="C20" s="40">
        <v>1</v>
      </c>
      <c r="D20" s="40">
        <v>0</v>
      </c>
      <c r="E20" s="40">
        <v>1</v>
      </c>
      <c r="F20" s="40">
        <v>0</v>
      </c>
      <c r="G20" s="40">
        <v>1</v>
      </c>
      <c r="H20" s="40">
        <v>0</v>
      </c>
      <c r="I20" s="40">
        <v>1</v>
      </c>
      <c r="J20" s="40">
        <v>0</v>
      </c>
      <c r="K20" s="40">
        <v>1</v>
      </c>
      <c r="L20" s="40">
        <v>0</v>
      </c>
      <c r="M20" s="40">
        <v>1</v>
      </c>
      <c r="N20" s="40">
        <v>0</v>
      </c>
      <c r="O20" s="34"/>
    </row>
    <row r="21" spans="1:15" x14ac:dyDescent="0.25">
      <c r="A21" s="1"/>
      <c r="B21" s="2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34"/>
    </row>
    <row r="22" spans="1:15" x14ac:dyDescent="0.25">
      <c r="A22" s="1"/>
      <c r="B22" s="18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34"/>
    </row>
    <row r="23" spans="1:15" x14ac:dyDescent="0.25">
      <c r="A23" s="1"/>
      <c r="B23" s="1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4"/>
    </row>
    <row r="24" spans="1:15" x14ac:dyDescent="0.25">
      <c r="A24" s="14" t="s">
        <v>4</v>
      </c>
      <c r="B24" s="30">
        <v>0.63</v>
      </c>
      <c r="C24" s="39">
        <v>0.40672591927998575</v>
      </c>
      <c r="D24" s="39">
        <v>3.6849008190336846E-2</v>
      </c>
      <c r="E24" s="39">
        <v>0.35205734416229745</v>
      </c>
      <c r="F24" s="39">
        <v>4.1047764792081456E-2</v>
      </c>
      <c r="G24" s="39">
        <v>0.47566206336846123</v>
      </c>
      <c r="H24" s="39">
        <v>6.3665628430256263E-2</v>
      </c>
      <c r="I24" s="39">
        <v>0.42103855168259507</v>
      </c>
      <c r="J24" s="39">
        <v>5.2290530391667894E-2</v>
      </c>
      <c r="K24" s="39">
        <v>0.31343877648847412</v>
      </c>
      <c r="L24" s="39">
        <v>4.4060780093354131E-2</v>
      </c>
      <c r="M24" s="39">
        <v>0.3429946457681729</v>
      </c>
      <c r="N24" s="39">
        <v>7.685027418289847E-2</v>
      </c>
      <c r="O24" s="34"/>
    </row>
    <row r="25" spans="1:15" x14ac:dyDescent="0.25">
      <c r="A25" s="1"/>
      <c r="B25" s="28">
        <v>0.315</v>
      </c>
      <c r="C25" s="40">
        <v>0.67377111905987752</v>
      </c>
      <c r="D25" s="40">
        <v>5.5935111072649833E-2</v>
      </c>
      <c r="E25" s="40">
        <v>0.72049980201828545</v>
      </c>
      <c r="F25" s="40">
        <v>8.6379857893600698E-2</v>
      </c>
      <c r="G25" s="40">
        <v>0.67807848133810067</v>
      </c>
      <c r="H25" s="40">
        <v>8.8279410955792781E-2</v>
      </c>
      <c r="I25" s="40">
        <v>0.66410759132325226</v>
      </c>
      <c r="J25" s="40">
        <v>6.3041366639494237E-2</v>
      </c>
      <c r="K25" s="40">
        <v>0.60366562778763666</v>
      </c>
      <c r="L25" s="40">
        <v>1.5264377342299563E-2</v>
      </c>
      <c r="M25" s="40">
        <v>0.71795050435372254</v>
      </c>
      <c r="N25" s="40">
        <v>0.1316540023431951</v>
      </c>
      <c r="O25" s="34"/>
    </row>
    <row r="26" spans="1:15" x14ac:dyDescent="0.25">
      <c r="A26" s="1"/>
      <c r="B26" s="32">
        <v>0.1575</v>
      </c>
      <c r="C26" s="41">
        <v>0.87337462969215818</v>
      </c>
      <c r="D26" s="42">
        <v>3.6240109674454381E-2</v>
      </c>
      <c r="E26" s="41">
        <v>0.93277266392695202</v>
      </c>
      <c r="F26" s="42">
        <v>9.9505565497284787E-2</v>
      </c>
      <c r="G26" s="41">
        <v>0.9365903357982851</v>
      </c>
      <c r="H26" s="42">
        <v>8.0644731222902652E-2</v>
      </c>
      <c r="I26" s="41">
        <v>0.81638703370501675</v>
      </c>
      <c r="J26" s="42">
        <v>5.7243516519726277E-2</v>
      </c>
      <c r="K26" s="41">
        <v>0.89559651591590383</v>
      </c>
      <c r="L26" s="42">
        <v>2.1156640722032879E-2</v>
      </c>
      <c r="M26" s="41">
        <v>0.88358708089090732</v>
      </c>
      <c r="N26" s="43">
        <v>4.8638350246932235E-2</v>
      </c>
      <c r="O26" s="34"/>
    </row>
    <row r="27" spans="1:15" x14ac:dyDescent="0.25">
      <c r="A27" s="1"/>
      <c r="B27" s="28">
        <v>7.8750000000000001E-2</v>
      </c>
      <c r="C27" s="40">
        <v>0.88794169604458284</v>
      </c>
      <c r="D27" s="40">
        <v>6.7673078458999933E-2</v>
      </c>
      <c r="E27" s="40">
        <v>0.87483865498519542</v>
      </c>
      <c r="F27" s="40">
        <v>7.5406527570272094E-2</v>
      </c>
      <c r="G27" s="40">
        <v>0.81927005780073392</v>
      </c>
      <c r="H27" s="40">
        <v>3.933248440611644E-2</v>
      </c>
      <c r="I27" s="40">
        <v>0.81305203142932891</v>
      </c>
      <c r="J27" s="40">
        <v>6.1846912122450345E-2</v>
      </c>
      <c r="K27" s="40">
        <v>0.81687337821329542</v>
      </c>
      <c r="L27" s="40">
        <v>6.2875797471090802E-2</v>
      </c>
      <c r="M27" s="40">
        <v>0.8882495536548134</v>
      </c>
      <c r="N27" s="40">
        <v>0.11706976579882794</v>
      </c>
      <c r="O27" s="34"/>
    </row>
    <row r="28" spans="1:15" x14ac:dyDescent="0.25">
      <c r="A28" s="1"/>
      <c r="B28" s="28">
        <v>3.9375E-2</v>
      </c>
      <c r="C28" s="40">
        <v>0.87586095306711587</v>
      </c>
      <c r="D28" s="40">
        <v>4.4704121782569703E-2</v>
      </c>
      <c r="E28" s="40">
        <v>0.79775187453786767</v>
      </c>
      <c r="F28" s="40">
        <v>4.8464154527953419E-2</v>
      </c>
      <c r="G28" s="40">
        <v>0.8698660365277463</v>
      </c>
      <c r="H28" s="40">
        <v>3.0715679827606281E-2</v>
      </c>
      <c r="I28" s="40">
        <v>0.7989343323617355</v>
      </c>
      <c r="J28" s="40">
        <v>4.9115494873088347E-2</v>
      </c>
      <c r="K28" s="40">
        <v>0.85670825204137391</v>
      </c>
      <c r="L28" s="40">
        <v>2.4315563049113597E-2</v>
      </c>
      <c r="M28" s="40">
        <v>0.85943504120419645</v>
      </c>
      <c r="N28" s="40">
        <v>4.8454028211063212E-2</v>
      </c>
      <c r="O28" s="34"/>
    </row>
    <row r="29" spans="1:15" x14ac:dyDescent="0.25">
      <c r="A29" s="1"/>
      <c r="B29" s="28">
        <v>1.96875E-2</v>
      </c>
      <c r="C29" s="40">
        <v>0.85540515932744821</v>
      </c>
      <c r="D29" s="40">
        <v>1.0627309087407626E-2</v>
      </c>
      <c r="E29" s="40">
        <v>0.83292422704945535</v>
      </c>
      <c r="F29" s="40">
        <v>5.6918895515385301E-2</v>
      </c>
      <c r="G29" s="40">
        <v>0.91412526275795414</v>
      </c>
      <c r="H29" s="40">
        <v>3.6985693644955152E-2</v>
      </c>
      <c r="I29" s="40">
        <v>0.89072254212796065</v>
      </c>
      <c r="J29" s="40">
        <v>4.5625509124635741E-2</v>
      </c>
      <c r="K29" s="40">
        <v>0.88376614465293002</v>
      </c>
      <c r="L29" s="40">
        <v>4.3498356940208753E-2</v>
      </c>
      <c r="M29" s="40">
        <v>0.9439402219275409</v>
      </c>
      <c r="N29" s="40">
        <v>5.9695735515159699E-2</v>
      </c>
      <c r="O29" s="34"/>
    </row>
    <row r="30" spans="1:15" x14ac:dyDescent="0.25">
      <c r="A30" s="1"/>
      <c r="B30" s="22">
        <v>0</v>
      </c>
      <c r="C30" s="40">
        <v>1</v>
      </c>
      <c r="D30" s="40">
        <v>0</v>
      </c>
      <c r="E30" s="40">
        <v>1</v>
      </c>
      <c r="F30" s="40">
        <v>0</v>
      </c>
      <c r="G30" s="40">
        <v>1</v>
      </c>
      <c r="H30" s="40">
        <v>0</v>
      </c>
      <c r="I30" s="40">
        <v>1</v>
      </c>
      <c r="J30" s="40">
        <v>0</v>
      </c>
      <c r="K30" s="40">
        <v>1</v>
      </c>
      <c r="L30" s="40">
        <v>0</v>
      </c>
      <c r="M30" s="40">
        <v>1</v>
      </c>
      <c r="N30" s="40">
        <v>0</v>
      </c>
      <c r="O30" s="34"/>
    </row>
    <row r="31" spans="1:15" x14ac:dyDescent="0.25">
      <c r="A31" s="1"/>
      <c r="B31" s="3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4"/>
    </row>
    <row r="32" spans="1:15" x14ac:dyDescent="0.2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0"/>
    </row>
    <row r="33" spans="2:3" x14ac:dyDescent="0.25">
      <c r="B33" t="s">
        <v>1</v>
      </c>
    </row>
    <row r="34" spans="2:3" x14ac:dyDescent="0.25">
      <c r="B34" s="33">
        <v>2.5000000000000001E-3</v>
      </c>
      <c r="C34">
        <v>1.7</v>
      </c>
    </row>
    <row r="35" spans="2:3" x14ac:dyDescent="0.25">
      <c r="B35" s="33">
        <v>5.0000000000000001E-3</v>
      </c>
      <c r="C35">
        <v>1.7</v>
      </c>
    </row>
    <row r="36" spans="2:3" x14ac:dyDescent="0.25">
      <c r="B36" s="33">
        <v>7.4999999999999997E-3</v>
      </c>
      <c r="C36">
        <v>1.7</v>
      </c>
    </row>
    <row r="37" spans="2:3" x14ac:dyDescent="0.25">
      <c r="B37" s="33">
        <v>0.01</v>
      </c>
      <c r="C37">
        <v>1.7</v>
      </c>
    </row>
    <row r="38" spans="2:3" x14ac:dyDescent="0.25">
      <c r="B38" s="33">
        <v>1.4999999999999999E-2</v>
      </c>
      <c r="C38">
        <v>1.7</v>
      </c>
    </row>
    <row r="39" spans="2:3" x14ac:dyDescent="0.25">
      <c r="B39" s="33">
        <v>0.02</v>
      </c>
      <c r="C39">
        <v>1.7</v>
      </c>
    </row>
    <row r="40" spans="2:3" x14ac:dyDescent="0.25">
      <c r="B40" s="3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A4" sqref="A4:A7"/>
    </sheetView>
  </sheetViews>
  <sheetFormatPr baseColWidth="10" defaultRowHeight="15" x14ac:dyDescent="0.25"/>
  <sheetData>
    <row r="1" spans="1:19" x14ac:dyDescent="0.25">
      <c r="A1" s="1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x14ac:dyDescent="0.25">
      <c r="A2" s="1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</row>
    <row r="3" spans="1:19" x14ac:dyDescent="0.25">
      <c r="A3" s="1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x14ac:dyDescent="0.25">
      <c r="A4" s="1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x14ac:dyDescent="0.25">
      <c r="A5" s="1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 spans="1:19" x14ac:dyDescent="0.25">
      <c r="A6" s="1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19" x14ac:dyDescent="0.25">
      <c r="A7" s="1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</row>
    <row r="8" spans="1:19" ht="15.75" thickBot="1" x14ac:dyDescent="0.3">
      <c r="A8" s="6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10" spans="1:19" ht="15.75" thickBot="1" x14ac:dyDescent="0.3"/>
    <row r="11" spans="1:19" ht="15.75" thickBot="1" x14ac:dyDescent="0.3">
      <c r="A11" s="9"/>
      <c r="B11" s="11"/>
      <c r="C11" s="25" t="s">
        <v>20</v>
      </c>
      <c r="O11" s="10"/>
    </row>
    <row r="12" spans="1:19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0"/>
    </row>
    <row r="13" spans="1:19" ht="30" x14ac:dyDescent="0.25">
      <c r="A13" s="1"/>
      <c r="B13" s="26" t="s">
        <v>17</v>
      </c>
      <c r="C13" s="13" t="s">
        <v>13</v>
      </c>
      <c r="D13" s="13" t="s">
        <v>6</v>
      </c>
      <c r="E13" s="27" t="s">
        <v>14</v>
      </c>
      <c r="F13" s="13" t="s">
        <v>6</v>
      </c>
      <c r="G13" s="13" t="s">
        <v>15</v>
      </c>
      <c r="H13" s="13" t="s">
        <v>6</v>
      </c>
      <c r="I13" s="27">
        <v>0.01</v>
      </c>
      <c r="J13" s="13" t="s">
        <v>6</v>
      </c>
      <c r="K13" s="13" t="s">
        <v>16</v>
      </c>
      <c r="L13" s="13" t="s">
        <v>6</v>
      </c>
      <c r="M13" s="27">
        <v>0.02</v>
      </c>
      <c r="N13" s="13" t="s">
        <v>6</v>
      </c>
      <c r="O13" s="10"/>
    </row>
    <row r="14" spans="1:19" x14ac:dyDescent="0.25">
      <c r="A14" s="14" t="s">
        <v>3</v>
      </c>
      <c r="B14" s="28">
        <v>5</v>
      </c>
      <c r="C14" s="39">
        <v>34.40841625575046</v>
      </c>
      <c r="D14" s="39">
        <v>2.6048739697514125</v>
      </c>
      <c r="E14" s="39">
        <v>32.547996833752897</v>
      </c>
      <c r="F14" s="39">
        <v>4.4747170306235766</v>
      </c>
      <c r="G14" s="39">
        <v>44.743925898520061</v>
      </c>
      <c r="H14" s="39">
        <v>2.9229039308878035</v>
      </c>
      <c r="I14" s="39">
        <v>42.511889839534462</v>
      </c>
      <c r="J14" s="39">
        <v>4.9062163862492145</v>
      </c>
      <c r="K14" s="39">
        <v>28.621403080698059</v>
      </c>
      <c r="L14" s="39">
        <v>9.844742130833092</v>
      </c>
      <c r="M14" s="39">
        <v>12.069320504912382</v>
      </c>
      <c r="N14" s="39">
        <v>3.305573929319845</v>
      </c>
      <c r="O14" s="10"/>
    </row>
    <row r="15" spans="1:19" x14ac:dyDescent="0.25">
      <c r="A15" s="16"/>
      <c r="B15" s="28">
        <v>2.5</v>
      </c>
      <c r="C15" s="40">
        <v>36.777589741011795</v>
      </c>
      <c r="D15" s="40">
        <v>2.1279942549611617</v>
      </c>
      <c r="E15" s="40">
        <v>48.429413340076565</v>
      </c>
      <c r="F15" s="40">
        <v>3.1889795163821533</v>
      </c>
      <c r="G15" s="40">
        <v>63.771643614281309</v>
      </c>
      <c r="H15" s="40">
        <v>3.1201896857745761</v>
      </c>
      <c r="I15" s="40">
        <v>68.580217975549772</v>
      </c>
      <c r="J15" s="40">
        <v>6.7924306483083328</v>
      </c>
      <c r="K15" s="40">
        <v>47.106266000349194</v>
      </c>
      <c r="L15" s="40">
        <v>3.9734460269525709</v>
      </c>
      <c r="M15" s="40">
        <v>19.078502356531587</v>
      </c>
      <c r="N15" s="40">
        <v>4.7917684901435855</v>
      </c>
    </row>
    <row r="16" spans="1:19" x14ac:dyDescent="0.25">
      <c r="A16" s="16"/>
      <c r="B16" s="28">
        <v>1.25</v>
      </c>
      <c r="C16" s="40">
        <v>59.217027590519649</v>
      </c>
      <c r="D16" s="40">
        <v>6.3852613540599537</v>
      </c>
      <c r="E16" s="40">
        <v>83.276739550415257</v>
      </c>
      <c r="F16" s="40">
        <v>9.6950410505698255</v>
      </c>
      <c r="G16" s="40">
        <v>93.473410603581698</v>
      </c>
      <c r="H16" s="40">
        <v>7.7940238837110227</v>
      </c>
      <c r="I16" s="40">
        <v>99.293025117539656</v>
      </c>
      <c r="J16" s="40">
        <v>7.7888607417888229</v>
      </c>
      <c r="K16" s="40">
        <v>71.502049264480064</v>
      </c>
      <c r="L16" s="40">
        <v>6.0181611250614404</v>
      </c>
      <c r="M16" s="40">
        <v>27.246476054163203</v>
      </c>
      <c r="N16" s="40">
        <v>8.2308309451037314</v>
      </c>
    </row>
    <row r="17" spans="1:15" x14ac:dyDescent="0.25">
      <c r="A17" s="1"/>
      <c r="B17" s="28">
        <v>0.625</v>
      </c>
      <c r="C17" s="40">
        <v>38.320533034218727</v>
      </c>
      <c r="D17" s="40">
        <v>4.7844788548483441</v>
      </c>
      <c r="E17" s="40">
        <v>32.641299551052299</v>
      </c>
      <c r="F17" s="40">
        <v>5.0990381901417541</v>
      </c>
      <c r="G17" s="40">
        <v>38.401972260867851</v>
      </c>
      <c r="H17" s="40">
        <v>1.7962976434631355</v>
      </c>
      <c r="I17" s="40">
        <v>33.649961890742439</v>
      </c>
      <c r="J17" s="40">
        <v>7.0361047504157259</v>
      </c>
      <c r="K17" s="40">
        <v>20.505461451923804</v>
      </c>
      <c r="L17" s="40">
        <v>4.3235218476257167</v>
      </c>
      <c r="M17" s="40">
        <v>6.9149830947352928</v>
      </c>
      <c r="N17" s="40">
        <v>2.0916692822589402</v>
      </c>
    </row>
    <row r="18" spans="1:15" x14ac:dyDescent="0.25">
      <c r="A18" s="1"/>
      <c r="B18" s="32">
        <v>0.3125</v>
      </c>
      <c r="C18" s="43">
        <v>3.9803342891637401</v>
      </c>
      <c r="D18" s="43">
        <v>0.17798441369666249</v>
      </c>
      <c r="E18" s="43">
        <v>2.7994618475735829</v>
      </c>
      <c r="F18" s="43">
        <v>0.24820065407636541</v>
      </c>
      <c r="G18" s="43">
        <v>2.7659910280456641</v>
      </c>
      <c r="H18" s="43">
        <v>0.42216678076481046</v>
      </c>
      <c r="I18" s="43">
        <v>2.5068502450803729</v>
      </c>
      <c r="J18" s="43">
        <v>0.29482288484072089</v>
      </c>
      <c r="K18" s="43">
        <v>1.8694031081982838</v>
      </c>
      <c r="L18" s="43">
        <v>0.14502886307331433</v>
      </c>
      <c r="M18" s="43">
        <v>1.4367301938412129</v>
      </c>
      <c r="N18" s="43">
        <v>0.24101990895540551</v>
      </c>
    </row>
    <row r="19" spans="1:15" x14ac:dyDescent="0.25">
      <c r="A19" s="1"/>
      <c r="B19" s="28">
        <v>0.15625</v>
      </c>
      <c r="C19" s="40">
        <v>1.2835383238273919</v>
      </c>
      <c r="D19" s="40">
        <v>3.5389343432439817E-2</v>
      </c>
      <c r="E19" s="40">
        <v>1.2475296844137143</v>
      </c>
      <c r="F19" s="40">
        <v>0.11017400767542529</v>
      </c>
      <c r="G19" s="40">
        <v>1.1522465099493655</v>
      </c>
      <c r="H19" s="40">
        <v>7.8016573709646569E-2</v>
      </c>
      <c r="I19" s="40">
        <v>1.2100756084616753</v>
      </c>
      <c r="J19" s="40">
        <v>6.3898854971410152E-2</v>
      </c>
      <c r="K19" s="40">
        <v>1.2314685499471409</v>
      </c>
      <c r="L19" s="40">
        <v>0.14802844521985525</v>
      </c>
      <c r="M19" s="40">
        <v>1.1229610995525592</v>
      </c>
      <c r="N19" s="40">
        <v>0.13154479993543691</v>
      </c>
    </row>
    <row r="20" spans="1:15" x14ac:dyDescent="0.25">
      <c r="A20" s="1"/>
      <c r="B20" s="29">
        <v>0</v>
      </c>
      <c r="C20" s="40">
        <v>1</v>
      </c>
      <c r="D20" s="40">
        <v>0</v>
      </c>
      <c r="E20" s="40">
        <v>1</v>
      </c>
      <c r="F20" s="40">
        <v>0</v>
      </c>
      <c r="G20" s="40">
        <v>1</v>
      </c>
      <c r="H20" s="40">
        <v>0</v>
      </c>
      <c r="I20" s="40">
        <v>1</v>
      </c>
      <c r="J20" s="40">
        <v>0</v>
      </c>
      <c r="K20" s="40">
        <v>1</v>
      </c>
      <c r="L20" s="40">
        <v>0</v>
      </c>
      <c r="M20" s="40">
        <v>1</v>
      </c>
      <c r="N20" s="40">
        <v>0</v>
      </c>
    </row>
    <row r="21" spans="1:15" x14ac:dyDescent="0.25">
      <c r="A21" s="1"/>
      <c r="B21" s="2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5" x14ac:dyDescent="0.25">
      <c r="A22" s="1"/>
      <c r="B22" s="1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5" x14ac:dyDescent="0.25">
      <c r="A23" s="1"/>
      <c r="B23" s="1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5" x14ac:dyDescent="0.25">
      <c r="A24" s="14" t="s">
        <v>4</v>
      </c>
      <c r="B24" s="30">
        <v>5</v>
      </c>
      <c r="C24" s="39">
        <v>0.69489038670712888</v>
      </c>
      <c r="D24" s="39">
        <v>0.13368582249504843</v>
      </c>
      <c r="E24" s="39">
        <v>0.62096694426635002</v>
      </c>
      <c r="F24" s="39">
        <v>0.1177753221094683</v>
      </c>
      <c r="G24" s="39">
        <v>0.55839728210891459</v>
      </c>
      <c r="H24" s="39">
        <v>4.5303470166615865E-2</v>
      </c>
      <c r="I24" s="39">
        <v>0.55433634564862677</v>
      </c>
      <c r="J24" s="39">
        <v>6.5737556543552594E-2</v>
      </c>
      <c r="K24" s="39">
        <v>0.76696741362733301</v>
      </c>
      <c r="L24" s="39">
        <v>7.0818587465775476E-2</v>
      </c>
      <c r="M24" s="39">
        <v>0.9717662984492621</v>
      </c>
      <c r="N24" s="39">
        <v>0.14029367657720346</v>
      </c>
    </row>
    <row r="25" spans="1:15" x14ac:dyDescent="0.25">
      <c r="A25" s="1"/>
      <c r="B25" s="28">
        <v>2.5</v>
      </c>
      <c r="C25" s="40">
        <v>0.89266507293811803</v>
      </c>
      <c r="D25" s="40">
        <v>8.1917732218134073E-2</v>
      </c>
      <c r="E25" s="40">
        <v>0.92337757317685853</v>
      </c>
      <c r="F25" s="40">
        <v>9.2139109190804869E-2</v>
      </c>
      <c r="G25" s="40">
        <v>0.79456274364672819</v>
      </c>
      <c r="H25" s="40">
        <v>0.11178444877001709</v>
      </c>
      <c r="I25" s="40">
        <v>0.85538074627795135</v>
      </c>
      <c r="J25" s="40">
        <v>8.7661922361481015E-2</v>
      </c>
      <c r="K25" s="40">
        <v>1.0207279216740281</v>
      </c>
      <c r="L25" s="40">
        <v>7.2941065710526692E-2</v>
      </c>
      <c r="M25" s="40">
        <v>1.1806432739270036</v>
      </c>
      <c r="N25" s="40">
        <v>9.1204518291123915E-2</v>
      </c>
    </row>
    <row r="26" spans="1:15" x14ac:dyDescent="0.25">
      <c r="A26" s="16"/>
      <c r="B26" s="28">
        <v>1.25</v>
      </c>
      <c r="C26" s="40">
        <v>0.93037028750503981</v>
      </c>
      <c r="D26" s="40">
        <v>0.10227283794034077</v>
      </c>
      <c r="E26" s="40">
        <v>0.90719665999436438</v>
      </c>
      <c r="F26" s="40">
        <v>9.947234038655059E-2</v>
      </c>
      <c r="G26" s="40">
        <v>0.98829149077928768</v>
      </c>
      <c r="H26" s="40">
        <v>6.2257361107792598E-2</v>
      </c>
      <c r="I26" s="40">
        <v>0.94478869306516788</v>
      </c>
      <c r="J26" s="40">
        <v>6.5677896746428571E-2</v>
      </c>
      <c r="K26" s="40">
        <v>1.045484870815691</v>
      </c>
      <c r="L26" s="40">
        <v>9.1660833390272325E-2</v>
      </c>
      <c r="M26" s="40">
        <v>1.1034520094836311</v>
      </c>
      <c r="N26" s="40">
        <v>2.5446086959486892E-2</v>
      </c>
    </row>
    <row r="27" spans="1:15" x14ac:dyDescent="0.25">
      <c r="A27" s="1"/>
      <c r="B27" s="28">
        <v>0.625</v>
      </c>
      <c r="C27" s="40">
        <v>0.84943553787174109</v>
      </c>
      <c r="D27" s="40">
        <v>5.3221932975506328E-2</v>
      </c>
      <c r="E27" s="40">
        <v>0.82736471874907291</v>
      </c>
      <c r="F27" s="40">
        <v>5.5005913038144248E-2</v>
      </c>
      <c r="G27" s="40">
        <v>0.88393810982607901</v>
      </c>
      <c r="H27" s="40">
        <v>3.5618348896058694E-2</v>
      </c>
      <c r="I27" s="40">
        <v>0.84281801575720539</v>
      </c>
      <c r="J27" s="40">
        <v>2.1857067282909134E-2</v>
      </c>
      <c r="K27" s="40">
        <v>0.92529477554302886</v>
      </c>
      <c r="L27" s="40">
        <v>1.6030088829084264E-2</v>
      </c>
      <c r="M27" s="40">
        <v>0.98912659104245082</v>
      </c>
      <c r="N27" s="40">
        <v>3.9888385291688658E-2</v>
      </c>
    </row>
    <row r="28" spans="1:15" x14ac:dyDescent="0.25">
      <c r="A28" s="1"/>
      <c r="B28" s="32">
        <v>0.3125</v>
      </c>
      <c r="C28" s="43">
        <v>0.87995162807516802</v>
      </c>
      <c r="D28" s="43">
        <v>2.8388066691583766E-2</v>
      </c>
      <c r="E28" s="43">
        <v>0.8514429229111391</v>
      </c>
      <c r="F28" s="43">
        <v>1.8898304846087968E-2</v>
      </c>
      <c r="G28" s="43">
        <v>0.87378779190069256</v>
      </c>
      <c r="H28" s="43">
        <v>4.7926268088720386E-2</v>
      </c>
      <c r="I28" s="43">
        <v>0.85208519737707067</v>
      </c>
      <c r="J28" s="43">
        <v>6.4499956860659513E-2</v>
      </c>
      <c r="K28" s="43">
        <v>0.92154055110892008</v>
      </c>
      <c r="L28" s="43">
        <v>2.8490218498975959E-2</v>
      </c>
      <c r="M28" s="43">
        <v>0.96545148649946166</v>
      </c>
      <c r="N28" s="43">
        <v>4.9600069625519452E-2</v>
      </c>
    </row>
    <row r="29" spans="1:15" x14ac:dyDescent="0.25">
      <c r="A29" s="1"/>
      <c r="B29" s="28">
        <v>0.15625</v>
      </c>
      <c r="C29" s="40">
        <v>0.95487580316025877</v>
      </c>
      <c r="D29" s="40">
        <v>3.4948040520488666E-2</v>
      </c>
      <c r="E29" s="40">
        <v>0.86541308029473329</v>
      </c>
      <c r="F29" s="40">
        <v>3.2727438919553133E-2</v>
      </c>
      <c r="G29" s="40">
        <v>0.93613561509161169</v>
      </c>
      <c r="H29" s="40">
        <v>2.7915012777492882E-2</v>
      </c>
      <c r="I29" s="40">
        <v>0.89131098021893695</v>
      </c>
      <c r="J29" s="40">
        <v>3.4486082788020608E-2</v>
      </c>
      <c r="K29" s="40">
        <v>0.99096072681346781</v>
      </c>
      <c r="L29" s="40">
        <v>4.0492682291764941E-2</v>
      </c>
      <c r="M29" s="40">
        <v>0.98000471722862126</v>
      </c>
      <c r="N29" s="40">
        <v>1.3003796030940429E-2</v>
      </c>
    </row>
    <row r="30" spans="1:15" x14ac:dyDescent="0.25">
      <c r="A30" s="1"/>
      <c r="B30" s="22">
        <v>0</v>
      </c>
      <c r="C30" s="40">
        <v>1</v>
      </c>
      <c r="D30" s="40">
        <v>0</v>
      </c>
      <c r="E30" s="40">
        <v>1</v>
      </c>
      <c r="F30" s="40">
        <v>0</v>
      </c>
      <c r="G30" s="40">
        <v>1</v>
      </c>
      <c r="H30" s="40">
        <v>0</v>
      </c>
      <c r="I30" s="40">
        <v>1</v>
      </c>
      <c r="J30" s="40">
        <v>0</v>
      </c>
      <c r="K30" s="40">
        <v>1</v>
      </c>
      <c r="L30" s="40">
        <v>0</v>
      </c>
      <c r="M30" s="40">
        <v>1</v>
      </c>
      <c r="N30" s="40">
        <v>0</v>
      </c>
    </row>
    <row r="31" spans="1:15" x14ac:dyDescent="0.25">
      <c r="A31" s="1"/>
      <c r="B31" s="3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5" x14ac:dyDescent="0.2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0"/>
    </row>
    <row r="33" spans="2:3" x14ac:dyDescent="0.25">
      <c r="B33" t="s">
        <v>1</v>
      </c>
    </row>
    <row r="34" spans="2:3" x14ac:dyDescent="0.25">
      <c r="B34" s="33">
        <v>2.5000000000000001E-3</v>
      </c>
      <c r="C34">
        <v>1.7</v>
      </c>
    </row>
    <row r="35" spans="2:3" x14ac:dyDescent="0.25">
      <c r="B35" s="33">
        <v>5.0000000000000001E-3</v>
      </c>
      <c r="C35">
        <v>1.7</v>
      </c>
    </row>
    <row r="36" spans="2:3" x14ac:dyDescent="0.25">
      <c r="B36" s="33">
        <v>7.4999999999999997E-3</v>
      </c>
      <c r="C36">
        <v>1.7</v>
      </c>
    </row>
    <row r="37" spans="2:3" x14ac:dyDescent="0.25">
      <c r="B37" s="33">
        <v>0.01</v>
      </c>
      <c r="C37">
        <v>1.7</v>
      </c>
    </row>
    <row r="38" spans="2:3" x14ac:dyDescent="0.25">
      <c r="B38" s="33">
        <v>1.4999999999999999E-2</v>
      </c>
      <c r="C38">
        <v>1.7</v>
      </c>
    </row>
    <row r="39" spans="2:3" x14ac:dyDescent="0.25">
      <c r="B39" s="33">
        <v>0.02</v>
      </c>
      <c r="C39">
        <v>1.7</v>
      </c>
    </row>
    <row r="40" spans="2:3" x14ac:dyDescent="0.25">
      <c r="B40" s="3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FBS 4NQO</vt:lpstr>
      <vt:lpstr>FBS BaP</vt:lpstr>
      <vt:lpstr>DMSO 4NQO</vt:lpstr>
      <vt:lpstr>DMSO BaP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2021-03-31T10:03:22Z</dcterms:modified>
</cp:coreProperties>
</file>