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<sst xmlns="http://schemas.openxmlformats.org/spreadsheetml/2006/main" count="28" uniqueCount="17">
  <si>
    <t>pH</t>
  </si>
  <si>
    <t>average</t>
  </si>
  <si>
    <t>±</t>
  </si>
  <si>
    <t>Cu</t>
  </si>
  <si>
    <t>Fe</t>
  </si>
  <si>
    <t>ash content</t>
  </si>
  <si>
    <t>SSA</t>
  </si>
  <si>
    <t>BC1</t>
  </si>
  <si>
    <t>BC2</t>
  </si>
  <si>
    <t>BC3</t>
  </si>
  <si>
    <t>Fe-BC1</t>
  </si>
  <si>
    <t>Fe-BC2</t>
  </si>
  <si>
    <t>Fe-BC3</t>
  </si>
  <si>
    <t>MF1</t>
  </si>
  <si>
    <t>-</t>
  </si>
  <si>
    <t>MF2</t>
  </si>
  <si>
    <t>MF3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</si>
</sst>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12" borderId="6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3" fillId="15" borderId="7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"/>
  <sheetViews>
    <sheetView tabSelected="1" zoomScale="85" zoomScaleNormal="85" workbookViewId="0">
      <selection activeCell="O24" sqref="O24"/>
    </sheetView>
  </sheetViews>
  <sheetFormatPr defaultColWidth="9" defaultRowHeight="13.5"/>
  <cols>
    <col min="2" max="4" width="12.625"/>
    <col min="7" max="8" width="12.625"/>
    <col min="11" max="12" width="12.625"/>
    <col min="14" max="14" width="13.625" customWidth="1"/>
    <col min="15" max="16" width="12.625"/>
  </cols>
  <sheetData>
    <row r="1" spans="1:18">
      <c r="A1" s="1"/>
      <c r="B1" s="1" t="s">
        <v>0</v>
      </c>
      <c r="C1" s="1" t="s">
        <v>1</v>
      </c>
      <c r="D1" s="1" t="s">
        <v>2</v>
      </c>
      <c r="E1" s="1"/>
      <c r="F1" s="1" t="s">
        <v>3</v>
      </c>
      <c r="G1" s="1" t="s">
        <v>1</v>
      </c>
      <c r="H1" s="1" t="s">
        <v>2</v>
      </c>
      <c r="I1" s="1"/>
      <c r="J1" s="1" t="s">
        <v>4</v>
      </c>
      <c r="K1" s="1" t="s">
        <v>1</v>
      </c>
      <c r="L1" s="1" t="s">
        <v>2</v>
      </c>
      <c r="M1" s="1"/>
      <c r="N1" s="1" t="s">
        <v>5</v>
      </c>
      <c r="O1" s="1" t="s">
        <v>1</v>
      </c>
      <c r="P1" s="1" t="s">
        <v>2</v>
      </c>
      <c r="Q1" s="1"/>
      <c r="R1" s="1" t="s">
        <v>6</v>
      </c>
    </row>
    <row r="2" spans="1:18">
      <c r="A2" s="1" t="s">
        <v>7</v>
      </c>
      <c r="B2" s="1">
        <v>11.01</v>
      </c>
      <c r="C2" s="1">
        <f>AVERAGE(B2:B4)</f>
        <v>10.93</v>
      </c>
      <c r="D2" s="1">
        <f>STDEV(B2:B4)</f>
        <v>0.0854400374531753</v>
      </c>
      <c r="E2" s="1"/>
      <c r="F2" s="1">
        <v>17.9</v>
      </c>
      <c r="G2" s="1">
        <f>AVERAGE(F2:F4)</f>
        <v>18.49</v>
      </c>
      <c r="H2" s="1">
        <f>STDEV(F2:F4)</f>
        <v>0.585064099052404</v>
      </c>
      <c r="I2" s="1"/>
      <c r="J2" s="1">
        <v>4.14</v>
      </c>
      <c r="K2" s="1">
        <f>AVERAGE(J2:J4)</f>
        <v>4.65666666666667</v>
      </c>
      <c r="L2" s="1">
        <f>STDEV(J2:J4)</f>
        <v>0.510130702206144</v>
      </c>
      <c r="M2" s="1"/>
      <c r="N2" s="1">
        <v>14.35</v>
      </c>
      <c r="O2" s="1">
        <f>AVERAGE(N2:N4)</f>
        <v>13.7266666666667</v>
      </c>
      <c r="P2" s="1">
        <f>STDEV(N2:N4)</f>
        <v>0.588755750148849</v>
      </c>
      <c r="Q2" s="1"/>
      <c r="R2" s="1">
        <v>9.45</v>
      </c>
    </row>
    <row r="3" spans="1:18">
      <c r="A3" s="1" t="s">
        <v>8</v>
      </c>
      <c r="B3" s="1">
        <v>10.94</v>
      </c>
      <c r="C3" s="1"/>
      <c r="D3" s="1"/>
      <c r="E3" s="1"/>
      <c r="F3" s="1">
        <v>18.5</v>
      </c>
      <c r="G3" s="1"/>
      <c r="H3" s="1"/>
      <c r="I3" s="1"/>
      <c r="J3" s="1">
        <v>4.67</v>
      </c>
      <c r="K3" s="1"/>
      <c r="L3" s="1"/>
      <c r="M3" s="1"/>
      <c r="N3" s="1">
        <v>13.18</v>
      </c>
      <c r="O3" s="1"/>
      <c r="P3" s="1"/>
      <c r="Q3" s="1"/>
      <c r="R3" s="1"/>
    </row>
    <row r="4" spans="1:18">
      <c r="A4" s="1" t="s">
        <v>9</v>
      </c>
      <c r="B4" s="1">
        <v>10.84</v>
      </c>
      <c r="C4" s="1"/>
      <c r="D4" s="1"/>
      <c r="E4" s="1"/>
      <c r="F4" s="1">
        <v>19.07</v>
      </c>
      <c r="G4" s="1"/>
      <c r="H4" s="1"/>
      <c r="I4" s="1"/>
      <c r="J4" s="1">
        <v>5.16</v>
      </c>
      <c r="K4" s="1"/>
      <c r="L4" s="1"/>
      <c r="M4" s="1"/>
      <c r="N4" s="1">
        <v>13.65</v>
      </c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 t="s">
        <v>10</v>
      </c>
      <c r="B6" s="1">
        <v>8.45</v>
      </c>
      <c r="C6" s="1">
        <f>AVERAGE(B6:B8)</f>
        <v>8.44</v>
      </c>
      <c r="D6" s="1">
        <f>STDEV(B6:B8)</f>
        <v>0.026457513110646</v>
      </c>
      <c r="E6" s="1"/>
      <c r="F6" s="1">
        <v>25.85</v>
      </c>
      <c r="G6" s="1">
        <f>AVERAGE(F6:F8)</f>
        <v>26.8633333333333</v>
      </c>
      <c r="H6" s="1">
        <f>STDEV(F6:F8)</f>
        <v>0.944792746232385</v>
      </c>
      <c r="I6" s="1"/>
      <c r="J6" s="1">
        <v>168.2</v>
      </c>
      <c r="K6" s="1">
        <f>AVERAGE(J6:J8)</f>
        <v>172.933333333333</v>
      </c>
      <c r="L6" s="1">
        <f>STDEV(J6:J8)</f>
        <v>4.96420520660995</v>
      </c>
      <c r="M6" s="1"/>
      <c r="N6" s="1">
        <v>27.45</v>
      </c>
      <c r="O6" s="1">
        <f>AVERAGE(N6:N8)</f>
        <v>26.24</v>
      </c>
      <c r="P6" s="1">
        <f>STDEV(N6:N8)</f>
        <v>1.26297268379011</v>
      </c>
      <c r="Q6" s="1"/>
      <c r="R6" s="1">
        <v>78.57</v>
      </c>
    </row>
    <row r="7" spans="1:18">
      <c r="A7" s="1" t="s">
        <v>11</v>
      </c>
      <c r="B7" s="1">
        <v>8.41</v>
      </c>
      <c r="C7" s="1"/>
      <c r="D7" s="1"/>
      <c r="E7" s="1"/>
      <c r="F7" s="1">
        <v>27.72</v>
      </c>
      <c r="G7" s="1"/>
      <c r="H7" s="1"/>
      <c r="I7" s="1"/>
      <c r="J7" s="1">
        <v>172.5</v>
      </c>
      <c r="K7" s="1"/>
      <c r="L7" s="1"/>
      <c r="M7" s="1"/>
      <c r="N7" s="1">
        <v>24.93</v>
      </c>
      <c r="O7" s="1"/>
      <c r="P7" s="1"/>
      <c r="Q7" s="1"/>
      <c r="R7" s="1"/>
    </row>
    <row r="8" spans="1:18">
      <c r="A8" s="1" t="s">
        <v>12</v>
      </c>
      <c r="B8" s="1">
        <v>8.46</v>
      </c>
      <c r="C8" s="1"/>
      <c r="D8" s="1"/>
      <c r="E8" s="1"/>
      <c r="F8" s="1">
        <v>27.02</v>
      </c>
      <c r="G8" s="1"/>
      <c r="H8" s="1"/>
      <c r="I8" s="1"/>
      <c r="J8" s="1">
        <v>178.1</v>
      </c>
      <c r="K8" s="1"/>
      <c r="L8" s="1"/>
      <c r="M8" s="1"/>
      <c r="N8" s="1">
        <v>26.34</v>
      </c>
      <c r="O8" s="1"/>
      <c r="P8" s="1"/>
      <c r="Q8" s="1"/>
      <c r="R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>
      <c r="A10" s="1" t="s">
        <v>13</v>
      </c>
      <c r="B10" s="1">
        <v>7.18</v>
      </c>
      <c r="C10" s="1">
        <f>AVERAGE(B10:B12)</f>
        <v>7.03</v>
      </c>
      <c r="D10" s="1">
        <f>STDEV(B10:B12)</f>
        <v>0.180277563773199</v>
      </c>
      <c r="E10" s="1"/>
      <c r="F10" s="1">
        <v>12.86</v>
      </c>
      <c r="G10" s="1">
        <f>AVERAGE(F10:F12)</f>
        <v>12.8866666666667</v>
      </c>
      <c r="H10" s="1">
        <f>STDEV(F10:F12)</f>
        <v>0.530502906055503</v>
      </c>
      <c r="I10" s="1"/>
      <c r="J10" s="1" t="s">
        <v>14</v>
      </c>
      <c r="K10" s="1"/>
      <c r="L10" s="1"/>
      <c r="M10" s="1"/>
      <c r="N10" s="1" t="s">
        <v>14</v>
      </c>
      <c r="O10" s="1"/>
      <c r="P10" s="1"/>
      <c r="Q10" s="1"/>
      <c r="R10" s="1">
        <v>0.68</v>
      </c>
    </row>
    <row r="11" spans="1:18">
      <c r="A11" s="1" t="s">
        <v>15</v>
      </c>
      <c r="B11" s="1">
        <v>7.08</v>
      </c>
      <c r="C11" s="1"/>
      <c r="D11" s="1"/>
      <c r="E11" s="1"/>
      <c r="F11" s="1">
        <v>13.43</v>
      </c>
      <c r="G11" s="1"/>
      <c r="H11" s="1"/>
      <c r="I11" s="1"/>
      <c r="J11" s="1" t="s">
        <v>14</v>
      </c>
      <c r="K11" s="1"/>
      <c r="L11" s="1"/>
      <c r="M11" s="1"/>
      <c r="N11" s="1" t="s">
        <v>14</v>
      </c>
      <c r="O11" s="1"/>
      <c r="P11" s="1"/>
      <c r="Q11" s="1"/>
      <c r="R11" s="1"/>
    </row>
    <row r="12" spans="1:18">
      <c r="A12" s="1" t="s">
        <v>16</v>
      </c>
      <c r="B12" s="1">
        <v>6.83</v>
      </c>
      <c r="C12" s="1"/>
      <c r="D12" s="1"/>
      <c r="E12" s="1"/>
      <c r="F12" s="1">
        <v>12.37</v>
      </c>
      <c r="G12" s="1"/>
      <c r="H12" s="1"/>
      <c r="I12" s="1"/>
      <c r="J12" s="1" t="s">
        <v>14</v>
      </c>
      <c r="K12" s="1"/>
      <c r="L12" s="1"/>
      <c r="M12" s="1"/>
      <c r="N12" s="1" t="s">
        <v>14</v>
      </c>
      <c r="O12" s="1"/>
      <c r="P12" s="1"/>
      <c r="Q12" s="1"/>
      <c r="R12" s="1"/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</sheetData>
  <mergeCells count="23">
    <mergeCell ref="C2:C4"/>
    <mergeCell ref="C6:C8"/>
    <mergeCell ref="C10:C12"/>
    <mergeCell ref="D2:D4"/>
    <mergeCell ref="D6:D8"/>
    <mergeCell ref="D10:D12"/>
    <mergeCell ref="G2:G4"/>
    <mergeCell ref="G6:G8"/>
    <mergeCell ref="G10:G12"/>
    <mergeCell ref="H2:H4"/>
    <mergeCell ref="H6:H8"/>
    <mergeCell ref="H10:H12"/>
    <mergeCell ref="K2:K4"/>
    <mergeCell ref="K6:K8"/>
    <mergeCell ref="L2:L4"/>
    <mergeCell ref="L6:L8"/>
    <mergeCell ref="O2:O4"/>
    <mergeCell ref="O6:O8"/>
    <mergeCell ref="P2:P4"/>
    <mergeCell ref="P6:P8"/>
    <mergeCell ref="R2:R4"/>
    <mergeCell ref="R6:R8"/>
    <mergeCell ref="R10:R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王大可爱</cp:lastModifiedBy>
  <dcterms:created xsi:type="dcterms:W3CDTF">2021-03-04T13:55:17Z</dcterms:created>
  <dcterms:modified xsi:type="dcterms:W3CDTF">2021-03-04T17:21:39Z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