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80" windowHeight="11460"/>
  </bookViews>
  <sheets>
    <sheet name="Sheet1" sheetId="1" r:id="rId1"/>
  </sheets>
  <calcPr calcId="144525" concurrentCalc="0"/>
</workbook>
</file>

<file path=xl/sharedStrings.xml><?xml version="1.0" encoding="utf-8"?>
<sst xmlns="http://schemas.openxmlformats.org/spreadsheetml/2006/main" count="18">
  <si>
    <r>
      <t xml:space="preserve"> Tab S7</t>
    </r>
    <r>
      <rPr>
        <b/>
        <sz val="14"/>
        <color theme="1"/>
        <rFont val="Times New Roman Regular"/>
        <charset val="134"/>
      </rPr>
      <t>. Physiological indexes of birch in WT, BpDof4-, BpDof11-, and BpDof17-overexpressing plants under drought stress</t>
    </r>
  </si>
  <si>
    <r>
      <rPr>
        <b/>
        <sz val="12"/>
        <color theme="1"/>
        <rFont val="Times New Roman Regular"/>
        <charset val="134"/>
      </rPr>
      <t>H2O2 Activity</t>
    </r>
    <r>
      <rPr>
        <b/>
        <sz val="12"/>
        <color theme="1"/>
        <rFont val="宋体"/>
        <charset val="134"/>
      </rPr>
      <t>（</t>
    </r>
    <r>
      <rPr>
        <b/>
        <sz val="12"/>
        <color theme="1"/>
        <rFont val="Times New Roman Regular"/>
        <charset val="134"/>
      </rPr>
      <t xml:space="preserve">mmol/gprot </t>
    </r>
    <r>
      <rPr>
        <b/>
        <sz val="12"/>
        <color theme="1"/>
        <rFont val="宋体"/>
        <charset val="134"/>
      </rPr>
      <t>）</t>
    </r>
  </si>
  <si>
    <r>
      <rPr>
        <b/>
        <sz val="12"/>
        <color theme="1"/>
        <rFont val="Times New Roman Regular"/>
        <charset val="134"/>
      </rPr>
      <t>POD Activity</t>
    </r>
    <r>
      <rPr>
        <b/>
        <sz val="12"/>
        <color theme="1"/>
        <rFont val="宋体"/>
        <charset val="134"/>
      </rPr>
      <t>（</t>
    </r>
    <r>
      <rPr>
        <b/>
        <sz val="12"/>
        <color theme="1"/>
        <rFont val="Times New Roman Regular"/>
        <charset val="134"/>
      </rPr>
      <t xml:space="preserve">U/mgprot </t>
    </r>
    <r>
      <rPr>
        <b/>
        <sz val="12"/>
        <color theme="1"/>
        <rFont val="宋体"/>
        <charset val="134"/>
      </rPr>
      <t>）</t>
    </r>
  </si>
  <si>
    <r>
      <rPr>
        <b/>
        <sz val="12"/>
        <color theme="1"/>
        <rFont val="Times New Roman Regular"/>
        <charset val="134"/>
      </rPr>
      <t>SOD Activity</t>
    </r>
    <r>
      <rPr>
        <b/>
        <sz val="12"/>
        <color theme="1"/>
        <rFont val="宋体"/>
        <charset val="134"/>
      </rPr>
      <t>（</t>
    </r>
    <r>
      <rPr>
        <b/>
        <sz val="12"/>
        <color theme="1"/>
        <rFont val="Times New Roman Regular"/>
        <charset val="134"/>
      </rPr>
      <t xml:space="preserve">U/g FW </t>
    </r>
    <r>
      <rPr>
        <b/>
        <sz val="12"/>
        <color theme="1"/>
        <rFont val="宋体"/>
        <charset val="134"/>
      </rPr>
      <t>）</t>
    </r>
  </si>
  <si>
    <r>
      <rPr>
        <b/>
        <sz val="12"/>
        <color theme="1"/>
        <rFont val="Times New Roman Regular"/>
        <charset val="134"/>
      </rPr>
      <t>Electrolyte leakage(%</t>
    </r>
    <r>
      <rPr>
        <b/>
        <sz val="12"/>
        <color theme="1"/>
        <rFont val="宋体"/>
        <charset val="134"/>
      </rPr>
      <t>）</t>
    </r>
  </si>
  <si>
    <t>WT</t>
  </si>
  <si>
    <t>Repetitions</t>
  </si>
  <si>
    <t>Control</t>
  </si>
  <si>
    <t>PEG</t>
  </si>
  <si>
    <t>AVE</t>
  </si>
  <si>
    <t>SD</t>
  </si>
  <si>
    <t>BpDof4</t>
  </si>
  <si>
    <t>BpDof11</t>
  </si>
  <si>
    <t>BpDof17</t>
  </si>
  <si>
    <r>
      <rPr>
        <sz val="11"/>
        <color rgb="FFFF0000"/>
        <rFont val="Times New Roman Regular"/>
        <charset val="134"/>
      </rPr>
      <t>Explanation</t>
    </r>
    <r>
      <rPr>
        <sz val="11"/>
        <color theme="1"/>
        <rFont val="等线"/>
        <charset val="134"/>
      </rPr>
      <t>：</t>
    </r>
    <r>
      <rPr>
        <sz val="11"/>
        <color theme="1"/>
        <rFont val="Times New Roman Regular"/>
        <charset val="134"/>
      </rPr>
      <t>This figure is the raw data of H2O2 activity determination. We set up three repetitions in each experiment to ensure the reliability of the results, and finally take the average as the final result.</t>
    </r>
  </si>
  <si>
    <r>
      <rPr>
        <sz val="11"/>
        <color rgb="FFFF0000"/>
        <rFont val="Times New Roman Regular"/>
        <charset val="134"/>
      </rPr>
      <t>Explanation</t>
    </r>
    <r>
      <rPr>
        <sz val="11"/>
        <color theme="1"/>
        <rFont val="等线"/>
        <charset val="134"/>
      </rPr>
      <t>：</t>
    </r>
    <r>
      <rPr>
        <sz val="11"/>
        <color theme="1"/>
        <rFont val="Times New Roman Regular"/>
        <charset val="134"/>
      </rPr>
      <t>This figure is the raw data of POD activity determination. We set up three repetitions in each experiment to ensure the reliability of the results, and finally take the average as the final result.</t>
    </r>
  </si>
  <si>
    <r>
      <rPr>
        <sz val="11"/>
        <color rgb="FFFF0000"/>
        <rFont val="Times New Roman Regular"/>
        <charset val="134"/>
      </rPr>
      <t>Explanation</t>
    </r>
    <r>
      <rPr>
        <sz val="11"/>
        <color theme="1"/>
        <rFont val="等线"/>
        <charset val="134"/>
      </rPr>
      <t>：</t>
    </r>
    <r>
      <rPr>
        <sz val="11"/>
        <color theme="1"/>
        <rFont val="Times New Roman Regular"/>
        <charset val="134"/>
      </rPr>
      <t>This figure is the raw data of SOD activity determination. We set up three repetitions in each experiment to ensure the reliability of the results, and finally take the average as the final result.</t>
    </r>
  </si>
  <si>
    <r>
      <rPr>
        <sz val="11"/>
        <color rgb="FFFF0000"/>
        <rFont val="Times New Roman Regular"/>
        <charset val="134"/>
      </rPr>
      <t>Explanation</t>
    </r>
    <r>
      <rPr>
        <sz val="11"/>
        <color theme="1"/>
        <rFont val="等线"/>
        <charset val="134"/>
      </rPr>
      <t>：</t>
    </r>
    <r>
      <rPr>
        <sz val="11"/>
        <color theme="1"/>
        <rFont val="Times New Roman Regular"/>
        <charset val="134"/>
      </rPr>
      <t>This figure is the raw data of  Electrolyte leakage determination. We set up three repetitions in each experiment to ensure the reliability of the results, and finally take the average as the final result.</t>
    </r>
  </si>
</sst>
</file>

<file path=xl/styles.xml><?xml version="1.0" encoding="utf-8"?>
<styleSheet xmlns="http://schemas.openxmlformats.org/spreadsheetml/2006/main">
  <numFmts count="6">
    <numFmt numFmtId="176" formatCode="0.00_ "/>
    <numFmt numFmtId="42" formatCode="_ &quot;￥&quot;* #,##0_ ;_ &quot;￥&quot;* \-#,##0_ ;_ &quot;￥&quot;* &quot;-&quot;_ ;_ @_ "/>
    <numFmt numFmtId="41" formatCode="_ * #,##0_ ;_ * \-#,##0_ ;_ * &quot;-&quot;_ ;_ @_ "/>
    <numFmt numFmtId="43" formatCode="_ * #,##0.00_ ;_ * \-#,##0.00_ ;_ * &quot;-&quot;??_ ;_ @_ "/>
    <numFmt numFmtId="177" formatCode="0.000_ "/>
    <numFmt numFmtId="44" formatCode="_ &quot;￥&quot;* #,##0.00_ ;_ &quot;￥&quot;* \-#,##0.00_ ;_ &quot;￥&quot;* &quot;-&quot;??_ ;_ @_ "/>
  </numFmts>
  <fonts count="31">
    <font>
      <sz val="12"/>
      <color theme="1"/>
      <name val="宋体"/>
      <charset val="134"/>
      <scheme val="minor"/>
    </font>
    <font>
      <b/>
      <sz val="14"/>
      <color theme="1"/>
      <name val="Times New Roman Bold"/>
      <charset val="134"/>
    </font>
    <font>
      <sz val="14"/>
      <color theme="1"/>
      <name val="Times New Roman Regular"/>
      <charset val="134"/>
    </font>
    <font>
      <b/>
      <sz val="12"/>
      <color theme="1"/>
      <name val="Times New Roman Regular"/>
      <charset val="134"/>
    </font>
    <font>
      <b/>
      <sz val="11"/>
      <color theme="1"/>
      <name val="Times New Roman Regular"/>
      <charset val="134"/>
    </font>
    <font>
      <sz val="11"/>
      <color theme="1"/>
      <name val="Times New Roman Regular"/>
      <charset val="134"/>
    </font>
    <font>
      <sz val="10"/>
      <name val="Times New Roman Regular"/>
      <charset val="134"/>
    </font>
    <font>
      <sz val="11"/>
      <color rgb="FFFF0000"/>
      <name val="Times New Roman Regular"/>
      <charset val="134"/>
    </font>
    <font>
      <sz val="11"/>
      <color rgb="FFFA7D00"/>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1"/>
      <color theme="1"/>
      <name val="宋体"/>
      <charset val="0"/>
      <scheme val="minor"/>
    </font>
    <font>
      <sz val="11"/>
      <color rgb="FF9C6500"/>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sz val="11"/>
      <color rgb="FF9C0006"/>
      <name val="宋体"/>
      <charset val="0"/>
      <scheme val="minor"/>
    </font>
    <font>
      <b/>
      <sz val="18"/>
      <color theme="3"/>
      <name val="宋体"/>
      <charset val="134"/>
      <scheme val="minor"/>
    </font>
    <font>
      <sz val="11"/>
      <color theme="1"/>
      <name val="宋体"/>
      <charset val="134"/>
      <scheme val="minor"/>
    </font>
    <font>
      <sz val="11"/>
      <color rgb="FFFF0000"/>
      <name val="宋体"/>
      <charset val="0"/>
      <scheme val="minor"/>
    </font>
    <font>
      <b/>
      <sz val="14"/>
      <color theme="1"/>
      <name val="Times New Roman Regular"/>
      <charset val="134"/>
    </font>
    <font>
      <b/>
      <sz val="12"/>
      <color theme="1"/>
      <name val="宋体"/>
      <charset val="134"/>
    </font>
    <font>
      <sz val="11"/>
      <color theme="1"/>
      <name val="等线"/>
      <charset val="134"/>
    </font>
  </fonts>
  <fills count="33">
    <fill>
      <patternFill patternType="none"/>
    </fill>
    <fill>
      <patternFill patternType="gray125"/>
    </fill>
    <fill>
      <patternFill patternType="solid">
        <fgColor theme="4"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bgColor indexed="64"/>
      </patternFill>
    </fill>
  </fills>
  <borders count="17">
    <border>
      <left/>
      <right/>
      <top/>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style="medium">
        <color auto="1"/>
      </top>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0" fontId="26" fillId="0" borderId="0">
      <alignment vertical="center"/>
    </xf>
    <xf numFmtId="0" fontId="10" fillId="16" borderId="0" applyNumberFormat="0" applyBorder="0" applyAlignment="0" applyProtection="0">
      <alignment vertical="center"/>
    </xf>
    <xf numFmtId="0" fontId="9" fillId="28" borderId="0" applyNumberFormat="0" applyBorder="0" applyAlignment="0" applyProtection="0">
      <alignment vertical="center"/>
    </xf>
    <xf numFmtId="0" fontId="10" fillId="29" borderId="0" applyNumberFormat="0" applyBorder="0" applyAlignment="0" applyProtection="0">
      <alignment vertical="center"/>
    </xf>
    <xf numFmtId="0" fontId="12" fillId="5" borderId="11" applyNumberFormat="0" applyAlignment="0" applyProtection="0">
      <alignment vertical="center"/>
    </xf>
    <xf numFmtId="0" fontId="9" fillId="26" borderId="0" applyNumberFormat="0" applyBorder="0" applyAlignment="0" applyProtection="0">
      <alignment vertical="center"/>
    </xf>
    <xf numFmtId="0" fontId="9" fillId="31" borderId="0" applyNumberFormat="0" applyBorder="0" applyAlignment="0" applyProtection="0">
      <alignment vertical="center"/>
    </xf>
    <xf numFmtId="44" fontId="0" fillId="0" borderId="0" applyFont="0" applyFill="0" applyBorder="0" applyAlignment="0" applyProtection="0">
      <alignment vertical="center"/>
    </xf>
    <xf numFmtId="0" fontId="10" fillId="20" borderId="0" applyNumberFormat="0" applyBorder="0" applyAlignment="0" applyProtection="0">
      <alignment vertical="center"/>
    </xf>
    <xf numFmtId="9" fontId="0" fillId="0" borderId="0" applyFont="0" applyFill="0" applyBorder="0" applyAlignment="0" applyProtection="0">
      <alignment vertical="center"/>
    </xf>
    <xf numFmtId="0" fontId="10" fillId="3" borderId="0" applyNumberFormat="0" applyBorder="0" applyAlignment="0" applyProtection="0">
      <alignment vertical="center"/>
    </xf>
    <xf numFmtId="0" fontId="10" fillId="23" borderId="0" applyNumberFormat="0" applyBorder="0" applyAlignment="0" applyProtection="0">
      <alignment vertical="center"/>
    </xf>
    <xf numFmtId="0" fontId="10" fillId="32" borderId="0" applyNumberFormat="0" applyBorder="0" applyAlignment="0" applyProtection="0">
      <alignment vertical="center"/>
    </xf>
    <xf numFmtId="0" fontId="10" fillId="13" borderId="0" applyNumberFormat="0" applyBorder="0" applyAlignment="0" applyProtection="0">
      <alignment vertical="center"/>
    </xf>
    <xf numFmtId="0" fontId="10" fillId="21" borderId="0" applyNumberFormat="0" applyBorder="0" applyAlignment="0" applyProtection="0">
      <alignment vertical="center"/>
    </xf>
    <xf numFmtId="0" fontId="23" fillId="4" borderId="11" applyNumberFormat="0" applyAlignment="0" applyProtection="0">
      <alignment vertical="center"/>
    </xf>
    <xf numFmtId="0" fontId="10" fillId="19" borderId="0" applyNumberFormat="0" applyBorder="0" applyAlignment="0" applyProtection="0">
      <alignment vertical="center"/>
    </xf>
    <xf numFmtId="0" fontId="20" fillId="17" borderId="0" applyNumberFormat="0" applyBorder="0" applyAlignment="0" applyProtection="0">
      <alignment vertical="center"/>
    </xf>
    <xf numFmtId="0" fontId="9" fillId="14" borderId="0" applyNumberFormat="0" applyBorder="0" applyAlignment="0" applyProtection="0">
      <alignment vertical="center"/>
    </xf>
    <xf numFmtId="0" fontId="22" fillId="24" borderId="0" applyNumberFormat="0" applyBorder="0" applyAlignment="0" applyProtection="0">
      <alignment vertical="center"/>
    </xf>
    <xf numFmtId="0" fontId="9" fillId="30" borderId="0" applyNumberFormat="0" applyBorder="0" applyAlignment="0" applyProtection="0">
      <alignment vertical="center"/>
    </xf>
    <xf numFmtId="0" fontId="19" fillId="0" borderId="16" applyNumberFormat="0" applyFill="0" applyAlignment="0" applyProtection="0">
      <alignment vertical="center"/>
    </xf>
    <xf numFmtId="0" fontId="24" fillId="27" borderId="0" applyNumberFormat="0" applyBorder="0" applyAlignment="0" applyProtection="0">
      <alignment vertical="center"/>
    </xf>
    <xf numFmtId="0" fontId="18" fillId="15" borderId="15" applyNumberFormat="0" applyAlignment="0" applyProtection="0">
      <alignment vertical="center"/>
    </xf>
    <xf numFmtId="0" fontId="11" fillId="4" borderId="10" applyNumberFormat="0" applyAlignment="0" applyProtection="0">
      <alignment vertical="center"/>
    </xf>
    <xf numFmtId="0" fontId="17" fillId="0" borderId="14" applyNumberFormat="0" applyFill="0" applyAlignment="0" applyProtection="0">
      <alignment vertical="center"/>
    </xf>
    <xf numFmtId="0" fontId="16" fillId="0" borderId="0" applyNumberFormat="0" applyFill="0" applyBorder="0" applyAlignment="0" applyProtection="0">
      <alignment vertical="center"/>
    </xf>
    <xf numFmtId="0" fontId="9" fillId="12" borderId="0" applyNumberFormat="0" applyBorder="0" applyAlignment="0" applyProtection="0">
      <alignment vertical="center"/>
    </xf>
    <xf numFmtId="0" fontId="13" fillId="0" borderId="0" applyNumberFormat="0" applyFill="0" applyBorder="0" applyAlignment="0" applyProtection="0">
      <alignment vertical="center"/>
    </xf>
    <xf numFmtId="42" fontId="0" fillId="0" borderId="0" applyFont="0" applyFill="0" applyBorder="0" applyAlignment="0" applyProtection="0">
      <alignment vertical="center"/>
    </xf>
    <xf numFmtId="0" fontId="9" fillId="10"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18" borderId="0" applyNumberFormat="0" applyBorder="0" applyAlignment="0" applyProtection="0">
      <alignment vertical="center"/>
    </xf>
    <xf numFmtId="0" fontId="27" fillId="0" borderId="0" applyNumberFormat="0" applyFill="0" applyBorder="0" applyAlignment="0" applyProtection="0">
      <alignment vertical="center"/>
    </xf>
    <xf numFmtId="0" fontId="10" fillId="8" borderId="0" applyNumberFormat="0" applyBorder="0" applyAlignment="0" applyProtection="0">
      <alignment vertical="center"/>
    </xf>
    <xf numFmtId="0" fontId="0" fillId="9" borderId="13" applyNumberFormat="0" applyFont="0" applyAlignment="0" applyProtection="0">
      <alignment vertical="center"/>
    </xf>
    <xf numFmtId="0" fontId="9" fillId="22" borderId="0" applyNumberFormat="0" applyBorder="0" applyAlignment="0" applyProtection="0">
      <alignment vertical="center"/>
    </xf>
    <xf numFmtId="0" fontId="10" fillId="25" borderId="0" applyNumberFormat="0" applyBorder="0" applyAlignment="0" applyProtection="0">
      <alignment vertical="center"/>
    </xf>
    <xf numFmtId="0" fontId="9" fillId="7" borderId="0" applyNumberFormat="0" applyBorder="0" applyAlignment="0" applyProtection="0">
      <alignment vertical="center"/>
    </xf>
    <xf numFmtId="0" fontId="14" fillId="0" borderId="0" applyNumberFormat="0" applyFill="0" applyBorder="0" applyAlignment="0" applyProtection="0">
      <alignment vertical="center"/>
    </xf>
    <xf numFmtId="41" fontId="0" fillId="0" borderId="0" applyFont="0" applyFill="0" applyBorder="0" applyAlignment="0" applyProtection="0">
      <alignment vertical="center"/>
    </xf>
    <xf numFmtId="0" fontId="21" fillId="0" borderId="14" applyNumberFormat="0" applyFill="0" applyAlignment="0" applyProtection="0">
      <alignment vertical="center"/>
    </xf>
    <xf numFmtId="0" fontId="9" fillId="6" borderId="0" applyNumberFormat="0" applyBorder="0" applyAlignment="0" applyProtection="0">
      <alignment vertical="center"/>
    </xf>
    <xf numFmtId="0" fontId="13" fillId="0" borderId="12" applyNumberFormat="0" applyFill="0" applyAlignment="0" applyProtection="0">
      <alignment vertical="center"/>
    </xf>
    <xf numFmtId="0" fontId="10" fillId="11" borderId="0" applyNumberFormat="0" applyBorder="0" applyAlignment="0" applyProtection="0">
      <alignment vertical="center"/>
    </xf>
    <xf numFmtId="0" fontId="9" fillId="2" borderId="0" applyNumberFormat="0" applyBorder="0" applyAlignment="0" applyProtection="0">
      <alignment vertical="center"/>
    </xf>
    <xf numFmtId="0" fontId="8" fillId="0" borderId="9" applyNumberFormat="0" applyFill="0" applyAlignment="0" applyProtection="0">
      <alignment vertical="center"/>
    </xf>
  </cellStyleXfs>
  <cellXfs count="38">
    <xf numFmtId="0" fontId="0" fillId="0" borderId="0" xfId="0">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Fill="1" applyAlignment="1">
      <alignment vertical="center"/>
    </xf>
    <xf numFmtId="0" fontId="4" fillId="0" borderId="0" xfId="1" applyFont="1" applyAlignment="1">
      <alignment vertical="center"/>
    </xf>
    <xf numFmtId="0" fontId="4" fillId="0" borderId="1" xfId="1" applyFont="1" applyBorder="1" applyAlignment="1">
      <alignment vertical="center"/>
    </xf>
    <xf numFmtId="0" fontId="5" fillId="0" borderId="2" xfId="1" applyFont="1" applyBorder="1" applyAlignment="1">
      <alignment horizontal="center" vertical="center"/>
    </xf>
    <xf numFmtId="0" fontId="6" fillId="0" borderId="0" xfId="0" applyFont="1" applyFill="1" applyBorder="1" applyAlignment="1">
      <alignment horizontal="center"/>
    </xf>
    <xf numFmtId="0" fontId="5" fillId="0" borderId="3" xfId="1" applyFont="1" applyBorder="1" applyAlignment="1">
      <alignment horizontal="center" vertical="center"/>
    </xf>
    <xf numFmtId="0" fontId="5" fillId="0" borderId="0" xfId="0" applyFont="1" applyFill="1" applyBorder="1" applyAlignment="1">
      <alignment horizontal="center"/>
    </xf>
    <xf numFmtId="0" fontId="7" fillId="0" borderId="3" xfId="1" applyFont="1" applyBorder="1" applyAlignment="1">
      <alignment horizontal="center" vertical="center"/>
    </xf>
    <xf numFmtId="0" fontId="7" fillId="0" borderId="0" xfId="1" applyFont="1" applyBorder="1" applyAlignment="1">
      <alignment horizontal="center" vertical="center"/>
    </xf>
    <xf numFmtId="0" fontId="5" fillId="0" borderId="4" xfId="1" applyFont="1" applyBorder="1" applyAlignment="1">
      <alignment horizontal="center" vertical="center"/>
    </xf>
    <xf numFmtId="0" fontId="7" fillId="0" borderId="4" xfId="1" applyFont="1" applyBorder="1" applyAlignment="1">
      <alignment horizontal="center" vertical="center"/>
    </xf>
    <xf numFmtId="177" fontId="7" fillId="0" borderId="1" xfId="1" applyNumberFormat="1" applyFont="1" applyBorder="1" applyAlignment="1">
      <alignment horizontal="center" vertical="center"/>
    </xf>
    <xf numFmtId="177" fontId="5" fillId="0" borderId="0" xfId="0" applyNumberFormat="1" applyFont="1" applyFill="1" applyBorder="1" applyAlignment="1">
      <alignment horizontal="center"/>
    </xf>
    <xf numFmtId="177" fontId="7" fillId="0" borderId="0" xfId="1" applyNumberFormat="1" applyFont="1" applyBorder="1" applyAlignment="1">
      <alignment horizontal="center" vertical="center"/>
    </xf>
    <xf numFmtId="0" fontId="7" fillId="0" borderId="5" xfId="1" applyFont="1" applyBorder="1" applyAlignment="1">
      <alignment horizontal="center" vertical="center" wrapText="1"/>
    </xf>
    <xf numFmtId="0" fontId="5" fillId="0" borderId="5" xfId="1" applyFont="1" applyBorder="1" applyAlignment="1">
      <alignment horizontal="center" vertical="center" wrapText="1"/>
    </xf>
    <xf numFmtId="0" fontId="5" fillId="0" borderId="0" xfId="1" applyFont="1" applyAlignment="1">
      <alignment horizontal="center" vertical="center" wrapText="1"/>
    </xf>
    <xf numFmtId="0" fontId="5" fillId="0" borderId="0" xfId="0" applyFont="1" applyFill="1" applyAlignment="1"/>
    <xf numFmtId="0" fontId="3" fillId="0" borderId="0" xfId="0" applyFont="1" applyFill="1" applyAlignment="1">
      <alignment horizontal="left" vertical="center"/>
    </xf>
    <xf numFmtId="0" fontId="6" fillId="0" borderId="6" xfId="0" applyFont="1" applyFill="1" applyBorder="1" applyAlignment="1">
      <alignment horizontal="center"/>
    </xf>
    <xf numFmtId="0" fontId="5" fillId="0" borderId="6" xfId="0" applyFont="1" applyFill="1" applyBorder="1" applyAlignment="1">
      <alignment horizontal="center"/>
    </xf>
    <xf numFmtId="177" fontId="5" fillId="0" borderId="6" xfId="0" applyNumberFormat="1" applyFont="1" applyFill="1" applyBorder="1" applyAlignment="1">
      <alignment horizontal="center"/>
    </xf>
    <xf numFmtId="177" fontId="7" fillId="0" borderId="6" xfId="1" applyNumberFormat="1" applyFont="1" applyBorder="1" applyAlignment="1">
      <alignment horizontal="center" vertical="center"/>
    </xf>
    <xf numFmtId="177" fontId="7" fillId="0" borderId="7" xfId="1" applyNumberFormat="1" applyFont="1" applyBorder="1" applyAlignment="1">
      <alignment horizontal="center" vertical="center"/>
    </xf>
    <xf numFmtId="0" fontId="7" fillId="0" borderId="6" xfId="1" applyFont="1" applyBorder="1" applyAlignment="1">
      <alignment horizontal="center" vertical="center"/>
    </xf>
    <xf numFmtId="0" fontId="6" fillId="0" borderId="5" xfId="0" applyFont="1" applyFill="1" applyBorder="1" applyAlignment="1">
      <alignment horizontal="center"/>
    </xf>
    <xf numFmtId="0" fontId="6" fillId="0" borderId="8" xfId="0" applyFont="1" applyFill="1" applyBorder="1" applyAlignment="1">
      <alignment horizontal="center"/>
    </xf>
    <xf numFmtId="177" fontId="7" fillId="0" borderId="0" xfId="1" applyNumberFormat="1" applyFont="1" applyBorder="1" applyAlignment="1">
      <alignment horizontal="center"/>
    </xf>
    <xf numFmtId="177" fontId="7" fillId="0" borderId="1" xfId="1" applyNumberFormat="1" applyFont="1" applyBorder="1" applyAlignment="1">
      <alignment horizontal="center"/>
    </xf>
    <xf numFmtId="176" fontId="5" fillId="0" borderId="0" xfId="0" applyNumberFormat="1" applyFont="1" applyFill="1" applyBorder="1" applyAlignment="1">
      <alignment horizontal="center"/>
    </xf>
    <xf numFmtId="176" fontId="5" fillId="0" borderId="6" xfId="0" applyNumberFormat="1" applyFont="1" applyFill="1" applyBorder="1" applyAlignment="1">
      <alignment horizontal="center"/>
    </xf>
    <xf numFmtId="176" fontId="7" fillId="0" borderId="0" xfId="1" applyNumberFormat="1" applyFont="1" applyBorder="1" applyAlignment="1">
      <alignment horizontal="center" vertical="center"/>
    </xf>
    <xf numFmtId="176" fontId="7" fillId="0" borderId="6" xfId="1" applyNumberFormat="1" applyFont="1" applyBorder="1" applyAlignment="1">
      <alignment horizontal="center" vertical="center"/>
    </xf>
    <xf numFmtId="176" fontId="7" fillId="0" borderId="1" xfId="1" applyNumberFormat="1" applyFont="1" applyBorder="1" applyAlignment="1">
      <alignment horizontal="center" vertical="center"/>
    </xf>
    <xf numFmtId="176" fontId="7" fillId="0" borderId="7" xfId="1" applyNumberFormat="1" applyFont="1" applyBorder="1" applyAlignment="1">
      <alignment horizontal="center" vertical="center"/>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T32"/>
  <sheetViews>
    <sheetView tabSelected="1" workbookViewId="0">
      <selection activeCell="A3" sqref="A3"/>
    </sheetView>
  </sheetViews>
  <sheetFormatPr defaultColWidth="9.06666666666667" defaultRowHeight="13.6"/>
  <sheetData>
    <row r="1" ht="17" spans="2:13">
      <c r="B1" s="1" t="s">
        <v>0</v>
      </c>
      <c r="C1" s="2"/>
      <c r="D1" s="2"/>
      <c r="E1" s="2"/>
      <c r="F1" s="2"/>
      <c r="G1" s="2"/>
      <c r="H1" s="2"/>
      <c r="I1" s="2"/>
      <c r="J1" s="2"/>
      <c r="K1" s="2"/>
      <c r="L1" s="2"/>
      <c r="M1" s="2"/>
    </row>
    <row r="2" ht="16.4" spans="2:13">
      <c r="B2" s="2"/>
      <c r="C2" s="2"/>
      <c r="D2" s="2"/>
      <c r="E2" s="2"/>
      <c r="F2" s="2"/>
      <c r="G2" s="2"/>
      <c r="H2" s="2"/>
      <c r="I2" s="2"/>
      <c r="J2" s="2"/>
      <c r="K2" s="2"/>
      <c r="L2" s="2"/>
      <c r="M2" s="2"/>
    </row>
    <row r="3" ht="14.75" spans="2:20">
      <c r="B3" s="3" t="s">
        <v>1</v>
      </c>
      <c r="C3" s="4"/>
      <c r="D3" s="5"/>
      <c r="E3" s="5"/>
      <c r="F3" s="20"/>
      <c r="G3" s="21" t="s">
        <v>2</v>
      </c>
      <c r="H3" s="21"/>
      <c r="I3" s="21"/>
      <c r="J3" s="21"/>
      <c r="K3" s="20"/>
      <c r="L3" s="3" t="s">
        <v>3</v>
      </c>
      <c r="M3" s="4"/>
      <c r="N3" s="5"/>
      <c r="O3" s="5"/>
      <c r="P3" s="20"/>
      <c r="Q3" s="3" t="s">
        <v>4</v>
      </c>
      <c r="R3" s="4"/>
      <c r="S3" s="5"/>
      <c r="T3" s="5"/>
    </row>
    <row r="4" spans="2:20">
      <c r="B4" s="6" t="s">
        <v>5</v>
      </c>
      <c r="C4" s="6" t="s">
        <v>6</v>
      </c>
      <c r="D4" s="7" t="s">
        <v>7</v>
      </c>
      <c r="E4" s="22" t="s">
        <v>8</v>
      </c>
      <c r="F4" s="20"/>
      <c r="G4" s="6" t="s">
        <v>5</v>
      </c>
      <c r="H4" s="6" t="s">
        <v>6</v>
      </c>
      <c r="I4" s="28" t="s">
        <v>7</v>
      </c>
      <c r="J4" s="29" t="s">
        <v>8</v>
      </c>
      <c r="K4" s="20"/>
      <c r="L4" s="6" t="s">
        <v>5</v>
      </c>
      <c r="M4" s="6" t="s">
        <v>6</v>
      </c>
      <c r="N4" s="7" t="s">
        <v>7</v>
      </c>
      <c r="O4" s="22" t="s">
        <v>8</v>
      </c>
      <c r="P4" s="20"/>
      <c r="Q4" s="6" t="s">
        <v>5</v>
      </c>
      <c r="R4" s="6" t="s">
        <v>6</v>
      </c>
      <c r="S4" s="7" t="s">
        <v>7</v>
      </c>
      <c r="T4" s="22" t="s">
        <v>8</v>
      </c>
    </row>
    <row r="5" spans="2:20">
      <c r="B5" s="8"/>
      <c r="C5" s="8">
        <v>1</v>
      </c>
      <c r="D5" s="9">
        <v>14.679</v>
      </c>
      <c r="E5" s="23">
        <v>67.072</v>
      </c>
      <c r="F5" s="20"/>
      <c r="G5" s="8"/>
      <c r="H5" s="8">
        <v>1</v>
      </c>
      <c r="I5" s="15">
        <v>25.5762</v>
      </c>
      <c r="J5" s="24">
        <v>93.39347</v>
      </c>
      <c r="K5" s="20"/>
      <c r="L5" s="8"/>
      <c r="M5" s="8">
        <v>1</v>
      </c>
      <c r="N5" s="15">
        <v>612.4343</v>
      </c>
      <c r="O5" s="24">
        <v>961.722333333333</v>
      </c>
      <c r="P5" s="20"/>
      <c r="Q5" s="8"/>
      <c r="R5" s="8">
        <v>1</v>
      </c>
      <c r="S5" s="32">
        <v>3.16</v>
      </c>
      <c r="T5" s="33">
        <v>15.8666666666667</v>
      </c>
    </row>
    <row r="6" spans="2:20">
      <c r="B6" s="8"/>
      <c r="C6" s="8">
        <v>2</v>
      </c>
      <c r="D6" s="9">
        <v>13.403</v>
      </c>
      <c r="E6" s="24">
        <v>68.72</v>
      </c>
      <c r="F6" s="20"/>
      <c r="G6" s="8"/>
      <c r="H6" s="8">
        <v>2</v>
      </c>
      <c r="I6" s="15">
        <v>32.3362</v>
      </c>
      <c r="J6" s="24">
        <v>84.47647</v>
      </c>
      <c r="K6" s="20"/>
      <c r="L6" s="8"/>
      <c r="M6" s="8">
        <v>2</v>
      </c>
      <c r="N6" s="15">
        <v>607.3703</v>
      </c>
      <c r="O6" s="24">
        <v>965.568333333333</v>
      </c>
      <c r="P6" s="20"/>
      <c r="Q6" s="8"/>
      <c r="R6" s="8">
        <v>2</v>
      </c>
      <c r="S6" s="32">
        <v>4.79</v>
      </c>
      <c r="T6" s="33">
        <v>17.8266666666667</v>
      </c>
    </row>
    <row r="7" spans="2:20">
      <c r="B7" s="8"/>
      <c r="C7" s="8">
        <v>3</v>
      </c>
      <c r="D7" s="9">
        <v>16.621</v>
      </c>
      <c r="E7" s="23">
        <v>69.175</v>
      </c>
      <c r="F7" s="20"/>
      <c r="G7" s="8"/>
      <c r="H7" s="8">
        <v>3</v>
      </c>
      <c r="I7" s="15">
        <v>25.3862</v>
      </c>
      <c r="J7" s="24">
        <v>81.28747</v>
      </c>
      <c r="K7" s="20"/>
      <c r="L7" s="8"/>
      <c r="M7" s="8">
        <v>3</v>
      </c>
      <c r="N7" s="15">
        <v>690.1775</v>
      </c>
      <c r="O7" s="24">
        <v>1152.77333333333</v>
      </c>
      <c r="P7" s="20"/>
      <c r="Q7" s="8"/>
      <c r="R7" s="8">
        <v>3</v>
      </c>
      <c r="S7" s="32">
        <v>5.07</v>
      </c>
      <c r="T7" s="33">
        <v>13.1966666666667</v>
      </c>
    </row>
    <row r="8" spans="2:20">
      <c r="B8" s="8"/>
      <c r="C8" s="10" t="s">
        <v>9</v>
      </c>
      <c r="D8" s="11">
        <f t="shared" ref="D8:J8" si="0">AVERAGE(D5:D7)</f>
        <v>14.901</v>
      </c>
      <c r="E8" s="25">
        <f t="shared" si="0"/>
        <v>68.3223333333333</v>
      </c>
      <c r="F8" s="20"/>
      <c r="G8" s="8"/>
      <c r="H8" s="10" t="s">
        <v>9</v>
      </c>
      <c r="I8" s="16">
        <f t="shared" si="0"/>
        <v>27.7662</v>
      </c>
      <c r="J8" s="25">
        <f t="shared" si="0"/>
        <v>86.3858033333333</v>
      </c>
      <c r="K8" s="20"/>
      <c r="L8" s="8"/>
      <c r="M8" s="10" t="s">
        <v>9</v>
      </c>
      <c r="N8" s="30">
        <f t="shared" ref="N8:T8" si="1">AVERAGE(N5:N7)</f>
        <v>636.6607</v>
      </c>
      <c r="O8" s="25">
        <f t="shared" si="1"/>
        <v>1026.688</v>
      </c>
      <c r="P8" s="20"/>
      <c r="Q8" s="8"/>
      <c r="R8" s="10" t="s">
        <v>9</v>
      </c>
      <c r="S8" s="34">
        <f t="shared" si="1"/>
        <v>4.34</v>
      </c>
      <c r="T8" s="35">
        <f t="shared" si="1"/>
        <v>15.63</v>
      </c>
    </row>
    <row r="9" ht="14.35" spans="2:20">
      <c r="B9" s="12"/>
      <c r="C9" s="13" t="s">
        <v>10</v>
      </c>
      <c r="D9" s="14">
        <f t="shared" ref="D9:J9" si="2">STDEVP(D5:D7)</f>
        <v>1.32308830645073</v>
      </c>
      <c r="E9" s="26">
        <f t="shared" si="2"/>
        <v>0.903421766889023</v>
      </c>
      <c r="F9" s="20"/>
      <c r="G9" s="12"/>
      <c r="H9" s="13" t="s">
        <v>10</v>
      </c>
      <c r="I9" s="14">
        <f t="shared" si="2"/>
        <v>3.23240880252895</v>
      </c>
      <c r="J9" s="26">
        <f t="shared" si="2"/>
        <v>5.12334359140157</v>
      </c>
      <c r="K9" s="20"/>
      <c r="L9" s="12"/>
      <c r="M9" s="13" t="s">
        <v>10</v>
      </c>
      <c r="N9" s="31">
        <f t="shared" ref="N9:T9" si="3">STDEVP(N5:N7)</f>
        <v>37.8985218329159</v>
      </c>
      <c r="O9" s="26">
        <f t="shared" si="3"/>
        <v>89.1696188557999</v>
      </c>
      <c r="P9" s="20"/>
      <c r="Q9" s="12"/>
      <c r="R9" s="13" t="s">
        <v>10</v>
      </c>
      <c r="S9" s="36">
        <f t="shared" si="3"/>
        <v>0.842179711621378</v>
      </c>
      <c r="T9" s="37">
        <f t="shared" si="3"/>
        <v>1.89758325831101</v>
      </c>
    </row>
    <row r="10" spans="2:20">
      <c r="B10" s="6" t="s">
        <v>11</v>
      </c>
      <c r="C10" s="6" t="s">
        <v>6</v>
      </c>
      <c r="D10" s="7" t="s">
        <v>7</v>
      </c>
      <c r="E10" s="22" t="s">
        <v>8</v>
      </c>
      <c r="F10" s="20"/>
      <c r="G10" s="6" t="s">
        <v>11</v>
      </c>
      <c r="H10" s="6" t="s">
        <v>6</v>
      </c>
      <c r="I10" s="7" t="s">
        <v>7</v>
      </c>
      <c r="J10" s="29" t="s">
        <v>8</v>
      </c>
      <c r="K10" s="20"/>
      <c r="L10" s="6" t="s">
        <v>11</v>
      </c>
      <c r="M10" s="6" t="s">
        <v>6</v>
      </c>
      <c r="N10" s="7" t="s">
        <v>7</v>
      </c>
      <c r="O10" s="29" t="s">
        <v>8</v>
      </c>
      <c r="P10" s="20"/>
      <c r="Q10" s="6" t="s">
        <v>11</v>
      </c>
      <c r="R10" s="6" t="s">
        <v>6</v>
      </c>
      <c r="S10" s="7" t="s">
        <v>7</v>
      </c>
      <c r="T10" s="29" t="s">
        <v>8</v>
      </c>
    </row>
    <row r="11" spans="2:20">
      <c r="B11" s="8"/>
      <c r="C11" s="8">
        <v>1</v>
      </c>
      <c r="D11" s="9">
        <v>15.987</v>
      </c>
      <c r="E11" s="24">
        <v>54.0926666666667</v>
      </c>
      <c r="F11" s="20"/>
      <c r="G11" s="8"/>
      <c r="H11" s="8">
        <v>1</v>
      </c>
      <c r="I11" s="15">
        <v>24.972</v>
      </c>
      <c r="J11" s="24">
        <v>116.79</v>
      </c>
      <c r="K11" s="20"/>
      <c r="L11" s="8"/>
      <c r="M11" s="8">
        <v>1</v>
      </c>
      <c r="N11" s="15">
        <v>678.7887</v>
      </c>
      <c r="O11" s="24">
        <v>969.260666666667</v>
      </c>
      <c r="P11" s="20"/>
      <c r="Q11" s="8"/>
      <c r="R11" s="8">
        <v>1</v>
      </c>
      <c r="S11" s="32">
        <v>3.22</v>
      </c>
      <c r="T11" s="33">
        <v>12.6366666666667</v>
      </c>
    </row>
    <row r="12" spans="2:20">
      <c r="B12" s="8"/>
      <c r="C12" s="8">
        <v>2</v>
      </c>
      <c r="D12" s="15">
        <v>13.51</v>
      </c>
      <c r="E12" s="24">
        <v>54.0966666666667</v>
      </c>
      <c r="F12" s="20"/>
      <c r="G12" s="8"/>
      <c r="H12" s="8">
        <v>2</v>
      </c>
      <c r="I12" s="15">
        <v>22.648</v>
      </c>
      <c r="J12" s="24">
        <v>115.336</v>
      </c>
      <c r="K12" s="20"/>
      <c r="L12" s="8"/>
      <c r="M12" s="8">
        <v>2</v>
      </c>
      <c r="N12" s="15">
        <v>683.0047</v>
      </c>
      <c r="O12" s="24">
        <v>985.131666666667</v>
      </c>
      <c r="P12" s="20"/>
      <c r="Q12" s="8"/>
      <c r="R12" s="8">
        <v>2</v>
      </c>
      <c r="S12" s="32">
        <v>5.19</v>
      </c>
      <c r="T12" s="33">
        <v>11.2266666666667</v>
      </c>
    </row>
    <row r="13" spans="2:20">
      <c r="B13" s="8"/>
      <c r="C13" s="8">
        <v>3</v>
      </c>
      <c r="D13" s="9">
        <v>16.631</v>
      </c>
      <c r="E13" s="24">
        <v>57.5636666666667</v>
      </c>
      <c r="F13" s="20"/>
      <c r="G13" s="8"/>
      <c r="H13" s="8">
        <v>3</v>
      </c>
      <c r="I13" s="15">
        <v>32.751</v>
      </c>
      <c r="J13" s="24">
        <v>126.397</v>
      </c>
      <c r="K13" s="20"/>
      <c r="L13" s="8"/>
      <c r="M13" s="8">
        <v>3</v>
      </c>
      <c r="N13" s="15">
        <v>599.8107</v>
      </c>
      <c r="O13" s="24">
        <v>1142.87966666667</v>
      </c>
      <c r="P13" s="20"/>
      <c r="Q13" s="8"/>
      <c r="R13" s="8">
        <v>3</v>
      </c>
      <c r="S13" s="32">
        <v>3.25</v>
      </c>
      <c r="T13" s="33">
        <v>15.4966666666667</v>
      </c>
    </row>
    <row r="14" spans="2:20">
      <c r="B14" s="8"/>
      <c r="C14" s="10" t="s">
        <v>9</v>
      </c>
      <c r="D14" s="11">
        <f t="shared" ref="D14:J14" si="4">AVERAGE(D11:D13)</f>
        <v>15.376</v>
      </c>
      <c r="E14" s="27">
        <f t="shared" si="4"/>
        <v>55.251</v>
      </c>
      <c r="F14" s="20"/>
      <c r="G14" s="8"/>
      <c r="H14" s="10" t="s">
        <v>9</v>
      </c>
      <c r="I14" s="16">
        <f t="shared" si="4"/>
        <v>26.7903333333333</v>
      </c>
      <c r="J14" s="25">
        <f t="shared" si="4"/>
        <v>119.507666666667</v>
      </c>
      <c r="K14" s="20"/>
      <c r="L14" s="8"/>
      <c r="M14" s="10" t="s">
        <v>9</v>
      </c>
      <c r="N14" s="30">
        <f t="shared" ref="N14:T14" si="5">AVERAGE(N11:N13)</f>
        <v>653.868033333333</v>
      </c>
      <c r="O14" s="25">
        <f t="shared" si="5"/>
        <v>1032.424</v>
      </c>
      <c r="P14" s="20"/>
      <c r="Q14" s="8"/>
      <c r="R14" s="10" t="s">
        <v>9</v>
      </c>
      <c r="S14" s="34">
        <f t="shared" si="5"/>
        <v>3.88666666666667</v>
      </c>
      <c r="T14" s="35">
        <f t="shared" si="5"/>
        <v>13.12</v>
      </c>
    </row>
    <row r="15" ht="14.35" spans="2:20">
      <c r="B15" s="12"/>
      <c r="C15" s="13" t="s">
        <v>10</v>
      </c>
      <c r="D15" s="14">
        <f t="shared" ref="D15:J15" si="6">STDEVP(D11:D13)</f>
        <v>1.34539981665922</v>
      </c>
      <c r="E15" s="26">
        <f t="shared" si="6"/>
        <v>1.63530309796754</v>
      </c>
      <c r="F15" s="20"/>
      <c r="G15" s="12"/>
      <c r="H15" s="13" t="s">
        <v>10</v>
      </c>
      <c r="I15" s="14">
        <f t="shared" si="6"/>
        <v>4.32029353426619</v>
      </c>
      <c r="J15" s="26">
        <f t="shared" si="6"/>
        <v>4.90752580793576</v>
      </c>
      <c r="K15" s="20"/>
      <c r="L15" s="12"/>
      <c r="M15" s="13" t="s">
        <v>10</v>
      </c>
      <c r="N15" s="31">
        <f t="shared" ref="N15:T15" si="7">STDEVP(N11:N13)</f>
        <v>38.2630381206488</v>
      </c>
      <c r="O15" s="26">
        <f t="shared" si="7"/>
        <v>78.3722437445539</v>
      </c>
      <c r="P15" s="20"/>
      <c r="Q15" s="12"/>
      <c r="R15" s="13" t="s">
        <v>10</v>
      </c>
      <c r="S15" s="36">
        <f t="shared" si="7"/>
        <v>0.92167721512951</v>
      </c>
      <c r="T15" s="37">
        <f t="shared" si="7"/>
        <v>1.77640711049641</v>
      </c>
    </row>
    <row r="16" spans="2:20">
      <c r="B16" s="6" t="s">
        <v>12</v>
      </c>
      <c r="C16" s="6" t="s">
        <v>6</v>
      </c>
      <c r="D16" s="7" t="s">
        <v>7</v>
      </c>
      <c r="E16" s="22" t="s">
        <v>8</v>
      </c>
      <c r="F16" s="20"/>
      <c r="G16" s="6" t="s">
        <v>12</v>
      </c>
      <c r="H16" s="6" t="s">
        <v>6</v>
      </c>
      <c r="I16" s="7" t="s">
        <v>7</v>
      </c>
      <c r="J16" s="29" t="s">
        <v>8</v>
      </c>
      <c r="K16" s="20"/>
      <c r="L16" s="6" t="s">
        <v>12</v>
      </c>
      <c r="M16" s="6" t="s">
        <v>6</v>
      </c>
      <c r="N16" s="7" t="s">
        <v>7</v>
      </c>
      <c r="O16" s="29" t="s">
        <v>8</v>
      </c>
      <c r="P16" s="20"/>
      <c r="Q16" s="6" t="s">
        <v>12</v>
      </c>
      <c r="R16" s="6" t="s">
        <v>6</v>
      </c>
      <c r="S16" s="7" t="s">
        <v>7</v>
      </c>
      <c r="T16" s="29" t="s">
        <v>8</v>
      </c>
    </row>
    <row r="17" spans="2:20">
      <c r="B17" s="8"/>
      <c r="C17" s="8">
        <v>1</v>
      </c>
      <c r="D17" s="9">
        <v>15.384</v>
      </c>
      <c r="E17" s="24">
        <v>42.3400616974309</v>
      </c>
      <c r="F17" s="20"/>
      <c r="G17" s="8"/>
      <c r="H17" s="8">
        <v>1</v>
      </c>
      <c r="I17" s="15">
        <v>27.728</v>
      </c>
      <c r="J17" s="24">
        <v>144.54</v>
      </c>
      <c r="K17" s="20"/>
      <c r="L17" s="8"/>
      <c r="M17" s="8">
        <v>1</v>
      </c>
      <c r="N17" s="15">
        <v>591.651</v>
      </c>
      <c r="O17" s="24">
        <v>1545.86066666667</v>
      </c>
      <c r="P17" s="20"/>
      <c r="Q17" s="8"/>
      <c r="R17" s="8">
        <v>1</v>
      </c>
      <c r="S17" s="32">
        <v>4.3</v>
      </c>
      <c r="T17" s="33">
        <v>10.96</v>
      </c>
    </row>
    <row r="18" spans="2:20">
      <c r="B18" s="8"/>
      <c r="C18" s="8">
        <v>2</v>
      </c>
      <c r="D18" s="9">
        <v>17.035</v>
      </c>
      <c r="E18" s="24">
        <v>43.9220616974309</v>
      </c>
      <c r="F18" s="20"/>
      <c r="G18" s="8"/>
      <c r="H18" s="8">
        <v>2</v>
      </c>
      <c r="I18" s="15">
        <v>24.343</v>
      </c>
      <c r="J18" s="24">
        <v>142.807</v>
      </c>
      <c r="K18" s="20"/>
      <c r="L18" s="8"/>
      <c r="M18" s="8">
        <v>2</v>
      </c>
      <c r="N18" s="15">
        <v>657.87</v>
      </c>
      <c r="O18" s="24">
        <v>1377.91166666667</v>
      </c>
      <c r="P18" s="20"/>
      <c r="Q18" s="8"/>
      <c r="R18" s="8">
        <v>2</v>
      </c>
      <c r="S18" s="32">
        <v>5.37</v>
      </c>
      <c r="T18" s="33">
        <v>12.79</v>
      </c>
    </row>
    <row r="19" spans="2:20">
      <c r="B19" s="8"/>
      <c r="C19" s="8">
        <v>3</v>
      </c>
      <c r="D19" s="9">
        <v>14.217</v>
      </c>
      <c r="E19" s="24">
        <v>44.6640616974309</v>
      </c>
      <c r="F19" s="20"/>
      <c r="G19" s="8"/>
      <c r="H19" s="8">
        <v>3</v>
      </c>
      <c r="I19" s="15">
        <v>32.368</v>
      </c>
      <c r="J19" s="24">
        <v>153.679</v>
      </c>
      <c r="K19" s="20"/>
      <c r="L19" s="8"/>
      <c r="M19" s="8">
        <v>3</v>
      </c>
      <c r="N19" s="15">
        <v>677.67</v>
      </c>
      <c r="O19" s="24">
        <v>1343.58066666667</v>
      </c>
      <c r="P19" s="20"/>
      <c r="Q19" s="8"/>
      <c r="R19" s="8">
        <v>3</v>
      </c>
      <c r="S19" s="32">
        <v>3.77</v>
      </c>
      <c r="T19" s="33">
        <v>13.57</v>
      </c>
    </row>
    <row r="20" spans="2:20">
      <c r="B20" s="8"/>
      <c r="C20" s="10" t="s">
        <v>9</v>
      </c>
      <c r="D20" s="16">
        <f t="shared" ref="D20:J20" si="8">AVERAGE(D17:D19)</f>
        <v>15.5453333333333</v>
      </c>
      <c r="E20" s="25">
        <f t="shared" si="8"/>
        <v>43.6420616974309</v>
      </c>
      <c r="F20" s="20"/>
      <c r="G20" s="8"/>
      <c r="H20" s="10" t="s">
        <v>9</v>
      </c>
      <c r="I20" s="16">
        <f t="shared" si="8"/>
        <v>28.1463333333333</v>
      </c>
      <c r="J20" s="25">
        <f t="shared" si="8"/>
        <v>147.008666666667</v>
      </c>
      <c r="K20" s="20"/>
      <c r="L20" s="8"/>
      <c r="M20" s="10" t="s">
        <v>9</v>
      </c>
      <c r="N20" s="30">
        <f t="shared" ref="N20:T20" si="9">AVERAGE(N17:N19)</f>
        <v>642.397</v>
      </c>
      <c r="O20" s="25">
        <f t="shared" si="9"/>
        <v>1422.451</v>
      </c>
      <c r="P20" s="20"/>
      <c r="Q20" s="8"/>
      <c r="R20" s="10" t="s">
        <v>9</v>
      </c>
      <c r="S20" s="34">
        <f t="shared" si="9"/>
        <v>4.48</v>
      </c>
      <c r="T20" s="35">
        <f t="shared" si="9"/>
        <v>12.44</v>
      </c>
    </row>
    <row r="21" ht="14.35" spans="2:20">
      <c r="B21" s="12"/>
      <c r="C21" s="13" t="s">
        <v>10</v>
      </c>
      <c r="D21" s="14">
        <f t="shared" ref="D21:J21" si="10">STDEVP(D17:D19)</f>
        <v>1.15608602140537</v>
      </c>
      <c r="E21" s="26">
        <f t="shared" si="10"/>
        <v>0.969207236181546</v>
      </c>
      <c r="F21" s="20"/>
      <c r="G21" s="12"/>
      <c r="H21" s="13" t="s">
        <v>10</v>
      </c>
      <c r="I21" s="14">
        <f t="shared" si="10"/>
        <v>3.28951955289658</v>
      </c>
      <c r="J21" s="26">
        <f t="shared" si="10"/>
        <v>4.76940473807325</v>
      </c>
      <c r="K21" s="20"/>
      <c r="L21" s="12"/>
      <c r="M21" s="13" t="s">
        <v>10</v>
      </c>
      <c r="N21" s="31">
        <f t="shared" ref="N21:T21" si="11">STDEVP(N17:N19)</f>
        <v>36.7820371648989</v>
      </c>
      <c r="O21" s="26">
        <f t="shared" si="11"/>
        <v>88.3821767867004</v>
      </c>
      <c r="P21" s="20"/>
      <c r="Q21" s="12"/>
      <c r="R21" s="13" t="s">
        <v>10</v>
      </c>
      <c r="S21" s="36">
        <f t="shared" si="11"/>
        <v>0.665482281256734</v>
      </c>
      <c r="T21" s="37">
        <f t="shared" si="11"/>
        <v>1.09389213362196</v>
      </c>
    </row>
    <row r="22" spans="2:20">
      <c r="B22" s="6" t="s">
        <v>13</v>
      </c>
      <c r="C22" s="6" t="s">
        <v>6</v>
      </c>
      <c r="D22" s="7" t="s">
        <v>7</v>
      </c>
      <c r="E22" s="22" t="s">
        <v>8</v>
      </c>
      <c r="F22" s="20"/>
      <c r="G22" s="6" t="s">
        <v>13</v>
      </c>
      <c r="H22" s="6" t="s">
        <v>6</v>
      </c>
      <c r="I22" s="7" t="s">
        <v>7</v>
      </c>
      <c r="J22" s="29" t="s">
        <v>8</v>
      </c>
      <c r="K22" s="20"/>
      <c r="L22" s="6" t="s">
        <v>13</v>
      </c>
      <c r="M22" s="6" t="s">
        <v>6</v>
      </c>
      <c r="N22" s="7" t="s">
        <v>7</v>
      </c>
      <c r="O22" s="29" t="s">
        <v>8</v>
      </c>
      <c r="P22" s="20"/>
      <c r="Q22" s="6" t="s">
        <v>13</v>
      </c>
      <c r="R22" s="6" t="s">
        <v>6</v>
      </c>
      <c r="S22" s="7" t="s">
        <v>7</v>
      </c>
      <c r="T22" s="29" t="s">
        <v>8</v>
      </c>
    </row>
    <row r="23" spans="2:20">
      <c r="B23" s="8"/>
      <c r="C23" s="8">
        <v>1</v>
      </c>
      <c r="D23" s="9">
        <v>16.394</v>
      </c>
      <c r="E23" s="23">
        <v>63.723</v>
      </c>
      <c r="F23" s="20"/>
      <c r="G23" s="8"/>
      <c r="H23" s="8">
        <v>1</v>
      </c>
      <c r="I23" s="15">
        <v>22.569</v>
      </c>
      <c r="J23" s="24">
        <v>131.389</v>
      </c>
      <c r="K23" s="20"/>
      <c r="L23" s="8"/>
      <c r="M23" s="8">
        <v>1</v>
      </c>
      <c r="N23" s="15">
        <v>613.635</v>
      </c>
      <c r="O23" s="24">
        <v>905.481</v>
      </c>
      <c r="P23" s="20"/>
      <c r="Q23" s="8"/>
      <c r="R23" s="8">
        <v>1</v>
      </c>
      <c r="S23" s="32">
        <v>4.54</v>
      </c>
      <c r="T23" s="33">
        <v>14.4766666666667</v>
      </c>
    </row>
    <row r="24" spans="2:20">
      <c r="B24" s="8"/>
      <c r="C24" s="8">
        <v>2</v>
      </c>
      <c r="D24" s="9">
        <v>13.491</v>
      </c>
      <c r="E24" s="23">
        <v>65.228</v>
      </c>
      <c r="F24" s="20"/>
      <c r="G24" s="8"/>
      <c r="H24" s="8">
        <v>2</v>
      </c>
      <c r="I24" s="15">
        <v>23.515</v>
      </c>
      <c r="J24" s="24">
        <v>135.715</v>
      </c>
      <c r="K24" s="20"/>
      <c r="L24" s="8"/>
      <c r="M24" s="8">
        <v>2</v>
      </c>
      <c r="N24" s="15">
        <v>636.517</v>
      </c>
      <c r="O24" s="24">
        <v>1196.906</v>
      </c>
      <c r="P24" s="20"/>
      <c r="Q24" s="8"/>
      <c r="R24" s="8">
        <v>2</v>
      </c>
      <c r="S24" s="32">
        <v>6.1</v>
      </c>
      <c r="T24" s="33">
        <v>17.0866666666667</v>
      </c>
    </row>
    <row r="25" spans="2:20">
      <c r="B25" s="8"/>
      <c r="C25" s="8">
        <v>3</v>
      </c>
      <c r="D25" s="9">
        <v>16.407</v>
      </c>
      <c r="E25" s="24">
        <v>61.63</v>
      </c>
      <c r="F25" s="20"/>
      <c r="G25" s="8"/>
      <c r="H25" s="8">
        <v>3</v>
      </c>
      <c r="I25" s="15">
        <v>33.575</v>
      </c>
      <c r="J25" s="24">
        <v>121.611</v>
      </c>
      <c r="K25" s="20"/>
      <c r="L25" s="8"/>
      <c r="M25" s="8">
        <v>3</v>
      </c>
      <c r="N25" s="15">
        <v>694.248</v>
      </c>
      <c r="O25" s="24">
        <v>1012.09</v>
      </c>
      <c r="P25" s="20"/>
      <c r="Q25" s="8"/>
      <c r="R25" s="8">
        <v>3</v>
      </c>
      <c r="S25" s="32">
        <v>4</v>
      </c>
      <c r="T25" s="33">
        <v>13.0466666666667</v>
      </c>
    </row>
    <row r="26" spans="2:20">
      <c r="B26" s="8"/>
      <c r="C26" s="10" t="s">
        <v>9</v>
      </c>
      <c r="D26" s="16">
        <f t="shared" ref="D26:J26" si="12">AVERAGE(D23:D25)</f>
        <v>15.4306666666667</v>
      </c>
      <c r="E26" s="27">
        <f t="shared" si="12"/>
        <v>63.527</v>
      </c>
      <c r="F26" s="20"/>
      <c r="G26" s="8"/>
      <c r="H26" s="10" t="s">
        <v>9</v>
      </c>
      <c r="I26" s="16">
        <f t="shared" si="12"/>
        <v>26.553</v>
      </c>
      <c r="J26" s="25">
        <f t="shared" si="12"/>
        <v>129.571666666667</v>
      </c>
      <c r="K26" s="20"/>
      <c r="L26" s="8"/>
      <c r="M26" s="10" t="s">
        <v>9</v>
      </c>
      <c r="N26" s="30">
        <f t="shared" ref="N26:T26" si="13">AVERAGE(N23:N25)</f>
        <v>648.133333333333</v>
      </c>
      <c r="O26" s="25">
        <f t="shared" si="13"/>
        <v>1038.159</v>
      </c>
      <c r="P26" s="20"/>
      <c r="Q26" s="8"/>
      <c r="R26" s="10" t="s">
        <v>9</v>
      </c>
      <c r="S26" s="34">
        <f t="shared" si="13"/>
        <v>4.88</v>
      </c>
      <c r="T26" s="35">
        <f t="shared" si="13"/>
        <v>14.87</v>
      </c>
    </row>
    <row r="27" ht="14.35" spans="2:20">
      <c r="B27" s="12"/>
      <c r="C27" s="13" t="s">
        <v>10</v>
      </c>
      <c r="D27" s="14">
        <f t="shared" ref="D27:J27" si="14">STDEVP(D23:D25)</f>
        <v>1.37156172138025</v>
      </c>
      <c r="E27" s="26">
        <f t="shared" si="14"/>
        <v>1.47540118837781</v>
      </c>
      <c r="F27" s="20"/>
      <c r="G27" s="12"/>
      <c r="H27" s="13" t="s">
        <v>10</v>
      </c>
      <c r="I27" s="14">
        <f t="shared" si="14"/>
        <v>4.98030066026808</v>
      </c>
      <c r="J27" s="26">
        <f t="shared" si="14"/>
        <v>5.89958921357147</v>
      </c>
      <c r="K27" s="20"/>
      <c r="L27" s="12"/>
      <c r="M27" s="13" t="s">
        <v>10</v>
      </c>
      <c r="N27" s="31">
        <f t="shared" ref="N27:T27" si="15">STDEVP(N23:N25)</f>
        <v>33.9196928281427</v>
      </c>
      <c r="O27" s="26">
        <f t="shared" si="15"/>
        <v>120.393319933735</v>
      </c>
      <c r="P27" s="20"/>
      <c r="Q27" s="12"/>
      <c r="R27" s="13" t="s">
        <v>10</v>
      </c>
      <c r="S27" s="36">
        <f t="shared" si="15"/>
        <v>0.890393171582082</v>
      </c>
      <c r="T27" s="37">
        <f t="shared" si="15"/>
        <v>1.67260940515777</v>
      </c>
    </row>
    <row r="28" spans="2:20">
      <c r="B28" s="17" t="s">
        <v>14</v>
      </c>
      <c r="C28" s="18"/>
      <c r="D28" s="18"/>
      <c r="E28" s="18"/>
      <c r="F28" s="20"/>
      <c r="G28" s="17" t="s">
        <v>15</v>
      </c>
      <c r="H28" s="18"/>
      <c r="I28" s="18"/>
      <c r="J28" s="18"/>
      <c r="K28" s="20"/>
      <c r="L28" s="17" t="s">
        <v>16</v>
      </c>
      <c r="M28" s="18"/>
      <c r="N28" s="18"/>
      <c r="O28" s="18"/>
      <c r="P28" s="20"/>
      <c r="Q28" s="17" t="s">
        <v>17</v>
      </c>
      <c r="R28" s="18"/>
      <c r="S28" s="18"/>
      <c r="T28" s="18"/>
    </row>
    <row r="29" spans="2:20">
      <c r="B29" s="19"/>
      <c r="C29" s="19"/>
      <c r="D29" s="19"/>
      <c r="E29" s="19"/>
      <c r="F29" s="20"/>
      <c r="G29" s="19"/>
      <c r="H29" s="19"/>
      <c r="I29" s="19"/>
      <c r="J29" s="19"/>
      <c r="K29" s="20"/>
      <c r="L29" s="19"/>
      <c r="M29" s="19"/>
      <c r="N29" s="19"/>
      <c r="O29" s="19"/>
      <c r="P29" s="20"/>
      <c r="Q29" s="19"/>
      <c r="R29" s="19"/>
      <c r="S29" s="19"/>
      <c r="T29" s="19"/>
    </row>
    <row r="30" spans="2:20">
      <c r="B30" s="19"/>
      <c r="C30" s="19"/>
      <c r="D30" s="19"/>
      <c r="E30" s="19"/>
      <c r="F30" s="20"/>
      <c r="G30" s="19"/>
      <c r="H30" s="19"/>
      <c r="I30" s="19"/>
      <c r="J30" s="19"/>
      <c r="K30" s="20"/>
      <c r="L30" s="19"/>
      <c r="M30" s="19"/>
      <c r="N30" s="19"/>
      <c r="O30" s="19"/>
      <c r="P30" s="20"/>
      <c r="Q30" s="19"/>
      <c r="R30" s="19"/>
      <c r="S30" s="19"/>
      <c r="T30" s="19"/>
    </row>
    <row r="31" spans="2:20">
      <c r="B31" s="19"/>
      <c r="C31" s="19"/>
      <c r="D31" s="19"/>
      <c r="E31" s="19"/>
      <c r="F31" s="20"/>
      <c r="G31" s="19"/>
      <c r="H31" s="19"/>
      <c r="I31" s="19"/>
      <c r="J31" s="19"/>
      <c r="K31" s="20"/>
      <c r="L31" s="19"/>
      <c r="M31" s="19"/>
      <c r="N31" s="19"/>
      <c r="O31" s="19"/>
      <c r="P31" s="20"/>
      <c r="Q31" s="19"/>
      <c r="R31" s="19"/>
      <c r="S31" s="19"/>
      <c r="T31" s="19"/>
    </row>
    <row r="32" spans="2:20">
      <c r="B32" s="19"/>
      <c r="C32" s="19"/>
      <c r="D32" s="19"/>
      <c r="E32" s="19"/>
      <c r="F32" s="20"/>
      <c r="G32" s="19"/>
      <c r="H32" s="19"/>
      <c r="I32" s="19"/>
      <c r="J32" s="19"/>
      <c r="K32" s="20"/>
      <c r="L32" s="19"/>
      <c r="M32" s="19"/>
      <c r="N32" s="19"/>
      <c r="O32" s="19"/>
      <c r="P32" s="20"/>
      <c r="Q32" s="19"/>
      <c r="R32" s="19"/>
      <c r="S32" s="19"/>
      <c r="T32" s="19"/>
    </row>
  </sheetData>
  <mergeCells count="21">
    <mergeCell ref="G3:J3"/>
    <mergeCell ref="B4:B9"/>
    <mergeCell ref="B10:B15"/>
    <mergeCell ref="B16:B21"/>
    <mergeCell ref="B22:B27"/>
    <mergeCell ref="G4:G9"/>
    <mergeCell ref="G10:G15"/>
    <mergeCell ref="G16:G21"/>
    <mergeCell ref="G22:G27"/>
    <mergeCell ref="L4:L9"/>
    <mergeCell ref="L10:L15"/>
    <mergeCell ref="L16:L21"/>
    <mergeCell ref="L22:L27"/>
    <mergeCell ref="Q4:Q9"/>
    <mergeCell ref="Q10:Q15"/>
    <mergeCell ref="Q16:Q21"/>
    <mergeCell ref="Q22:Q27"/>
    <mergeCell ref="Q28:T32"/>
    <mergeCell ref="B28:E32"/>
    <mergeCell ref="G28:J32"/>
    <mergeCell ref="L28:O32"/>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sunjinkai</dc:creator>
  <dcterms:created xsi:type="dcterms:W3CDTF">2021-02-13T22:43:00Z</dcterms:created>
  <dcterms:modified xsi:type="dcterms:W3CDTF">2021-02-13T14:54:31Z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2052-3.1.0.4945</vt:lpwstr>
  </property>
</Properties>
</file>