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qaarms2/Dropbox/PhD/Chapter 3 Plankton/Excel spreadsheets/"/>
    </mc:Choice>
  </mc:AlternateContent>
  <xr:revisionPtr revIDLastSave="0" documentId="13_ncr:1_{8D7719DF-1BF4-7A4A-B222-FB11BBC9D3AD}" xr6:coauthVersionLast="46" xr6:coauthVersionMax="46" xr10:uidLastSave="{00000000-0000-0000-0000-000000000000}"/>
  <bookViews>
    <workbookView xWindow="860" yWindow="460" windowWidth="25000" windowHeight="15120" tabRatio="500" xr2:uid="{00000000-000D-0000-FFFF-FFFF00000000}"/>
  </bookViews>
  <sheets>
    <sheet name="Plankton" sheetId="1" r:id="rId1"/>
  </sheets>
  <definedNames>
    <definedName name="_xlnm._FilterDatabase" localSheetId="0" hidden="1">Plankton!$A$1:$Q$1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1" i="1" l="1"/>
  <c r="P21" i="1" s="1"/>
  <c r="N7" i="1"/>
  <c r="P7" i="1" s="1"/>
  <c r="N8" i="1"/>
  <c r="P8" i="1" s="1"/>
  <c r="N9" i="1"/>
  <c r="P9" i="1" s="1"/>
  <c r="N10" i="1"/>
  <c r="P10" i="1" s="1"/>
  <c r="N11" i="1"/>
  <c r="P11" i="1" s="1"/>
  <c r="Q11" i="1" s="1"/>
  <c r="N12" i="1"/>
  <c r="P12" i="1" s="1"/>
  <c r="N13" i="1"/>
  <c r="P13" i="1" s="1"/>
  <c r="N14" i="1"/>
  <c r="P14" i="1" s="1"/>
  <c r="N15" i="1"/>
  <c r="P15" i="1" s="1"/>
  <c r="N16" i="1"/>
  <c r="P16" i="1" s="1"/>
  <c r="N17" i="1"/>
  <c r="P17" i="1" s="1"/>
  <c r="N18" i="1"/>
  <c r="P18" i="1" s="1"/>
  <c r="N19" i="1"/>
  <c r="P19" i="1" s="1"/>
  <c r="N20" i="1"/>
  <c r="P20" i="1" s="1"/>
  <c r="N22" i="1"/>
  <c r="P22" i="1" s="1"/>
  <c r="N23" i="1"/>
  <c r="P23" i="1" s="1"/>
  <c r="N24" i="1"/>
  <c r="P24" i="1" s="1"/>
  <c r="N25" i="1"/>
  <c r="P25" i="1" s="1"/>
  <c r="N26" i="1"/>
  <c r="P26" i="1" s="1"/>
  <c r="N27" i="1"/>
  <c r="P27" i="1" s="1"/>
  <c r="N28" i="1"/>
  <c r="P28" i="1" s="1"/>
  <c r="N29" i="1"/>
  <c r="P29" i="1" s="1"/>
  <c r="N30" i="1"/>
  <c r="P30" i="1" s="1"/>
  <c r="N31" i="1"/>
  <c r="P31" i="1" s="1"/>
  <c r="N32" i="1"/>
  <c r="P32" i="1" s="1"/>
  <c r="N33" i="1"/>
  <c r="P33" i="1" s="1"/>
  <c r="N34" i="1"/>
  <c r="P34" i="1" s="1"/>
  <c r="N35" i="1"/>
  <c r="P35" i="1" s="1"/>
  <c r="N36" i="1"/>
  <c r="P36" i="1" s="1"/>
  <c r="N37" i="1"/>
  <c r="P37" i="1" s="1"/>
  <c r="N38" i="1"/>
  <c r="P38" i="1" s="1"/>
  <c r="N39" i="1"/>
  <c r="P39" i="1" s="1"/>
  <c r="N40" i="1"/>
  <c r="P40" i="1" s="1"/>
  <c r="N41" i="1"/>
  <c r="P41" i="1" s="1"/>
  <c r="N42" i="1"/>
  <c r="P42" i="1" s="1"/>
  <c r="N43" i="1"/>
  <c r="P43" i="1" s="1"/>
  <c r="N44" i="1"/>
  <c r="P44" i="1" s="1"/>
  <c r="N45" i="1"/>
  <c r="P45" i="1" s="1"/>
  <c r="N46" i="1"/>
  <c r="P46" i="1" s="1"/>
  <c r="N47" i="1"/>
  <c r="P47" i="1" s="1"/>
  <c r="N48" i="1"/>
  <c r="P48" i="1" s="1"/>
  <c r="N49" i="1"/>
  <c r="P49" i="1" s="1"/>
  <c r="N50" i="1"/>
  <c r="P50" i="1" s="1"/>
  <c r="N51" i="1"/>
  <c r="P51" i="1" s="1"/>
  <c r="N52" i="1"/>
  <c r="P52" i="1" s="1"/>
  <c r="N53" i="1"/>
  <c r="P53" i="1" s="1"/>
  <c r="N54" i="1"/>
  <c r="P54" i="1" s="1"/>
  <c r="N55" i="1"/>
  <c r="P55" i="1" s="1"/>
  <c r="N56" i="1"/>
  <c r="P56" i="1" s="1"/>
  <c r="N57" i="1"/>
  <c r="P57" i="1" s="1"/>
  <c r="N58" i="1"/>
  <c r="P58" i="1" s="1"/>
  <c r="N59" i="1"/>
  <c r="P59" i="1" s="1"/>
  <c r="N60" i="1"/>
  <c r="P60" i="1" s="1"/>
  <c r="N61" i="1"/>
  <c r="P61" i="1" s="1"/>
  <c r="N62" i="1"/>
  <c r="P62" i="1" s="1"/>
  <c r="N63" i="1"/>
  <c r="P63" i="1" s="1"/>
  <c r="N64" i="1"/>
  <c r="P64" i="1" s="1"/>
  <c r="N65" i="1"/>
  <c r="P65" i="1" s="1"/>
  <c r="N66" i="1"/>
  <c r="P66" i="1" s="1"/>
  <c r="N67" i="1"/>
  <c r="P67" i="1" s="1"/>
  <c r="N68" i="1"/>
  <c r="P68" i="1" s="1"/>
  <c r="N69" i="1"/>
  <c r="P69" i="1" s="1"/>
  <c r="N70" i="1"/>
  <c r="P70" i="1" s="1"/>
  <c r="N71" i="1"/>
  <c r="P71" i="1" s="1"/>
  <c r="N72" i="1"/>
  <c r="P72" i="1" s="1"/>
  <c r="N73" i="1"/>
  <c r="P73" i="1" s="1"/>
  <c r="N74" i="1"/>
  <c r="P74" i="1" s="1"/>
  <c r="N75" i="1"/>
  <c r="P75" i="1" s="1"/>
  <c r="N76" i="1"/>
  <c r="P76" i="1" s="1"/>
  <c r="N77" i="1"/>
  <c r="P77" i="1" s="1"/>
  <c r="N78" i="1"/>
  <c r="P78" i="1" s="1"/>
  <c r="N79" i="1"/>
  <c r="P79" i="1" s="1"/>
  <c r="N6" i="1"/>
  <c r="P6" i="1" s="1"/>
  <c r="N3" i="1"/>
  <c r="P3" i="1" s="1"/>
  <c r="N4" i="1"/>
  <c r="P4" i="1" s="1"/>
  <c r="N2" i="1"/>
  <c r="P2" i="1" s="1"/>
  <c r="Q9" i="1" l="1"/>
  <c r="Q4" i="1"/>
  <c r="Q6" i="1"/>
  <c r="Q78" i="1"/>
  <c r="Q76" i="1"/>
  <c r="Q74" i="1"/>
  <c r="Q72" i="1"/>
  <c r="Q20" i="1"/>
  <c r="Q40" i="1"/>
  <c r="Q24" i="1"/>
  <c r="Q22" i="1"/>
  <c r="Q18" i="1"/>
  <c r="Q16" i="1"/>
  <c r="Q38" i="1"/>
  <c r="Q70" i="1"/>
  <c r="Q56" i="1"/>
  <c r="Q54" i="1"/>
  <c r="Q12" i="1"/>
  <c r="Q14" i="1"/>
  <c r="Q66" i="1"/>
  <c r="Q64" i="1"/>
  <c r="Q62" i="1"/>
  <c r="Q48" i="1"/>
  <c r="Q46" i="1"/>
  <c r="Q32" i="1"/>
  <c r="Q30" i="1"/>
  <c r="Q19" i="1"/>
  <c r="Q17" i="1"/>
  <c r="Q10" i="1"/>
  <c r="Q8" i="1"/>
  <c r="Q58" i="1"/>
  <c r="Q50" i="1"/>
  <c r="Q42" i="1"/>
  <c r="Q34" i="1"/>
  <c r="Q26" i="1"/>
  <c r="Q13" i="1"/>
  <c r="Q2" i="1"/>
  <c r="Q3" i="1"/>
  <c r="Q79" i="1"/>
  <c r="Q77" i="1"/>
  <c r="Q75" i="1"/>
  <c r="Q73" i="1"/>
  <c r="Q68" i="1"/>
  <c r="Q60" i="1"/>
  <c r="Q52" i="1"/>
  <c r="Q44" i="1"/>
  <c r="Q36" i="1"/>
  <c r="Q28" i="1"/>
  <c r="Q15" i="1"/>
  <c r="Q7" i="1"/>
  <c r="Q67" i="1"/>
  <c r="Q63" i="1"/>
  <c r="Q55" i="1"/>
  <c r="Q47" i="1"/>
  <c r="Q31" i="1"/>
  <c r="Q23" i="1"/>
  <c r="Q69" i="1"/>
  <c r="Q61" i="1"/>
  <c r="Q45" i="1"/>
  <c r="Q37" i="1"/>
  <c r="Q33" i="1"/>
  <c r="Q71" i="1"/>
  <c r="Q59" i="1"/>
  <c r="Q51" i="1"/>
  <c r="Q43" i="1"/>
  <c r="Q39" i="1"/>
  <c r="Q35" i="1"/>
  <c r="Q27" i="1"/>
  <c r="Q65" i="1"/>
  <c r="Q57" i="1"/>
  <c r="Q53" i="1"/>
  <c r="Q49" i="1"/>
  <c r="Q41" i="1"/>
  <c r="Q29" i="1"/>
  <c r="Q25" i="1"/>
  <c r="Q21" i="1"/>
</calcChain>
</file>

<file path=xl/sharedStrings.xml><?xml version="1.0" encoding="utf-8"?>
<sst xmlns="http://schemas.openxmlformats.org/spreadsheetml/2006/main" count="259" uniqueCount="104">
  <si>
    <t>Behaviour</t>
  </si>
  <si>
    <t>SampleSplit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</si>
  <si>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</si>
  <si>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</si>
  <si>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</si>
  <si>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</si>
  <si>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</si>
  <si>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</si>
  <si>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</si>
  <si>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</si>
  <si>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</si>
  <si>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</si>
  <si>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</si>
  <si>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</si>
  <si>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</si>
  <si>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</si>
  <si>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</si>
  <si>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</si>
  <si>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</si>
  <si>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</si>
  <si>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</si>
  <si>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</si>
  <si>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</si>
  <si>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</si>
  <si>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</si>
  <si>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</si>
  <si>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</si>
  <si>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</si>
  <si>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</si>
  <si>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</si>
  <si>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</si>
  <si>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</si>
  <si>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</si>
  <si>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</si>
  <si>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</si>
  <si>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</si>
  <si>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</si>
  <si>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</si>
  <si>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</si>
  <si>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</si>
  <si>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</si>
  <si>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</si>
  <si>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</si>
  <si>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</si>
  <si>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</si>
  <si>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</si>
  <si>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</si>
  <si>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</si>
  <si>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</si>
  <si>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</si>
  <si>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</si>
  <si>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</si>
  <si>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</si>
  <si>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</si>
  <si>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</si>
  <si>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</si>
  <si>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</si>
  <si>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</si>
  <si>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</si>
  <si>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</si>
  <si>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</si>
  <si>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</si>
  <si>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</si>
  <si>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</si>
  <si>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</si>
  <si>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</si>
  <si>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</si>
  <si>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</si>
  <si>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</si>
  <si>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</si>
  <si>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</si>
  <si>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</si>
  <si>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</si>
  <si>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</si>
  <si>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</si>
  <si>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</si>
  <si>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</si>
  <si>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</si>
  <si>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</si>
  <si>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</si>
  <si>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Date</t>
  </si>
  <si>
    <t>TimeIN</t>
  </si>
  <si>
    <t>TimeOUT</t>
  </si>
  <si>
    <t>Sample</t>
  </si>
  <si>
    <t>DensityIndex</t>
  </si>
  <si>
    <t>Cleaning</t>
  </si>
  <si>
    <t>NA</t>
  </si>
  <si>
    <t>Feeding</t>
  </si>
  <si>
    <t>Surface</t>
  </si>
  <si>
    <t>Somersault</t>
  </si>
  <si>
    <t>Chain</t>
  </si>
  <si>
    <t>Cruising</t>
  </si>
  <si>
    <t>Distance_m</t>
  </si>
  <si>
    <t>Dominant</t>
  </si>
  <si>
    <t>Biomass_MGperM3</t>
  </si>
  <si>
    <t>TotalVolume_m3</t>
  </si>
  <si>
    <t>DryWeight_mg</t>
  </si>
  <si>
    <t>FractionedVolume_m3</t>
  </si>
  <si>
    <t>Mantas</t>
  </si>
  <si>
    <t>NonFeeding</t>
  </si>
  <si>
    <t>StraightSolo</t>
  </si>
  <si>
    <t>StraightGroup</t>
  </si>
  <si>
    <t>Straight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</si>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</sst>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20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4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left"/>
    </xf>
    <xf numFmtId="20" fontId="4" fillId="2" borderId="0" xfId="0" applyNumberFormat="1" applyFont="1" applyFill="1" applyAlignment="1">
      <alignment horizontal="left"/>
    </xf>
    <xf numFmtId="2" fontId="4" fillId="2" borderId="0" xfId="0" applyNumberFormat="1" applyFont="1" applyFill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left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9"/>
  <sheetViews>
    <sheetView tabSelected="1" workbookViewId="0">
      <pane ySplit="1" topLeftCell="A2" activePane="bottomLeft" state="frozen"/>
      <selection pane="bottomLeft" activeCell="Q22" sqref="Q22"/>
    </sheetView>
  </sheetViews>
  <sheetFormatPr baseColWidth="10" defaultRowHeight="16"/>
  <cols>
    <col min="1" max="1" width="9.83203125" style="2" bestFit="1" customWidth="1"/>
    <col min="2" max="2" width="7.83203125" style="2" bestFit="1" customWidth="1"/>
    <col min="3" max="3" width="9.6640625" style="2" bestFit="1" customWidth="1"/>
    <col min="4" max="4" width="11.5" style="2" bestFit="1" customWidth="1"/>
    <col min="5" max="5" width="13.5" style="2" bestFit="1" customWidth="1"/>
    <col min="6" max="6" width="10" style="2" bestFit="1" customWidth="1"/>
    <col min="7" max="7" width="10.1640625" style="2" bestFit="1" customWidth="1"/>
    <col min="8" max="8" width="10.83203125" style="2" bestFit="1" customWidth="1"/>
    <col min="9" max="9" width="10.33203125" style="2" bestFit="1" customWidth="1"/>
    <col min="10" max="10" width="12.1640625" style="2" bestFit="1" customWidth="1"/>
    <col min="11" max="11" width="12.6640625" style="2" customWidth="1"/>
    <col min="12" max="12" width="14.5" style="2" bestFit="1" customWidth="1"/>
    <col min="13" max="13" width="16.1640625" style="2" bestFit="1" customWidth="1"/>
    <col min="14" max="14" width="18" style="5" bestFit="1" customWidth="1"/>
    <col min="15" max="15" width="13.5" style="2" bestFit="1" customWidth="1"/>
    <col min="16" max="16" width="22.83203125" style="5" customWidth="1"/>
    <col min="17" max="17" width="20.33203125" style="5" customWidth="1"/>
    <col min="18" max="16384" width="10.83203125" style="2"/>
  </cols>
  <sheetData>
    <row r="1" spans="1:17" s="1" customFormat="1">
      <c r="A1" s="1" t="s">
        <v>83</v>
      </c>
      <c r="B1" s="1" t="s">
        <v>80</v>
      </c>
      <c r="C1" s="1" t="s">
        <v>81</v>
      </c>
      <c r="D1" s="1" t="s">
        <v>82</v>
      </c>
      <c r="E1" s="1" t="s">
        <v>92</v>
      </c>
      <c r="F1" s="1" t="s">
        <v>98</v>
      </c>
      <c r="G1" s="1" t="s">
        <v>87</v>
      </c>
      <c r="H1" s="1" t="s">
        <v>85</v>
      </c>
      <c r="I1" s="1" t="s">
        <v>91</v>
      </c>
      <c r="J1" s="1" t="s">
        <v>0</v>
      </c>
      <c r="K1" s="1" t="s">
        <v>93</v>
      </c>
      <c r="L1" s="1" t="s">
        <v>84</v>
      </c>
      <c r="M1" s="1" t="s">
        <v>96</v>
      </c>
      <c r="N1" s="10" t="s">
        <v>95</v>
      </c>
      <c r="O1" s="1" t="s">
        <v>1</v>
      </c>
      <c r="P1" s="10" t="s">
        <v>97</v>
      </c>
      <c r="Q1" s="10" t="s">
        <v>94</v>
      </c>
    </row>
    <row r="2" spans="1:17">
      <c r="A2" s="2" t="s">
        <v>2</v>
      </c>
      <c r="B2" s="3">
        <v>42960</v>
      </c>
      <c r="C2" s="4">
        <v>0.63888888888888895</v>
      </c>
      <c r="D2" s="4">
        <v>0.64027777777777783</v>
      </c>
      <c r="E2" s="5">
        <v>77.470651902422787</v>
      </c>
      <c r="F2" s="2">
        <v>1</v>
      </c>
      <c r="G2" s="2">
        <v>0</v>
      </c>
      <c r="H2" s="2">
        <v>1</v>
      </c>
      <c r="I2" s="2">
        <v>0</v>
      </c>
      <c r="J2" s="2" t="s">
        <v>99</v>
      </c>
      <c r="K2" s="2" t="s">
        <v>86</v>
      </c>
      <c r="L2" s="2" t="s">
        <v>86</v>
      </c>
      <c r="M2" s="2">
        <v>365.80000000000013</v>
      </c>
      <c r="N2" s="5">
        <f>(PI()*0.25^2)*E2</f>
        <v>15.211326930341473</v>
      </c>
      <c r="O2" s="2">
        <v>0.5</v>
      </c>
      <c r="P2" s="5">
        <f>N2*O2</f>
        <v>7.6056634651707364</v>
      </c>
      <c r="Q2" s="2">
        <f>M2/P2</f>
        <v>48.095738350130695</v>
      </c>
    </row>
    <row r="3" spans="1:17">
      <c r="A3" s="2" t="s">
        <v>3</v>
      </c>
      <c r="B3" s="3">
        <v>42960</v>
      </c>
      <c r="C3" s="4">
        <v>0.66111111111111109</v>
      </c>
      <c r="D3" s="4">
        <v>0.66319444444444442</v>
      </c>
      <c r="E3" s="5">
        <v>58.571309632836574</v>
      </c>
      <c r="F3" s="2">
        <v>5</v>
      </c>
      <c r="G3" s="2">
        <v>0</v>
      </c>
      <c r="H3" s="2">
        <v>5</v>
      </c>
      <c r="I3" s="2">
        <v>0</v>
      </c>
      <c r="J3" s="2" t="s">
        <v>99</v>
      </c>
      <c r="K3" s="2" t="s">
        <v>86</v>
      </c>
      <c r="L3" s="2" t="s">
        <v>86</v>
      </c>
      <c r="M3" s="2">
        <v>45.600000000000307</v>
      </c>
      <c r="N3" s="5">
        <f>(PI()*0.25^2)*E3</f>
        <v>11.500449753353278</v>
      </c>
      <c r="O3" s="2">
        <v>0.5</v>
      </c>
      <c r="P3" s="5">
        <f>N3*O3</f>
        <v>5.7502248766766391</v>
      </c>
      <c r="Q3" s="2">
        <f>M3/P3</f>
        <v>7.9301246434652439</v>
      </c>
    </row>
    <row r="4" spans="1:17">
      <c r="A4" s="2" t="s">
        <v>4</v>
      </c>
      <c r="B4" s="3">
        <v>42960</v>
      </c>
      <c r="C4" s="4">
        <v>0.67291666666666661</v>
      </c>
      <c r="D4" s="4">
        <v>0.67499999999999993</v>
      </c>
      <c r="E4" s="5">
        <v>71.143118807759564</v>
      </c>
      <c r="F4" s="2">
        <v>1</v>
      </c>
      <c r="G4" s="2">
        <v>0</v>
      </c>
      <c r="H4" s="2">
        <v>1</v>
      </c>
      <c r="I4" s="2">
        <v>0</v>
      </c>
      <c r="J4" s="2" t="s">
        <v>99</v>
      </c>
      <c r="K4" s="2" t="s">
        <v>86</v>
      </c>
      <c r="L4" s="2" t="s">
        <v>86</v>
      </c>
      <c r="M4" s="2">
        <v>78.09999999999917</v>
      </c>
      <c r="N4" s="5">
        <f>(PI()*0.25^2)*E4</f>
        <v>13.968918712495205</v>
      </c>
      <c r="O4" s="2">
        <v>0.5</v>
      </c>
      <c r="P4" s="5">
        <f>N4*O4</f>
        <v>6.9844593562476023</v>
      </c>
      <c r="Q4" s="2">
        <f>M4/P4</f>
        <v>11.181967854124412</v>
      </c>
    </row>
    <row r="5" spans="1:17" s="11" customFormat="1">
      <c r="A5" s="6" t="s">
        <v>5</v>
      </c>
      <c r="B5" s="7">
        <v>42960</v>
      </c>
      <c r="C5" s="8">
        <v>0.68611111111111101</v>
      </c>
      <c r="D5" s="8">
        <v>0.68819444444444444</v>
      </c>
      <c r="E5" s="9">
        <v>87.50312213804014</v>
      </c>
      <c r="F5" s="6">
        <v>0</v>
      </c>
      <c r="G5" s="6">
        <v>0</v>
      </c>
      <c r="H5" s="6">
        <v>0</v>
      </c>
      <c r="I5" s="6">
        <v>0</v>
      </c>
      <c r="J5" s="6" t="s">
        <v>103</v>
      </c>
      <c r="K5" s="6" t="s">
        <v>86</v>
      </c>
      <c r="L5" s="6" t="s">
        <v>86</v>
      </c>
      <c r="M5" s="6"/>
      <c r="N5" s="6" t="s">
        <v>86</v>
      </c>
      <c r="O5" s="6" t="s">
        <v>86</v>
      </c>
      <c r="P5" s="9" t="s">
        <v>86</v>
      </c>
      <c r="Q5" s="6" t="s">
        <v>86</v>
      </c>
    </row>
    <row r="6" spans="1:17">
      <c r="A6" s="2" t="s">
        <v>6</v>
      </c>
      <c r="B6" s="3">
        <v>42961</v>
      </c>
      <c r="C6" s="4">
        <v>0.58819444444444446</v>
      </c>
      <c r="D6" s="4">
        <v>0.58958333333333335</v>
      </c>
      <c r="E6" s="5">
        <v>50.120722670885023</v>
      </c>
      <c r="F6" s="2">
        <v>1</v>
      </c>
      <c r="G6" s="2">
        <v>0</v>
      </c>
      <c r="H6" s="2">
        <v>1</v>
      </c>
      <c r="I6" s="2">
        <v>0</v>
      </c>
      <c r="J6" s="2" t="s">
        <v>99</v>
      </c>
      <c r="K6" s="2" t="s">
        <v>86</v>
      </c>
      <c r="L6" s="2">
        <v>0</v>
      </c>
      <c r="M6" s="2">
        <v>5.2999999999983061</v>
      </c>
      <c r="N6" s="5">
        <f>(PI()*0.25^2)*E6</f>
        <v>9.8411808834664871</v>
      </c>
      <c r="O6" s="2">
        <v>0.5</v>
      </c>
      <c r="P6" s="5">
        <f t="shared" ref="P6:P37" si="0">N6*O6</f>
        <v>4.9205904417332436</v>
      </c>
      <c r="Q6" s="2">
        <f t="shared" ref="Q6:Q37" si="1">M6/P6</f>
        <v>1.0771065104397142</v>
      </c>
    </row>
    <row r="7" spans="1:17">
      <c r="A7" s="2" t="s">
        <v>7</v>
      </c>
      <c r="B7" s="3">
        <v>42961</v>
      </c>
      <c r="C7" s="4">
        <v>0.60486111111111118</v>
      </c>
      <c r="D7" s="4">
        <v>0.6069444444444444</v>
      </c>
      <c r="E7" s="5">
        <v>55.865456664724007</v>
      </c>
      <c r="F7" s="2">
        <v>0</v>
      </c>
      <c r="G7" s="2">
        <v>0</v>
      </c>
      <c r="H7" s="2">
        <v>0</v>
      </c>
      <c r="I7" s="2">
        <v>0</v>
      </c>
      <c r="J7" s="2" t="s">
        <v>103</v>
      </c>
      <c r="K7" s="2" t="s">
        <v>86</v>
      </c>
      <c r="L7" s="2">
        <v>0</v>
      </c>
      <c r="M7" s="2">
        <v>26.899999999997704</v>
      </c>
      <c r="N7" s="2">
        <f>(PI()*0.25^2)*E7</f>
        <v>10.969156765458493</v>
      </c>
      <c r="O7" s="2">
        <v>0.5</v>
      </c>
      <c r="P7" s="5">
        <f t="shared" si="0"/>
        <v>5.4845783827292465</v>
      </c>
      <c r="Q7" s="2">
        <f t="shared" si="1"/>
        <v>4.9046614202296572</v>
      </c>
    </row>
    <row r="8" spans="1:17">
      <c r="A8" s="2" t="s">
        <v>8</v>
      </c>
      <c r="B8" s="3">
        <v>42961</v>
      </c>
      <c r="C8" s="4">
        <v>0.625</v>
      </c>
      <c r="D8" s="4">
        <v>0.62638888888888888</v>
      </c>
      <c r="E8" s="5">
        <v>64.732328698692868</v>
      </c>
      <c r="F8" s="2">
        <v>0</v>
      </c>
      <c r="G8" s="2">
        <v>0</v>
      </c>
      <c r="H8" s="2">
        <v>0</v>
      </c>
      <c r="I8" s="2">
        <v>0</v>
      </c>
      <c r="J8" s="2" t="s">
        <v>103</v>
      </c>
      <c r="K8" s="2" t="s">
        <v>86</v>
      </c>
      <c r="L8" s="2">
        <v>0</v>
      </c>
      <c r="M8" s="2">
        <v>19.400000000004525</v>
      </c>
      <c r="N8" s="2">
        <f>(PI()*0.25^2)*E8</f>
        <v>12.710163018098328</v>
      </c>
      <c r="O8" s="2">
        <v>0.5</v>
      </c>
      <c r="P8" s="5">
        <f t="shared" si="0"/>
        <v>6.3550815090491639</v>
      </c>
      <c r="Q8" s="2">
        <f t="shared" si="1"/>
        <v>3.0526752445866139</v>
      </c>
    </row>
    <row r="9" spans="1:17">
      <c r="A9" s="2" t="s">
        <v>9</v>
      </c>
      <c r="B9" s="3">
        <v>42961</v>
      </c>
      <c r="C9" s="4">
        <v>0.6430555555555556</v>
      </c>
      <c r="D9" s="4">
        <v>0.64444444444444449</v>
      </c>
      <c r="E9" s="5">
        <v>59.612022312879866</v>
      </c>
      <c r="F9" s="2">
        <v>0</v>
      </c>
      <c r="G9" s="2">
        <v>0</v>
      </c>
      <c r="H9" s="2">
        <v>0</v>
      </c>
      <c r="I9" s="2">
        <v>0</v>
      </c>
      <c r="J9" s="2" t="s">
        <v>103</v>
      </c>
      <c r="K9" s="2" t="s">
        <v>86</v>
      </c>
      <c r="L9" s="2">
        <v>0</v>
      </c>
      <c r="M9" s="2">
        <v>46.599999999997976</v>
      </c>
      <c r="N9" s="2">
        <f>(PI()*0.25^2)*E9</f>
        <v>11.704793210235888</v>
      </c>
      <c r="O9" s="2">
        <v>0.5</v>
      </c>
      <c r="P9" s="5">
        <f t="shared" si="0"/>
        <v>5.8523966051179439</v>
      </c>
      <c r="Q9" s="2">
        <f t="shared" si="1"/>
        <v>7.9625498995140029</v>
      </c>
    </row>
    <row r="10" spans="1:17">
      <c r="A10" s="2" t="s">
        <v>10</v>
      </c>
      <c r="B10" s="3">
        <v>42961</v>
      </c>
      <c r="C10" s="4">
        <v>0.66180555555555554</v>
      </c>
      <c r="D10" s="4">
        <v>0.66319444444444442</v>
      </c>
      <c r="E10" s="5">
        <v>52.451919074182001</v>
      </c>
      <c r="F10" s="2">
        <v>0</v>
      </c>
      <c r="G10" s="2">
        <v>0</v>
      </c>
      <c r="H10" s="2">
        <v>0</v>
      </c>
      <c r="I10" s="2">
        <v>0</v>
      </c>
      <c r="J10" s="2" t="s">
        <v>103</v>
      </c>
      <c r="K10" s="2" t="s">
        <v>86</v>
      </c>
      <c r="L10" s="2">
        <v>1</v>
      </c>
      <c r="M10" s="2">
        <v>33.300000000004104</v>
      </c>
      <c r="N10" s="2">
        <f>(PI()*0.25^2)*E10</f>
        <v>10.298910226883532</v>
      </c>
      <c r="O10" s="2">
        <v>0.5</v>
      </c>
      <c r="P10" s="5">
        <f t="shared" si="0"/>
        <v>5.1494551134417659</v>
      </c>
      <c r="Q10" s="2">
        <f t="shared" si="1"/>
        <v>6.4667036155107338</v>
      </c>
    </row>
    <row r="11" spans="1:17">
      <c r="A11" s="2" t="s">
        <v>11</v>
      </c>
      <c r="B11" s="3">
        <v>42961</v>
      </c>
      <c r="C11" s="4">
        <v>0.67847222222222225</v>
      </c>
      <c r="D11" s="4">
        <v>0.67986111111111114</v>
      </c>
      <c r="E11" s="5">
        <v>41.711764216135215</v>
      </c>
      <c r="F11" s="2">
        <v>0</v>
      </c>
      <c r="G11" s="2">
        <v>0</v>
      </c>
      <c r="H11" s="2">
        <v>0</v>
      </c>
      <c r="I11" s="2">
        <v>0</v>
      </c>
      <c r="J11" s="2" t="s">
        <v>103</v>
      </c>
      <c r="K11" s="2" t="s">
        <v>86</v>
      </c>
      <c r="L11" s="2">
        <v>1</v>
      </c>
      <c r="M11" s="2">
        <v>58.599999999998431</v>
      </c>
      <c r="N11" s="2">
        <f>(PI()*0.25^2)*E11</f>
        <v>8.1900857518550012</v>
      </c>
      <c r="O11" s="2">
        <v>0.5</v>
      </c>
      <c r="P11" s="5">
        <f t="shared" si="0"/>
        <v>4.0950428759275006</v>
      </c>
      <c r="Q11" s="2">
        <f t="shared" si="1"/>
        <v>14.309984480132192</v>
      </c>
    </row>
    <row r="12" spans="1:17">
      <c r="A12" s="2" t="s">
        <v>12</v>
      </c>
      <c r="B12" s="3">
        <v>42961</v>
      </c>
      <c r="C12" s="4">
        <v>0.69861111111111107</v>
      </c>
      <c r="D12" s="4">
        <v>0.70000000000000007</v>
      </c>
      <c r="E12" s="5">
        <v>47.248355673965534</v>
      </c>
      <c r="F12" s="2">
        <v>0</v>
      </c>
      <c r="G12" s="2">
        <v>0</v>
      </c>
      <c r="H12" s="2">
        <v>0</v>
      </c>
      <c r="I12" s="2">
        <v>0</v>
      </c>
      <c r="J12" s="2" t="s">
        <v>103</v>
      </c>
      <c r="K12" s="2" t="s">
        <v>86</v>
      </c>
      <c r="L12" s="2">
        <v>2</v>
      </c>
      <c r="M12" s="2">
        <v>282.29999999999933</v>
      </c>
      <c r="N12" s="2">
        <f>(PI()*0.25^2)*E12</f>
        <v>9.2771929424704833</v>
      </c>
      <c r="O12" s="2">
        <v>0.5</v>
      </c>
      <c r="P12" s="5">
        <f t="shared" si="0"/>
        <v>4.6385964712352417</v>
      </c>
      <c r="Q12" s="2">
        <f t="shared" si="1"/>
        <v>60.858926132202193</v>
      </c>
    </row>
    <row r="13" spans="1:17">
      <c r="A13" s="2" t="s">
        <v>13</v>
      </c>
      <c r="B13" s="3">
        <v>42961</v>
      </c>
      <c r="C13" s="4">
        <v>0.71597222222222223</v>
      </c>
      <c r="D13" s="4">
        <v>0.71736111111111101</v>
      </c>
      <c r="E13" s="5">
        <v>39.422196320039966</v>
      </c>
      <c r="F13" s="2">
        <v>0</v>
      </c>
      <c r="G13" s="2">
        <v>0</v>
      </c>
      <c r="H13" s="2">
        <v>0</v>
      </c>
      <c r="I13" s="2">
        <v>0</v>
      </c>
      <c r="J13" s="2" t="s">
        <v>103</v>
      </c>
      <c r="K13" s="2" t="s">
        <v>86</v>
      </c>
      <c r="L13" s="2">
        <v>3</v>
      </c>
      <c r="M13" s="2">
        <v>797.39999999999611</v>
      </c>
      <c r="N13" s="2">
        <f>(PI()*0.25^2)*E13</f>
        <v>7.7405301467132581</v>
      </c>
      <c r="O13" s="2">
        <v>0.5</v>
      </c>
      <c r="P13" s="5">
        <f t="shared" si="0"/>
        <v>3.8702650733566291</v>
      </c>
      <c r="Q13" s="2">
        <f t="shared" si="1"/>
        <v>206.03239956079332</v>
      </c>
    </row>
    <row r="14" spans="1:17">
      <c r="A14" s="2" t="s">
        <v>14</v>
      </c>
      <c r="B14" s="3">
        <v>42962</v>
      </c>
      <c r="C14" s="4">
        <v>0.59166666666666667</v>
      </c>
      <c r="D14" s="4">
        <v>0.59375</v>
      </c>
      <c r="E14" s="5">
        <v>59.653650820081594</v>
      </c>
      <c r="F14" s="2">
        <v>0</v>
      </c>
      <c r="G14" s="2">
        <v>0</v>
      </c>
      <c r="H14" s="2">
        <v>0</v>
      </c>
      <c r="I14" s="2">
        <v>0</v>
      </c>
      <c r="J14" s="2" t="s">
        <v>103</v>
      </c>
      <c r="K14" s="2" t="s">
        <v>86</v>
      </c>
      <c r="L14" s="2">
        <v>0</v>
      </c>
      <c r="M14" s="2">
        <v>3.7999999999982492</v>
      </c>
      <c r="N14" s="2">
        <f>(PI()*0.25^2)*E14</f>
        <v>11.712966948511193</v>
      </c>
      <c r="O14" s="2">
        <v>0.5</v>
      </c>
      <c r="P14" s="5">
        <f t="shared" si="0"/>
        <v>5.8564834742555965</v>
      </c>
      <c r="Q14" s="2">
        <f t="shared" si="1"/>
        <v>0.64885353415622127</v>
      </c>
    </row>
    <row r="15" spans="1:17">
      <c r="A15" s="2" t="s">
        <v>15</v>
      </c>
      <c r="B15" s="3">
        <v>42962</v>
      </c>
      <c r="C15" s="4">
        <v>0.61458333333333337</v>
      </c>
      <c r="D15" s="4">
        <v>0.61597222222222225</v>
      </c>
      <c r="E15" s="5">
        <v>76.846224294396805</v>
      </c>
      <c r="F15" s="2">
        <v>0</v>
      </c>
      <c r="G15" s="2">
        <v>0</v>
      </c>
      <c r="H15" s="2">
        <v>0</v>
      </c>
      <c r="I15" s="2">
        <v>0</v>
      </c>
      <c r="J15" s="2" t="s">
        <v>103</v>
      </c>
      <c r="K15" s="2" t="s">
        <v>86</v>
      </c>
      <c r="L15" s="2">
        <v>0</v>
      </c>
      <c r="M15" s="2">
        <v>7.3000000000007503</v>
      </c>
      <c r="N15" s="2">
        <f>(PI()*0.25^2)*E15</f>
        <v>15.088720856211905</v>
      </c>
      <c r="O15" s="2">
        <v>0.5</v>
      </c>
      <c r="P15" s="5">
        <f t="shared" si="0"/>
        <v>7.5443604281059526</v>
      </c>
      <c r="Q15" s="2">
        <f t="shared" si="1"/>
        <v>0.96761018638573315</v>
      </c>
    </row>
    <row r="16" spans="1:17">
      <c r="A16" s="2" t="s">
        <v>16</v>
      </c>
      <c r="B16" s="3">
        <v>42962</v>
      </c>
      <c r="C16" s="4">
        <v>0.63402777777777775</v>
      </c>
      <c r="D16" s="4">
        <v>0.63541666666666663</v>
      </c>
      <c r="E16" s="5">
        <v>54.533344434268592</v>
      </c>
      <c r="F16" s="2">
        <v>0</v>
      </c>
      <c r="G16" s="2">
        <v>0</v>
      </c>
      <c r="H16" s="2">
        <v>0</v>
      </c>
      <c r="I16" s="2">
        <v>0</v>
      </c>
      <c r="J16" s="2" t="s">
        <v>103</v>
      </c>
      <c r="K16" s="2" t="s">
        <v>86</v>
      </c>
      <c r="L16" s="2">
        <v>0</v>
      </c>
      <c r="M16" s="2">
        <v>4.7999999999959186</v>
      </c>
      <c r="N16" s="2">
        <f>(PI()*0.25^2)*E16</f>
        <v>10.707597140648753</v>
      </c>
      <c r="O16" s="2">
        <v>0.5</v>
      </c>
      <c r="P16" s="5">
        <f t="shared" si="0"/>
        <v>5.3537985703243764</v>
      </c>
      <c r="Q16" s="2">
        <f t="shared" si="1"/>
        <v>0.89655969251474765</v>
      </c>
    </row>
    <row r="17" spans="1:17">
      <c r="A17" s="2" t="s">
        <v>17</v>
      </c>
      <c r="B17" s="3">
        <v>42962</v>
      </c>
      <c r="C17" s="4">
        <v>0.66180555555555554</v>
      </c>
      <c r="D17" s="4">
        <v>0.66319444444444442</v>
      </c>
      <c r="E17" s="5">
        <v>63.10881691782533</v>
      </c>
      <c r="F17" s="2">
        <v>0</v>
      </c>
      <c r="G17" s="2">
        <v>0</v>
      </c>
      <c r="H17" s="2">
        <v>0</v>
      </c>
      <c r="I17" s="2">
        <v>0</v>
      </c>
      <c r="J17" s="2" t="s">
        <v>103</v>
      </c>
      <c r="K17" s="2" t="s">
        <v>86</v>
      </c>
      <c r="L17" s="2">
        <v>0</v>
      </c>
      <c r="M17" s="2">
        <v>18.700000000002603</v>
      </c>
      <c r="N17" s="2">
        <f>(PI()*0.25^2)*E17</f>
        <v>12.391387225361457</v>
      </c>
      <c r="O17" s="2">
        <v>0.5</v>
      </c>
      <c r="P17" s="5">
        <f t="shared" si="0"/>
        <v>6.1956936126807287</v>
      </c>
      <c r="Q17" s="2">
        <f t="shared" si="1"/>
        <v>3.0182254270497344</v>
      </c>
    </row>
    <row r="18" spans="1:17">
      <c r="A18" s="2" t="s">
        <v>18</v>
      </c>
      <c r="B18" s="3">
        <v>42962</v>
      </c>
      <c r="C18" s="4">
        <v>0.68541666666666667</v>
      </c>
      <c r="D18" s="4">
        <v>0.68680555555555556</v>
      </c>
      <c r="E18" s="5">
        <v>59.57039380567813</v>
      </c>
      <c r="F18" s="2">
        <v>0</v>
      </c>
      <c r="G18" s="2">
        <v>0</v>
      </c>
      <c r="H18" s="2">
        <v>0</v>
      </c>
      <c r="I18" s="2">
        <v>0</v>
      </c>
      <c r="J18" s="2" t="s">
        <v>103</v>
      </c>
      <c r="K18" s="2" t="s">
        <v>86</v>
      </c>
      <c r="L18" s="2">
        <v>1</v>
      </c>
      <c r="M18" s="2">
        <v>33.799999999999386</v>
      </c>
      <c r="N18" s="2">
        <f>(PI()*0.25^2)*E18</f>
        <v>11.696619471960583</v>
      </c>
      <c r="O18" s="2">
        <v>0.5</v>
      </c>
      <c r="P18" s="5">
        <f t="shared" si="0"/>
        <v>5.8483097359802914</v>
      </c>
      <c r="Q18" s="2">
        <f t="shared" si="1"/>
        <v>5.7794476568252149</v>
      </c>
    </row>
    <row r="19" spans="1:17">
      <c r="A19" s="2" t="s">
        <v>19</v>
      </c>
      <c r="B19" s="3">
        <v>42962</v>
      </c>
      <c r="C19" s="4">
        <v>0.7055555555555556</v>
      </c>
      <c r="D19" s="4">
        <v>0.70694444444444438</v>
      </c>
      <c r="E19" s="5">
        <v>45.583215385896267</v>
      </c>
      <c r="F19" s="2">
        <v>0</v>
      </c>
      <c r="G19" s="2">
        <v>0</v>
      </c>
      <c r="H19" s="2">
        <v>0</v>
      </c>
      <c r="I19" s="2">
        <v>0</v>
      </c>
      <c r="J19" s="2" t="s">
        <v>103</v>
      </c>
      <c r="K19" s="2" t="s">
        <v>86</v>
      </c>
      <c r="L19" s="2">
        <v>1</v>
      </c>
      <c r="M19" s="2">
        <v>227.79999999999845</v>
      </c>
      <c r="N19" s="2">
        <f>(PI()*0.25^2)*E19</f>
        <v>8.9502434114583078</v>
      </c>
      <c r="O19" s="2">
        <v>0.5</v>
      </c>
      <c r="P19" s="5">
        <f t="shared" si="0"/>
        <v>4.4751217057291539</v>
      </c>
      <c r="Q19" s="2">
        <f t="shared" si="1"/>
        <v>50.903643516189433</v>
      </c>
    </row>
    <row r="20" spans="1:17">
      <c r="A20" s="2" t="s">
        <v>20</v>
      </c>
      <c r="B20" s="3">
        <v>42962</v>
      </c>
      <c r="C20" s="4">
        <v>0.72499999999999998</v>
      </c>
      <c r="D20" s="4">
        <v>0.7270833333333333</v>
      </c>
      <c r="E20" s="5">
        <v>49.9542086420781</v>
      </c>
      <c r="F20" s="2">
        <v>0</v>
      </c>
      <c r="G20" s="2">
        <v>0</v>
      </c>
      <c r="H20" s="2">
        <v>0</v>
      </c>
      <c r="I20" s="2">
        <v>0</v>
      </c>
      <c r="J20" s="2" t="s">
        <v>103</v>
      </c>
      <c r="K20" s="2" t="s">
        <v>86</v>
      </c>
      <c r="L20" s="2">
        <v>3</v>
      </c>
      <c r="M20" s="2">
        <v>3154.0999999999995</v>
      </c>
      <c r="N20" s="2">
        <f>(PI()*0.25^2)*E20</f>
        <v>9.8084859303652703</v>
      </c>
      <c r="O20" s="2">
        <v>0.5</v>
      </c>
      <c r="P20" s="5">
        <f t="shared" si="0"/>
        <v>4.9042429651826351</v>
      </c>
      <c r="Q20" s="2">
        <f t="shared" si="1"/>
        <v>643.13697799891531</v>
      </c>
    </row>
    <row r="21" spans="1:17">
      <c r="A21" s="2" t="s">
        <v>21</v>
      </c>
      <c r="B21" s="3">
        <v>42963</v>
      </c>
      <c r="C21" s="4">
        <v>0.43333333333333335</v>
      </c>
      <c r="D21" s="4">
        <v>0.43472222222222223</v>
      </c>
      <c r="E21" s="5">
        <v>52.451919074182001</v>
      </c>
      <c r="F21" s="2">
        <v>5</v>
      </c>
      <c r="G21" s="2">
        <v>5</v>
      </c>
      <c r="H21" s="2">
        <v>0</v>
      </c>
      <c r="I21" s="2">
        <v>0</v>
      </c>
      <c r="J21" s="2" t="s">
        <v>87</v>
      </c>
      <c r="K21" s="2" t="s">
        <v>100</v>
      </c>
      <c r="L21" s="2">
        <v>2</v>
      </c>
      <c r="M21" s="2">
        <v>715.00000000000341</v>
      </c>
      <c r="N21" s="5">
        <f>(PI()*0.25^2)*E21</f>
        <v>10.298910226883532</v>
      </c>
      <c r="O21" s="2">
        <v>0.5</v>
      </c>
      <c r="P21" s="5">
        <f t="shared" si="0"/>
        <v>5.1494551134417659</v>
      </c>
      <c r="Q21" s="5">
        <f t="shared" si="1"/>
        <v>138.8496421948837</v>
      </c>
    </row>
    <row r="22" spans="1:17">
      <c r="A22" s="2" t="s">
        <v>22</v>
      </c>
      <c r="B22" s="3">
        <v>42963</v>
      </c>
      <c r="C22" s="4">
        <v>0.44444444444444442</v>
      </c>
      <c r="D22" s="4">
        <v>0.4458333333333333</v>
      </c>
      <c r="E22" s="5">
        <v>37.673799017567234</v>
      </c>
      <c r="F22" s="2">
        <v>6</v>
      </c>
      <c r="G22" s="2">
        <v>5</v>
      </c>
      <c r="H22" s="2">
        <v>1</v>
      </c>
      <c r="I22" s="2">
        <v>0</v>
      </c>
      <c r="J22" s="2" t="s">
        <v>87</v>
      </c>
      <c r="K22" s="2" t="s">
        <v>100</v>
      </c>
      <c r="L22" s="2">
        <v>2</v>
      </c>
      <c r="M22" s="2">
        <v>367.10000000000065</v>
      </c>
      <c r="N22" s="5">
        <f>(PI()*0.25^2)*E22</f>
        <v>7.3972331391504742</v>
      </c>
      <c r="O22" s="2">
        <v>0.5</v>
      </c>
      <c r="P22" s="5">
        <f t="shared" si="0"/>
        <v>3.6986165695752371</v>
      </c>
      <c r="Q22" s="5">
        <f t="shared" si="1"/>
        <v>99.253327046593469</v>
      </c>
    </row>
    <row r="23" spans="1:17">
      <c r="A23" s="2" t="s">
        <v>23</v>
      </c>
      <c r="B23" s="3">
        <v>42963</v>
      </c>
      <c r="C23" s="4">
        <v>0.4548611111111111</v>
      </c>
      <c r="D23" s="4">
        <v>0.45624999999999999</v>
      </c>
      <c r="E23" s="5">
        <v>42.21130630255599</v>
      </c>
      <c r="F23" s="2">
        <v>8</v>
      </c>
      <c r="G23" s="2">
        <v>8</v>
      </c>
      <c r="H23" s="2">
        <v>0</v>
      </c>
      <c r="I23" s="2">
        <v>0</v>
      </c>
      <c r="J23" s="2" t="s">
        <v>87</v>
      </c>
      <c r="K23" s="2" t="s">
        <v>100</v>
      </c>
      <c r="L23" s="2">
        <v>2</v>
      </c>
      <c r="M23" s="2">
        <v>211.89999999999998</v>
      </c>
      <c r="N23" s="5">
        <f>(PI()*0.25^2)*E23</f>
        <v>8.2881706111586517</v>
      </c>
      <c r="O23" s="2">
        <v>0.5</v>
      </c>
      <c r="P23" s="5">
        <f t="shared" si="0"/>
        <v>4.1440853055793259</v>
      </c>
      <c r="Q23" s="5">
        <f t="shared" si="1"/>
        <v>51.133117292424373</v>
      </c>
    </row>
    <row r="24" spans="1:17">
      <c r="A24" s="2" t="s">
        <v>24</v>
      </c>
      <c r="B24" s="3">
        <v>42963</v>
      </c>
      <c r="C24" s="4">
        <v>0.46597222222222223</v>
      </c>
      <c r="D24" s="4">
        <v>0.46736111111111112</v>
      </c>
      <c r="E24" s="5">
        <v>35.42585962867372</v>
      </c>
      <c r="F24" s="2">
        <v>7</v>
      </c>
      <c r="G24" s="2">
        <v>7</v>
      </c>
      <c r="H24" s="2">
        <v>0</v>
      </c>
      <c r="I24" s="2">
        <v>0</v>
      </c>
      <c r="J24" s="2" t="s">
        <v>87</v>
      </c>
      <c r="K24" s="2" t="s">
        <v>100</v>
      </c>
      <c r="L24" s="2">
        <v>2</v>
      </c>
      <c r="M24" s="2">
        <v>192.1999999999997</v>
      </c>
      <c r="N24" s="5">
        <f>(PI()*0.25^2)*E24</f>
        <v>6.9558512722840371</v>
      </c>
      <c r="O24" s="2">
        <v>0.5</v>
      </c>
      <c r="P24" s="5">
        <f t="shared" si="0"/>
        <v>3.4779256361420186</v>
      </c>
      <c r="Q24" s="5">
        <f t="shared" si="1"/>
        <v>55.262826209591609</v>
      </c>
    </row>
    <row r="25" spans="1:17">
      <c r="A25" s="2" t="s">
        <v>25</v>
      </c>
      <c r="B25" s="3">
        <v>42963</v>
      </c>
      <c r="C25" s="4">
        <v>0.47847222222222219</v>
      </c>
      <c r="D25" s="4">
        <v>0.47986111111111113</v>
      </c>
      <c r="E25" s="5">
        <v>44.750645241861626</v>
      </c>
      <c r="F25" s="2">
        <v>6</v>
      </c>
      <c r="G25" s="2">
        <v>6</v>
      </c>
      <c r="H25" s="2">
        <v>0</v>
      </c>
      <c r="I25" s="2">
        <v>0</v>
      </c>
      <c r="J25" s="2" t="s">
        <v>87</v>
      </c>
      <c r="K25" s="2" t="s">
        <v>100</v>
      </c>
      <c r="L25" s="2">
        <v>1</v>
      </c>
      <c r="M25" s="2">
        <v>123.49999999999994</v>
      </c>
      <c r="N25" s="5">
        <f>(PI()*0.25^2)*E25</f>
        <v>8.7867686459522201</v>
      </c>
      <c r="O25" s="2">
        <v>0.5</v>
      </c>
      <c r="P25" s="5">
        <f t="shared" si="0"/>
        <v>4.39338432297611</v>
      </c>
      <c r="Q25" s="5">
        <f t="shared" si="1"/>
        <v>28.110447646050723</v>
      </c>
    </row>
    <row r="26" spans="1:17">
      <c r="A26" s="2" t="s">
        <v>26</v>
      </c>
      <c r="B26" s="3">
        <v>42963</v>
      </c>
      <c r="C26" s="4">
        <v>0.4909722222222222</v>
      </c>
      <c r="D26" s="4">
        <v>0.4916666666666667</v>
      </c>
      <c r="E26" s="5">
        <v>44.958787777870292</v>
      </c>
      <c r="F26" s="2">
        <v>1</v>
      </c>
      <c r="G26" s="2">
        <v>1</v>
      </c>
      <c r="H26" s="2">
        <v>0</v>
      </c>
      <c r="I26" s="2">
        <v>0</v>
      </c>
      <c r="J26" s="2" t="s">
        <v>87</v>
      </c>
      <c r="K26" s="2" t="s">
        <v>100</v>
      </c>
      <c r="L26" s="2">
        <v>1</v>
      </c>
      <c r="M26" s="2">
        <v>308.50000000000222</v>
      </c>
      <c r="N26" s="5">
        <f>(PI()*0.25^2)*E26</f>
        <v>8.8276373373287438</v>
      </c>
      <c r="O26" s="2">
        <v>0.5</v>
      </c>
      <c r="P26" s="5">
        <f t="shared" si="0"/>
        <v>4.4138186686643719</v>
      </c>
      <c r="Q26" s="5">
        <f t="shared" si="1"/>
        <v>69.894126414883914</v>
      </c>
    </row>
    <row r="27" spans="1:17">
      <c r="A27" s="2" t="s">
        <v>27</v>
      </c>
      <c r="B27" s="3">
        <v>42963</v>
      </c>
      <c r="C27" s="4">
        <v>0.51041666666666663</v>
      </c>
      <c r="D27" s="4">
        <v>0.51180555555555551</v>
      </c>
      <c r="E27" s="5">
        <v>51.827491466156026</v>
      </c>
      <c r="F27" s="2">
        <v>6</v>
      </c>
      <c r="G27" s="2">
        <v>1</v>
      </c>
      <c r="H27" s="2">
        <v>0</v>
      </c>
      <c r="I27" s="2">
        <v>5</v>
      </c>
      <c r="J27" s="2" t="s">
        <v>99</v>
      </c>
      <c r="K27" s="2" t="s">
        <v>89</v>
      </c>
      <c r="L27" s="2">
        <v>0</v>
      </c>
      <c r="M27" s="2">
        <v>36.899999999995714</v>
      </c>
      <c r="N27" s="5">
        <f>(PI()*0.25^2)*E27</f>
        <v>10.176304152753966</v>
      </c>
      <c r="O27" s="2">
        <v>0.5</v>
      </c>
      <c r="P27" s="5">
        <f t="shared" si="0"/>
        <v>5.088152076376983</v>
      </c>
      <c r="Q27" s="2">
        <f t="shared" si="1"/>
        <v>7.2521417296690442</v>
      </c>
    </row>
    <row r="28" spans="1:17">
      <c r="A28" s="2" t="s">
        <v>28</v>
      </c>
      <c r="B28" s="3">
        <v>42963</v>
      </c>
      <c r="C28" s="4">
        <v>0.5395833333333333</v>
      </c>
      <c r="D28" s="4">
        <v>0.54097222222222219</v>
      </c>
      <c r="E28" s="5">
        <v>46.707185080343024</v>
      </c>
      <c r="F28" s="2">
        <v>4</v>
      </c>
      <c r="G28" s="2">
        <v>1</v>
      </c>
      <c r="H28" s="2">
        <v>1</v>
      </c>
      <c r="I28" s="2">
        <v>2</v>
      </c>
      <c r="J28" s="2" t="s">
        <v>99</v>
      </c>
      <c r="K28" s="2" t="s">
        <v>100</v>
      </c>
      <c r="L28" s="2">
        <v>0</v>
      </c>
      <c r="M28" s="2">
        <v>115.99999999999966</v>
      </c>
      <c r="N28" s="5">
        <f>(PI()*0.25^2)*E28</f>
        <v>9.1709343448915277</v>
      </c>
      <c r="O28" s="2">
        <v>0.5</v>
      </c>
      <c r="P28" s="5">
        <f t="shared" si="0"/>
        <v>4.5854671724457639</v>
      </c>
      <c r="Q28" s="2">
        <f t="shared" si="1"/>
        <v>25.297313367991773</v>
      </c>
    </row>
    <row r="29" spans="1:17">
      <c r="A29" s="2" t="s">
        <v>29</v>
      </c>
      <c r="B29" s="3">
        <v>42963</v>
      </c>
      <c r="C29" s="4">
        <v>0.57361111111111118</v>
      </c>
      <c r="D29" s="4">
        <v>0.57500000000000007</v>
      </c>
      <c r="E29" s="5">
        <v>44.584131213054704</v>
      </c>
      <c r="F29" s="2">
        <v>5</v>
      </c>
      <c r="G29" s="2">
        <v>4</v>
      </c>
      <c r="H29" s="2">
        <v>0</v>
      </c>
      <c r="I29" s="2">
        <v>1</v>
      </c>
      <c r="J29" s="2" t="s">
        <v>87</v>
      </c>
      <c r="K29" s="2" t="s">
        <v>89</v>
      </c>
      <c r="L29" s="2">
        <v>0</v>
      </c>
      <c r="M29" s="2">
        <v>38.299999999999557</v>
      </c>
      <c r="N29" s="5">
        <f>(PI()*0.25^2)*E29</f>
        <v>8.7540736928510032</v>
      </c>
      <c r="O29" s="2">
        <v>0.5</v>
      </c>
      <c r="P29" s="5">
        <f t="shared" si="0"/>
        <v>4.3770368464255016</v>
      </c>
      <c r="Q29" s="5">
        <f t="shared" si="1"/>
        <v>8.7502119227708075</v>
      </c>
    </row>
    <row r="30" spans="1:17">
      <c r="A30" s="2" t="s">
        <v>30</v>
      </c>
      <c r="B30" s="3">
        <v>42963</v>
      </c>
      <c r="C30" s="4">
        <v>0.60416666666666663</v>
      </c>
      <c r="D30" s="4">
        <v>0.60625000000000007</v>
      </c>
      <c r="E30" s="5">
        <v>61.443676629756062</v>
      </c>
      <c r="F30" s="2">
        <v>1</v>
      </c>
      <c r="G30" s="2">
        <v>0</v>
      </c>
      <c r="H30" s="2">
        <v>0</v>
      </c>
      <c r="I30" s="2">
        <v>1</v>
      </c>
      <c r="J30" s="2" t="s">
        <v>99</v>
      </c>
      <c r="K30" s="2" t="s">
        <v>86</v>
      </c>
      <c r="L30" s="2">
        <v>0</v>
      </c>
      <c r="M30" s="2">
        <v>77.899999999999636</v>
      </c>
      <c r="N30" s="5">
        <f>(PI()*0.25^2)*E30</f>
        <v>12.064437694349282</v>
      </c>
      <c r="O30" s="2">
        <v>0.5</v>
      </c>
      <c r="P30" s="5">
        <f t="shared" si="0"/>
        <v>6.032218847174641</v>
      </c>
      <c r="Q30" s="2">
        <f t="shared" si="1"/>
        <v>12.913987700642904</v>
      </c>
    </row>
    <row r="31" spans="1:17">
      <c r="A31" s="2" t="s">
        <v>31</v>
      </c>
      <c r="B31" s="3">
        <v>42963</v>
      </c>
      <c r="C31" s="4">
        <v>0.63680555555555551</v>
      </c>
      <c r="D31" s="4">
        <v>0.63888888888888895</v>
      </c>
      <c r="E31" s="5">
        <v>59.237365748064278</v>
      </c>
      <c r="F31" s="2">
        <v>1</v>
      </c>
      <c r="G31" s="2">
        <v>0</v>
      </c>
      <c r="H31" s="2">
        <v>1</v>
      </c>
      <c r="I31" s="2">
        <v>0</v>
      </c>
      <c r="J31" s="2" t="s">
        <v>99</v>
      </c>
      <c r="K31" s="2" t="s">
        <v>86</v>
      </c>
      <c r="L31" s="2">
        <v>1</v>
      </c>
      <c r="M31" s="2">
        <v>455.70000000000022</v>
      </c>
      <c r="N31" s="5">
        <f>(PI()*0.25^2)*E31</f>
        <v>11.631229565758149</v>
      </c>
      <c r="O31" s="2">
        <v>0.5</v>
      </c>
      <c r="P31" s="5">
        <f t="shared" si="0"/>
        <v>5.8156147828790745</v>
      </c>
      <c r="Q31" s="2">
        <f t="shared" si="1"/>
        <v>78.358009774230894</v>
      </c>
    </row>
    <row r="32" spans="1:17">
      <c r="A32" s="2" t="s">
        <v>32</v>
      </c>
      <c r="B32" s="3">
        <v>42963</v>
      </c>
      <c r="C32" s="4">
        <v>0.66527777777777775</v>
      </c>
      <c r="D32" s="4">
        <v>0.66736111111111107</v>
      </c>
      <c r="E32" s="5">
        <v>66.397468986762135</v>
      </c>
      <c r="F32" s="2">
        <v>2</v>
      </c>
      <c r="G32" s="2">
        <v>0</v>
      </c>
      <c r="H32" s="2">
        <v>1</v>
      </c>
      <c r="I32" s="2">
        <v>1</v>
      </c>
      <c r="J32" s="2" t="s">
        <v>99</v>
      </c>
      <c r="K32" s="2" t="s">
        <v>86</v>
      </c>
      <c r="L32" s="2">
        <v>0</v>
      </c>
      <c r="M32" s="2">
        <v>34.600000000004627</v>
      </c>
      <c r="N32" s="5">
        <f>(PI()*0.25^2)*E32</f>
        <v>13.037112549110503</v>
      </c>
      <c r="O32" s="2">
        <v>0.5</v>
      </c>
      <c r="P32" s="5">
        <f t="shared" si="0"/>
        <v>6.5185562745552517</v>
      </c>
      <c r="Q32" s="2">
        <f t="shared" si="1"/>
        <v>5.3079238013275134</v>
      </c>
    </row>
    <row r="33" spans="1:17">
      <c r="A33" s="2" t="s">
        <v>33</v>
      </c>
      <c r="B33" s="3">
        <v>42964</v>
      </c>
      <c r="C33" s="4">
        <v>0.28680555555555554</v>
      </c>
      <c r="D33" s="4">
        <v>0.28819444444444448</v>
      </c>
      <c r="E33" s="5">
        <v>54.616601448672057</v>
      </c>
      <c r="F33" s="2">
        <v>0</v>
      </c>
      <c r="G33" s="2">
        <v>0</v>
      </c>
      <c r="H33" s="2">
        <v>0</v>
      </c>
      <c r="I33" s="2">
        <v>0</v>
      </c>
      <c r="J33" s="2" t="s">
        <v>103</v>
      </c>
      <c r="K33" s="2" t="s">
        <v>86</v>
      </c>
      <c r="L33" s="2">
        <v>0</v>
      </c>
      <c r="M33" s="2">
        <v>137.50000000000284</v>
      </c>
      <c r="N33" s="2">
        <f>(PI()*0.25^2)*E33</f>
        <v>10.723944617199361</v>
      </c>
      <c r="O33" s="2">
        <v>0.5</v>
      </c>
      <c r="P33" s="5">
        <f t="shared" si="0"/>
        <v>5.3619723085996807</v>
      </c>
      <c r="Q33" s="2">
        <f t="shared" si="1"/>
        <v>25.643549068591142</v>
      </c>
    </row>
    <row r="34" spans="1:17">
      <c r="A34" s="2" t="s">
        <v>34</v>
      </c>
      <c r="B34" s="3">
        <v>42964</v>
      </c>
      <c r="C34" s="4">
        <v>0.30694444444444441</v>
      </c>
      <c r="D34" s="4">
        <v>0.30833333333333335</v>
      </c>
      <c r="E34" s="5">
        <v>55.074515027891103</v>
      </c>
      <c r="F34" s="2">
        <v>0</v>
      </c>
      <c r="G34" s="2">
        <v>0</v>
      </c>
      <c r="H34" s="2">
        <v>0</v>
      </c>
      <c r="I34" s="2">
        <v>0</v>
      </c>
      <c r="J34" s="2" t="s">
        <v>103</v>
      </c>
      <c r="K34" s="2" t="s">
        <v>86</v>
      </c>
      <c r="L34" s="2">
        <v>0</v>
      </c>
      <c r="M34" s="2">
        <v>27.500000000003411</v>
      </c>
      <c r="N34" s="2">
        <f>(PI()*0.25^2)*E34</f>
        <v>10.813855738227709</v>
      </c>
      <c r="O34" s="2">
        <v>0.5</v>
      </c>
      <c r="P34" s="5">
        <f t="shared" si="0"/>
        <v>5.4069278691138543</v>
      </c>
      <c r="Q34" s="2">
        <f t="shared" si="1"/>
        <v>5.086067479666676</v>
      </c>
    </row>
    <row r="35" spans="1:17">
      <c r="A35" s="2" t="s">
        <v>35</v>
      </c>
      <c r="B35" s="3">
        <v>42964</v>
      </c>
      <c r="C35" s="4">
        <v>0.33055555555555555</v>
      </c>
      <c r="D35" s="4">
        <v>0.33194444444444443</v>
      </c>
      <c r="E35" s="5">
        <v>50.453750728498882</v>
      </c>
      <c r="F35" s="2">
        <v>1</v>
      </c>
      <c r="G35" s="2">
        <v>0</v>
      </c>
      <c r="H35" s="2">
        <v>1</v>
      </c>
      <c r="I35" s="2">
        <v>0</v>
      </c>
      <c r="J35" s="2" t="s">
        <v>99</v>
      </c>
      <c r="K35" s="2" t="s">
        <v>86</v>
      </c>
      <c r="L35" s="2">
        <v>1</v>
      </c>
      <c r="M35" s="2">
        <v>301.80000000000007</v>
      </c>
      <c r="N35" s="5">
        <f>(PI()*0.25^2)*E35</f>
        <v>9.9065707896689226</v>
      </c>
      <c r="O35" s="2">
        <v>0.5</v>
      </c>
      <c r="P35" s="5">
        <f t="shared" si="0"/>
        <v>4.9532853948344613</v>
      </c>
      <c r="Q35" s="2">
        <f t="shared" si="1"/>
        <v>60.929257238989806</v>
      </c>
    </row>
    <row r="36" spans="1:17">
      <c r="A36" s="2" t="s">
        <v>36</v>
      </c>
      <c r="B36" s="3">
        <v>42964</v>
      </c>
      <c r="C36" s="4">
        <v>0.35555555555555557</v>
      </c>
      <c r="D36" s="4">
        <v>0.35694444444444445</v>
      </c>
      <c r="E36" s="5">
        <v>50.245608192490224</v>
      </c>
      <c r="F36" s="2">
        <v>3</v>
      </c>
      <c r="G36" s="2">
        <v>2</v>
      </c>
      <c r="H36" s="2">
        <v>1</v>
      </c>
      <c r="I36" s="2">
        <v>0</v>
      </c>
      <c r="J36" s="2" t="s">
        <v>87</v>
      </c>
      <c r="K36" s="2" t="s">
        <v>88</v>
      </c>
      <c r="L36" s="2">
        <v>1</v>
      </c>
      <c r="M36" s="2">
        <v>369.20000000000641</v>
      </c>
      <c r="N36" s="5">
        <f>(PI()*0.25^2)*E36</f>
        <v>9.8657020982924006</v>
      </c>
      <c r="O36" s="2">
        <v>0.5</v>
      </c>
      <c r="P36" s="5">
        <f t="shared" si="0"/>
        <v>4.9328510491462003</v>
      </c>
      <c r="Q36" s="5">
        <f t="shared" si="1"/>
        <v>74.845154723232355</v>
      </c>
    </row>
    <row r="37" spans="1:17">
      <c r="A37" s="2" t="s">
        <v>37</v>
      </c>
      <c r="B37" s="3">
        <v>42964</v>
      </c>
      <c r="C37" s="4">
        <v>0.3756944444444445</v>
      </c>
      <c r="D37" s="4">
        <v>0.37708333333333338</v>
      </c>
      <c r="E37" s="5">
        <v>44.750645241861626</v>
      </c>
      <c r="F37" s="2">
        <v>3</v>
      </c>
      <c r="G37" s="2">
        <v>3</v>
      </c>
      <c r="H37" s="2">
        <v>0</v>
      </c>
      <c r="I37" s="2">
        <v>0</v>
      </c>
      <c r="J37" s="2" t="s">
        <v>87</v>
      </c>
      <c r="K37" s="2" t="s">
        <v>88</v>
      </c>
      <c r="L37" s="2">
        <v>2</v>
      </c>
      <c r="M37" s="2">
        <v>644.39999999999736</v>
      </c>
      <c r="N37" s="5">
        <f>(PI()*0.25^2)*E37</f>
        <v>8.7867686459522201</v>
      </c>
      <c r="O37" s="2">
        <v>0.5</v>
      </c>
      <c r="P37" s="5">
        <f t="shared" si="0"/>
        <v>4.39338432297611</v>
      </c>
      <c r="Q37" s="5">
        <f t="shared" si="1"/>
        <v>146.6750806729961</v>
      </c>
    </row>
    <row r="38" spans="1:17">
      <c r="A38" s="2" t="s">
        <v>38</v>
      </c>
      <c r="B38" s="3">
        <v>42964</v>
      </c>
      <c r="C38" s="4">
        <v>0.39374999999999999</v>
      </c>
      <c r="D38" s="4">
        <v>0.39513888888888887</v>
      </c>
      <c r="E38" s="5">
        <v>44.417617184247774</v>
      </c>
      <c r="F38" s="2">
        <v>12</v>
      </c>
      <c r="G38" s="2">
        <v>10</v>
      </c>
      <c r="H38" s="2">
        <v>0</v>
      </c>
      <c r="I38" s="2">
        <v>2</v>
      </c>
      <c r="J38" s="2" t="s">
        <v>87</v>
      </c>
      <c r="K38" s="2" t="s">
        <v>89</v>
      </c>
      <c r="L38" s="2">
        <v>2</v>
      </c>
      <c r="M38" s="2">
        <v>484.89999999999611</v>
      </c>
      <c r="N38" s="5">
        <f>(PI()*0.25^2)*E38</f>
        <v>8.7213787397497846</v>
      </c>
      <c r="O38" s="2">
        <v>0.5</v>
      </c>
      <c r="P38" s="5">
        <f t="shared" ref="P38:P69" si="2">N38*O38</f>
        <v>4.3606893698748923</v>
      </c>
      <c r="Q38" s="5">
        <f t="shared" ref="Q38:Q69" si="3">M38/P38</f>
        <v>111.19801455014161</v>
      </c>
    </row>
    <row r="39" spans="1:17">
      <c r="A39" s="2" t="s">
        <v>39</v>
      </c>
      <c r="B39" s="3">
        <v>42964</v>
      </c>
      <c r="C39" s="4">
        <v>0.4284722222222222</v>
      </c>
      <c r="D39" s="4">
        <v>0.42986111111111108</v>
      </c>
      <c r="E39" s="5">
        <v>49.704437598867706</v>
      </c>
      <c r="F39" s="2">
        <v>7</v>
      </c>
      <c r="G39" s="2">
        <v>7</v>
      </c>
      <c r="H39" s="2">
        <v>0</v>
      </c>
      <c r="I39" s="2">
        <v>0</v>
      </c>
      <c r="J39" s="2" t="s">
        <v>87</v>
      </c>
      <c r="K39" s="2" t="s">
        <v>100</v>
      </c>
      <c r="L39" s="2">
        <v>2</v>
      </c>
      <c r="M39" s="2">
        <v>135.90000000000657</v>
      </c>
      <c r="N39" s="5">
        <f>(PI()*0.25^2)*E39</f>
        <v>9.7594435007134432</v>
      </c>
      <c r="O39" s="2">
        <v>0.5</v>
      </c>
      <c r="P39" s="5">
        <f t="shared" si="2"/>
        <v>4.8797217503567216</v>
      </c>
      <c r="Q39" s="5">
        <f t="shared" si="3"/>
        <v>27.849948614400379</v>
      </c>
    </row>
    <row r="40" spans="1:17">
      <c r="A40" s="2" t="s">
        <v>40</v>
      </c>
      <c r="B40" s="3">
        <v>42964</v>
      </c>
      <c r="C40" s="4">
        <v>0.44305555555555554</v>
      </c>
      <c r="D40" s="4">
        <v>0.44444444444444442</v>
      </c>
      <c r="E40" s="5">
        <v>26.475730580301391</v>
      </c>
      <c r="F40" s="2">
        <v>15</v>
      </c>
      <c r="G40" s="2">
        <v>15</v>
      </c>
      <c r="H40" s="2">
        <v>0</v>
      </c>
      <c r="I40" s="2">
        <v>0</v>
      </c>
      <c r="J40" s="2" t="s">
        <v>87</v>
      </c>
      <c r="K40" s="2" t="s">
        <v>100</v>
      </c>
      <c r="L40" s="2">
        <v>3</v>
      </c>
      <c r="M40" s="2">
        <v>1095.3000000000018</v>
      </c>
      <c r="N40" s="5">
        <f>(PI()*0.25^2)*E40</f>
        <v>5.1984975430935929</v>
      </c>
      <c r="O40" s="2">
        <v>0.5</v>
      </c>
      <c r="P40" s="5">
        <f t="shared" si="2"/>
        <v>2.5992487715467965</v>
      </c>
      <c r="Q40" s="5">
        <f t="shared" si="3"/>
        <v>421.39098496070295</v>
      </c>
    </row>
    <row r="41" spans="1:17">
      <c r="A41" s="2" t="s">
        <v>41</v>
      </c>
      <c r="B41" s="3">
        <v>42964</v>
      </c>
      <c r="C41" s="4">
        <v>0.46111111111111108</v>
      </c>
      <c r="D41" s="4">
        <v>0.46249999999999997</v>
      </c>
      <c r="E41" s="5">
        <v>27.016901173923905</v>
      </c>
      <c r="F41" s="2">
        <v>18</v>
      </c>
      <c r="G41" s="2">
        <v>18</v>
      </c>
      <c r="H41" s="2">
        <v>0</v>
      </c>
      <c r="I41" s="2">
        <v>0</v>
      </c>
      <c r="J41" s="2" t="s">
        <v>87</v>
      </c>
      <c r="K41" s="2" t="s">
        <v>90</v>
      </c>
      <c r="L41" s="2">
        <v>2</v>
      </c>
      <c r="M41" s="2">
        <v>323.90000000000185</v>
      </c>
      <c r="N41" s="5">
        <f>(PI()*0.25^2)*E41</f>
        <v>5.3047561406725503</v>
      </c>
      <c r="O41" s="2">
        <v>0.5</v>
      </c>
      <c r="P41" s="5">
        <f t="shared" si="2"/>
        <v>2.6523780703362752</v>
      </c>
      <c r="Q41" s="5">
        <f t="shared" si="3"/>
        <v>122.1168292795216</v>
      </c>
    </row>
    <row r="42" spans="1:17">
      <c r="A42" s="2" t="s">
        <v>42</v>
      </c>
      <c r="B42" s="3">
        <v>42964</v>
      </c>
      <c r="C42" s="4">
        <v>0.48472222222222222</v>
      </c>
      <c r="D42" s="4">
        <v>0.4861111111111111</v>
      </c>
      <c r="E42" s="5">
        <v>44.875530763466827</v>
      </c>
      <c r="F42" s="2">
        <v>15</v>
      </c>
      <c r="G42" s="2">
        <v>15</v>
      </c>
      <c r="H42" s="2">
        <v>0</v>
      </c>
      <c r="I42" s="2">
        <v>0</v>
      </c>
      <c r="J42" s="2" t="s">
        <v>87</v>
      </c>
      <c r="K42" s="2" t="s">
        <v>90</v>
      </c>
      <c r="L42" s="2">
        <v>2</v>
      </c>
      <c r="M42" s="2">
        <v>232.70000000000124</v>
      </c>
      <c r="N42" s="5">
        <f>(PI()*0.25^2)*E42</f>
        <v>8.8112898607781336</v>
      </c>
      <c r="O42" s="2">
        <v>0.5</v>
      </c>
      <c r="P42" s="5">
        <f t="shared" si="2"/>
        <v>4.4056449303890668</v>
      </c>
      <c r="Q42" s="5">
        <f t="shared" si="3"/>
        <v>52.818600608254485</v>
      </c>
    </row>
    <row r="43" spans="1:17">
      <c r="A43" s="2" t="s">
        <v>43</v>
      </c>
      <c r="B43" s="3">
        <v>42964</v>
      </c>
      <c r="C43" s="4">
        <v>0.50555555555555554</v>
      </c>
      <c r="D43" s="4">
        <v>0.50694444444444442</v>
      </c>
      <c r="E43" s="5">
        <v>41.670135708933479</v>
      </c>
      <c r="F43" s="2">
        <v>25</v>
      </c>
      <c r="G43" s="2">
        <v>25</v>
      </c>
      <c r="H43" s="2">
        <v>0</v>
      </c>
      <c r="I43" s="2">
        <v>0</v>
      </c>
      <c r="J43" s="2" t="s">
        <v>87</v>
      </c>
      <c r="K43" s="2" t="s">
        <v>90</v>
      </c>
      <c r="L43" s="2">
        <v>3</v>
      </c>
      <c r="M43" s="2">
        <v>545.99999999999932</v>
      </c>
      <c r="N43" s="5">
        <f>(PI()*0.25^2)*E43</f>
        <v>8.1819120135796961</v>
      </c>
      <c r="O43" s="2">
        <v>0.5</v>
      </c>
      <c r="P43" s="5">
        <f t="shared" si="2"/>
        <v>4.0909560067898481</v>
      </c>
      <c r="Q43" s="5">
        <f t="shared" si="3"/>
        <v>133.46513604492233</v>
      </c>
    </row>
    <row r="44" spans="1:17">
      <c r="A44" s="2" t="s">
        <v>44</v>
      </c>
      <c r="B44" s="3">
        <v>42964</v>
      </c>
      <c r="C44" s="4">
        <v>0.52569444444444446</v>
      </c>
      <c r="D44" s="4">
        <v>0.52708333333333335</v>
      </c>
      <c r="E44" s="5">
        <v>27.849471317958539</v>
      </c>
      <c r="F44" s="2">
        <v>20</v>
      </c>
      <c r="G44" s="2">
        <v>20</v>
      </c>
      <c r="H44" s="2">
        <v>0</v>
      </c>
      <c r="I44" s="2">
        <v>0</v>
      </c>
      <c r="J44" s="2" t="s">
        <v>87</v>
      </c>
      <c r="K44" s="2" t="s">
        <v>90</v>
      </c>
      <c r="L44" s="2">
        <v>3</v>
      </c>
      <c r="M44" s="2">
        <v>687.99999999999523</v>
      </c>
      <c r="N44" s="5">
        <f>(PI()*0.25^2)*E44</f>
        <v>5.4682309061786372</v>
      </c>
      <c r="O44" s="2">
        <v>0.5</v>
      </c>
      <c r="P44" s="5">
        <f t="shared" si="2"/>
        <v>2.7341154530893186</v>
      </c>
      <c r="Q44" s="5">
        <f t="shared" si="3"/>
        <v>251.63531379869625</v>
      </c>
    </row>
    <row r="45" spans="1:17">
      <c r="A45" s="2" t="s">
        <v>45</v>
      </c>
      <c r="B45" s="3">
        <v>42964</v>
      </c>
      <c r="C45" s="4">
        <v>0.54305555555555551</v>
      </c>
      <c r="D45" s="4">
        <v>0.5444444444444444</v>
      </c>
      <c r="E45" s="5">
        <v>30.846723836483225</v>
      </c>
      <c r="F45" s="2">
        <v>25</v>
      </c>
      <c r="G45" s="2">
        <v>25</v>
      </c>
      <c r="H45" s="2">
        <v>0</v>
      </c>
      <c r="I45" s="2">
        <v>0</v>
      </c>
      <c r="J45" s="2" t="s">
        <v>87</v>
      </c>
      <c r="K45" s="2" t="s">
        <v>90</v>
      </c>
      <c r="L45" s="2">
        <v>3</v>
      </c>
      <c r="M45" s="2">
        <v>1140.500000000003</v>
      </c>
      <c r="N45" s="5">
        <f>(PI()*0.25^2)*E45</f>
        <v>6.0567400620005536</v>
      </c>
      <c r="O45" s="2">
        <v>0.5</v>
      </c>
      <c r="P45" s="5">
        <f t="shared" si="2"/>
        <v>3.0283700310002768</v>
      </c>
      <c r="Q45" s="5">
        <f t="shared" si="3"/>
        <v>376.60523262518666</v>
      </c>
    </row>
    <row r="46" spans="1:17">
      <c r="A46" s="2" t="s">
        <v>46</v>
      </c>
      <c r="B46" s="3">
        <v>42964</v>
      </c>
      <c r="C46" s="4">
        <v>0.56180555555555556</v>
      </c>
      <c r="D46" s="4">
        <v>0.56319444444444444</v>
      </c>
      <c r="E46" s="5">
        <v>35.967030222296231</v>
      </c>
      <c r="F46" s="2">
        <v>18</v>
      </c>
      <c r="G46" s="2">
        <v>14</v>
      </c>
      <c r="H46" s="2">
        <v>1</v>
      </c>
      <c r="I46" s="2">
        <v>3</v>
      </c>
      <c r="J46" s="2" t="s">
        <v>87</v>
      </c>
      <c r="K46" s="2" t="s">
        <v>100</v>
      </c>
      <c r="L46" s="2">
        <v>2</v>
      </c>
      <c r="M46" s="2">
        <v>323.39999999999947</v>
      </c>
      <c r="N46" s="5">
        <f>(PI()*0.25^2)*E46</f>
        <v>7.0621098698629936</v>
      </c>
      <c r="O46" s="2">
        <v>0.5</v>
      </c>
      <c r="P46" s="5">
        <f t="shared" si="2"/>
        <v>3.5310549349314968</v>
      </c>
      <c r="Q46" s="5">
        <f t="shared" si="3"/>
        <v>91.587360140086147</v>
      </c>
    </row>
    <row r="47" spans="1:17">
      <c r="A47" s="2" t="s">
        <v>47</v>
      </c>
      <c r="B47" s="3">
        <v>42965</v>
      </c>
      <c r="C47" s="4">
        <v>0.38472222222222219</v>
      </c>
      <c r="D47" s="4">
        <v>0.38611111111111113</v>
      </c>
      <c r="E47" s="5">
        <v>43.918075097826993</v>
      </c>
      <c r="F47" s="2">
        <v>5</v>
      </c>
      <c r="G47" s="2">
        <v>4</v>
      </c>
      <c r="H47" s="2">
        <v>0</v>
      </c>
      <c r="I47" s="2">
        <v>1</v>
      </c>
      <c r="J47" s="2" t="s">
        <v>87</v>
      </c>
      <c r="K47" s="2" t="s">
        <v>101</v>
      </c>
      <c r="L47" s="2">
        <v>1</v>
      </c>
      <c r="M47" s="2">
        <v>270.89999999999748</v>
      </c>
      <c r="N47" s="5">
        <f>(PI()*0.25^2)*E47</f>
        <v>8.6232938804461323</v>
      </c>
      <c r="O47" s="2">
        <v>0.5</v>
      </c>
      <c r="P47" s="5">
        <f t="shared" si="2"/>
        <v>4.3116469402230662</v>
      </c>
      <c r="Q47" s="5">
        <f t="shared" si="3"/>
        <v>62.829819731478821</v>
      </c>
    </row>
    <row r="48" spans="1:17">
      <c r="A48" s="2" t="s">
        <v>48</v>
      </c>
      <c r="B48" s="3">
        <v>42965</v>
      </c>
      <c r="C48" s="4">
        <v>0.40208333333333335</v>
      </c>
      <c r="D48" s="4">
        <v>0.40347222222222223</v>
      </c>
      <c r="E48" s="5">
        <v>37.049371409541259</v>
      </c>
      <c r="F48" s="2">
        <v>8</v>
      </c>
      <c r="G48" s="2">
        <v>7</v>
      </c>
      <c r="H48" s="2">
        <v>0</v>
      </c>
      <c r="I48" s="2">
        <v>1</v>
      </c>
      <c r="J48" s="2" t="s">
        <v>87</v>
      </c>
      <c r="K48" s="2" t="s">
        <v>102</v>
      </c>
      <c r="L48" s="2">
        <v>1</v>
      </c>
      <c r="M48" s="2">
        <v>295.30000000000456</v>
      </c>
      <c r="N48" s="5">
        <f>(PI()*0.25^2)*E48</f>
        <v>7.2746270650209084</v>
      </c>
      <c r="O48" s="2">
        <v>0.5</v>
      </c>
      <c r="P48" s="5">
        <f t="shared" si="2"/>
        <v>3.6373135325104542</v>
      </c>
      <c r="Q48" s="5">
        <f t="shared" si="3"/>
        <v>81.186292399761896</v>
      </c>
    </row>
    <row r="49" spans="1:17">
      <c r="A49" s="2" t="s">
        <v>49</v>
      </c>
      <c r="B49" s="3">
        <v>42965</v>
      </c>
      <c r="C49" s="4">
        <v>0.42152777777777778</v>
      </c>
      <c r="D49" s="4">
        <v>0.4236111111111111</v>
      </c>
      <c r="E49" s="5">
        <v>41.836649737740409</v>
      </c>
      <c r="F49" s="2">
        <v>0</v>
      </c>
      <c r="G49" s="2">
        <v>0</v>
      </c>
      <c r="H49" s="2">
        <v>0</v>
      </c>
      <c r="I49" s="2">
        <v>0</v>
      </c>
      <c r="J49" s="2" t="s">
        <v>103</v>
      </c>
      <c r="K49" s="2" t="s">
        <v>86</v>
      </c>
      <c r="L49" s="2">
        <v>1</v>
      </c>
      <c r="M49" s="2">
        <v>177.19999999999914</v>
      </c>
      <c r="N49" s="2">
        <f>(PI()*0.25^2)*E49</f>
        <v>8.2146069666809129</v>
      </c>
      <c r="O49" s="2">
        <v>0.5</v>
      </c>
      <c r="P49" s="5">
        <f t="shared" si="2"/>
        <v>4.1073034833404565</v>
      </c>
      <c r="Q49" s="2">
        <f t="shared" si="3"/>
        <v>43.142660560325325</v>
      </c>
    </row>
    <row r="50" spans="1:17">
      <c r="A50" s="2" t="s">
        <v>50</v>
      </c>
      <c r="B50" s="3">
        <v>42965</v>
      </c>
      <c r="C50" s="4">
        <v>0.44444444444444442</v>
      </c>
      <c r="D50" s="4">
        <v>0.4458333333333333</v>
      </c>
      <c r="E50" s="5">
        <v>36.674714844725671</v>
      </c>
      <c r="F50" s="2">
        <v>11</v>
      </c>
      <c r="G50" s="2">
        <v>9</v>
      </c>
      <c r="H50" s="2">
        <v>0</v>
      </c>
      <c r="I50" s="2">
        <v>2</v>
      </c>
      <c r="J50" s="2" t="s">
        <v>87</v>
      </c>
      <c r="K50" s="2" t="s">
        <v>88</v>
      </c>
      <c r="L50" s="2">
        <v>1</v>
      </c>
      <c r="M50" s="2">
        <v>65.699999999999648</v>
      </c>
      <c r="N50" s="5">
        <f>(PI()*0.25^2)*E50</f>
        <v>7.2010634205431687</v>
      </c>
      <c r="O50" s="2">
        <v>0.5</v>
      </c>
      <c r="P50" s="5">
        <f t="shared" si="2"/>
        <v>3.6005317102715844</v>
      </c>
      <c r="Q50" s="5">
        <f t="shared" si="3"/>
        <v>18.247304922373246</v>
      </c>
    </row>
    <row r="51" spans="1:17">
      <c r="A51" s="2" t="s">
        <v>51</v>
      </c>
      <c r="B51" s="3">
        <v>42965</v>
      </c>
      <c r="C51" s="4">
        <v>0.45902777777777781</v>
      </c>
      <c r="D51" s="4">
        <v>0.4604166666666667</v>
      </c>
      <c r="E51" s="5">
        <v>48.330696861210562</v>
      </c>
      <c r="F51" s="2">
        <v>10</v>
      </c>
      <c r="G51" s="2">
        <v>8</v>
      </c>
      <c r="H51" s="2">
        <v>0</v>
      </c>
      <c r="I51" s="2">
        <v>2</v>
      </c>
      <c r="J51" s="2" t="s">
        <v>87</v>
      </c>
      <c r="K51" s="2" t="s">
        <v>89</v>
      </c>
      <c r="L51" s="2">
        <v>2</v>
      </c>
      <c r="M51" s="2">
        <v>158.09999999999746</v>
      </c>
      <c r="N51" s="5">
        <f>(PI()*0.25^2)*E51</f>
        <v>9.4897101376283981</v>
      </c>
      <c r="O51" s="2">
        <v>0.5</v>
      </c>
      <c r="P51" s="5">
        <f t="shared" si="2"/>
        <v>4.7448550688141991</v>
      </c>
      <c r="Q51" s="5">
        <f t="shared" si="3"/>
        <v>33.320301190887314</v>
      </c>
    </row>
    <row r="52" spans="1:17">
      <c r="A52" s="2" t="s">
        <v>52</v>
      </c>
      <c r="B52" s="3">
        <v>42966</v>
      </c>
      <c r="C52" s="4">
        <v>0.40138888888888885</v>
      </c>
      <c r="D52" s="4">
        <v>0.40277777777777773</v>
      </c>
      <c r="E52" s="5">
        <v>45.458329864291066</v>
      </c>
      <c r="F52" s="2">
        <v>0</v>
      </c>
      <c r="G52" s="2">
        <v>0</v>
      </c>
      <c r="H52" s="2">
        <v>0</v>
      </c>
      <c r="I52" s="2">
        <v>0</v>
      </c>
      <c r="J52" s="2" t="s">
        <v>103</v>
      </c>
      <c r="K52" s="2" t="s">
        <v>86</v>
      </c>
      <c r="L52" s="2">
        <v>0</v>
      </c>
      <c r="M52" s="2">
        <v>81.800000000001205</v>
      </c>
      <c r="N52" s="2">
        <f>(PI()*0.25^2)*E52</f>
        <v>8.9257221966323943</v>
      </c>
      <c r="O52" s="2">
        <v>0.5</v>
      </c>
      <c r="P52" s="5">
        <f t="shared" si="2"/>
        <v>4.4628610983161972</v>
      </c>
      <c r="Q52" s="2">
        <f t="shared" si="3"/>
        <v>18.329049055742225</v>
      </c>
    </row>
    <row r="53" spans="1:17">
      <c r="A53" s="2" t="s">
        <v>53</v>
      </c>
      <c r="B53" s="3">
        <v>42966</v>
      </c>
      <c r="C53" s="4">
        <v>0.42083333333333334</v>
      </c>
      <c r="D53" s="4">
        <v>0.42222222222222222</v>
      </c>
      <c r="E53" s="5">
        <v>45.16693031387895</v>
      </c>
      <c r="F53" s="2">
        <v>3</v>
      </c>
      <c r="G53" s="2">
        <v>1</v>
      </c>
      <c r="H53" s="2">
        <v>2</v>
      </c>
      <c r="I53" s="2">
        <v>0</v>
      </c>
      <c r="J53" s="2" t="s">
        <v>99</v>
      </c>
      <c r="K53" s="2" t="s">
        <v>102</v>
      </c>
      <c r="L53" s="2">
        <v>1</v>
      </c>
      <c r="M53" s="2">
        <v>328.09999999999917</v>
      </c>
      <c r="N53" s="5">
        <f>(PI()*0.25^2)*E53</f>
        <v>8.8685060287052657</v>
      </c>
      <c r="O53" s="2">
        <v>0.5</v>
      </c>
      <c r="P53" s="5">
        <f t="shared" si="2"/>
        <v>4.4342530143526329</v>
      </c>
      <c r="Q53" s="2">
        <f t="shared" si="3"/>
        <v>73.992169354797014</v>
      </c>
    </row>
    <row r="54" spans="1:17">
      <c r="A54" s="2" t="s">
        <v>54</v>
      </c>
      <c r="B54" s="3">
        <v>42966</v>
      </c>
      <c r="C54" s="4">
        <v>0.44444444444444442</v>
      </c>
      <c r="D54" s="4">
        <v>0.4458333333333333</v>
      </c>
      <c r="E54" s="5">
        <v>48.497210890017485</v>
      </c>
      <c r="F54" s="2">
        <v>1</v>
      </c>
      <c r="G54" s="2">
        <v>0</v>
      </c>
      <c r="H54" s="2">
        <v>1</v>
      </c>
      <c r="I54" s="2">
        <v>0</v>
      </c>
      <c r="J54" s="2" t="s">
        <v>99</v>
      </c>
      <c r="K54" s="2" t="s">
        <v>86</v>
      </c>
      <c r="L54" s="2">
        <v>1</v>
      </c>
      <c r="M54" s="2">
        <v>43.500000000001648</v>
      </c>
      <c r="N54" s="5">
        <f>(PI()*0.25^2)*E54</f>
        <v>9.5224050907296149</v>
      </c>
      <c r="O54" s="2">
        <v>0.5</v>
      </c>
      <c r="P54" s="5">
        <f t="shared" si="2"/>
        <v>4.7612025453648075</v>
      </c>
      <c r="Q54" s="2">
        <f t="shared" si="3"/>
        <v>9.1363472957793785</v>
      </c>
    </row>
    <row r="55" spans="1:17">
      <c r="A55" s="2" t="s">
        <v>55</v>
      </c>
      <c r="B55" s="3">
        <v>42966</v>
      </c>
      <c r="C55" s="4">
        <v>0.46736111111111112</v>
      </c>
      <c r="D55" s="4">
        <v>0.46875</v>
      </c>
      <c r="E55" s="5">
        <v>45.333444342685873</v>
      </c>
      <c r="F55" s="2">
        <v>1</v>
      </c>
      <c r="G55" s="2">
        <v>0</v>
      </c>
      <c r="H55" s="2">
        <v>0</v>
      </c>
      <c r="I55" s="2">
        <v>1</v>
      </c>
      <c r="J55" s="2" t="s">
        <v>99</v>
      </c>
      <c r="K55" s="2" t="s">
        <v>86</v>
      </c>
      <c r="L55" s="2">
        <v>1</v>
      </c>
      <c r="M55" s="2">
        <v>77.899999999999636</v>
      </c>
      <c r="N55" s="5">
        <f>(PI()*0.25^2)*E55</f>
        <v>8.9012009818064808</v>
      </c>
      <c r="O55" s="2">
        <v>0.5</v>
      </c>
      <c r="P55" s="5">
        <f t="shared" si="2"/>
        <v>4.4506004909032404</v>
      </c>
      <c r="Q55" s="2">
        <f t="shared" si="3"/>
        <v>17.503256057069727</v>
      </c>
    </row>
    <row r="56" spans="1:17">
      <c r="A56" s="2" t="s">
        <v>56</v>
      </c>
      <c r="B56" s="3">
        <v>42966</v>
      </c>
      <c r="C56" s="4">
        <v>0.49305555555555558</v>
      </c>
      <c r="D56" s="4">
        <v>0.49444444444444446</v>
      </c>
      <c r="E56" s="5">
        <v>38.006827075181086</v>
      </c>
      <c r="F56" s="2">
        <v>4</v>
      </c>
      <c r="G56" s="2">
        <v>0</v>
      </c>
      <c r="H56" s="2">
        <v>4</v>
      </c>
      <c r="I56" s="2">
        <v>0</v>
      </c>
      <c r="J56" s="2" t="s">
        <v>99</v>
      </c>
      <c r="K56" s="2" t="s">
        <v>86</v>
      </c>
      <c r="L56" s="2">
        <v>1</v>
      </c>
      <c r="M56" s="2">
        <v>157.0999999999998</v>
      </c>
      <c r="N56" s="5">
        <f>(PI()*0.25^2)*E56</f>
        <v>7.4626230453529088</v>
      </c>
      <c r="O56" s="2">
        <v>0.5</v>
      </c>
      <c r="P56" s="5">
        <f t="shared" si="2"/>
        <v>3.7313115226764544</v>
      </c>
      <c r="Q56" s="2">
        <f t="shared" si="3"/>
        <v>42.103158378829924</v>
      </c>
    </row>
    <row r="57" spans="1:17">
      <c r="A57" s="2" t="s">
        <v>57</v>
      </c>
      <c r="B57" s="3">
        <v>42966</v>
      </c>
      <c r="C57" s="4">
        <v>0.51250000000000007</v>
      </c>
      <c r="D57" s="4">
        <v>0.51388888888888895</v>
      </c>
      <c r="E57" s="5">
        <v>40.046623928065941</v>
      </c>
      <c r="F57" s="2">
        <v>6</v>
      </c>
      <c r="G57" s="2">
        <v>1</v>
      </c>
      <c r="H57" s="2">
        <v>4</v>
      </c>
      <c r="I57" s="2">
        <v>1</v>
      </c>
      <c r="J57" s="2" t="s">
        <v>99</v>
      </c>
      <c r="K57" s="2" t="s">
        <v>89</v>
      </c>
      <c r="L57" s="2">
        <v>1</v>
      </c>
      <c r="M57" s="2">
        <v>481.10000000000497</v>
      </c>
      <c r="N57" s="5">
        <f>(PI()*0.25^2)*E57</f>
        <v>7.8631362208428239</v>
      </c>
      <c r="O57" s="2">
        <v>0.5</v>
      </c>
      <c r="P57" s="5">
        <f t="shared" si="2"/>
        <v>3.931568110421412</v>
      </c>
      <c r="Q57" s="2">
        <f t="shared" si="3"/>
        <v>122.36847651825049</v>
      </c>
    </row>
    <row r="58" spans="1:17">
      <c r="A58" s="2" t="s">
        <v>58</v>
      </c>
      <c r="B58" s="3">
        <v>42966</v>
      </c>
      <c r="C58" s="4">
        <v>0.53888888888888886</v>
      </c>
      <c r="D58" s="4">
        <v>0.54027777777777775</v>
      </c>
      <c r="E58" s="5">
        <v>44.375988677046045</v>
      </c>
      <c r="F58" s="2">
        <v>3</v>
      </c>
      <c r="G58" s="2">
        <v>0</v>
      </c>
      <c r="H58" s="2">
        <v>0</v>
      </c>
      <c r="I58" s="2">
        <v>3</v>
      </c>
      <c r="J58" s="2" t="s">
        <v>99</v>
      </c>
      <c r="K58" s="2" t="s">
        <v>86</v>
      </c>
      <c r="L58" s="2">
        <v>1</v>
      </c>
      <c r="M58" s="2">
        <v>192.59999999999877</v>
      </c>
      <c r="N58" s="5">
        <f>(PI()*0.25^2)*E58</f>
        <v>8.7132050014744813</v>
      </c>
      <c r="O58" s="2">
        <v>0.5</v>
      </c>
      <c r="P58" s="5">
        <f t="shared" si="2"/>
        <v>4.3566025007372406</v>
      </c>
      <c r="Q58" s="2">
        <f t="shared" si="3"/>
        <v>44.208761292178082</v>
      </c>
    </row>
    <row r="59" spans="1:17">
      <c r="A59" s="2" t="s">
        <v>59</v>
      </c>
      <c r="B59" s="3">
        <v>42966</v>
      </c>
      <c r="C59" s="4">
        <v>0.55833333333333335</v>
      </c>
      <c r="D59" s="4">
        <v>0.55972222222222223</v>
      </c>
      <c r="E59" s="5">
        <v>44.917159270668556</v>
      </c>
      <c r="F59" s="2">
        <v>3</v>
      </c>
      <c r="G59" s="2">
        <v>0</v>
      </c>
      <c r="H59" s="2">
        <v>0</v>
      </c>
      <c r="I59" s="2">
        <v>3</v>
      </c>
      <c r="J59" s="2" t="s">
        <v>99</v>
      </c>
      <c r="K59" s="2" t="s">
        <v>86</v>
      </c>
      <c r="L59" s="2">
        <v>0</v>
      </c>
      <c r="M59" s="2">
        <v>87.699999999998113</v>
      </c>
      <c r="N59" s="5">
        <f>(PI()*0.25^2)*E59</f>
        <v>8.8194635990534387</v>
      </c>
      <c r="O59" s="2">
        <v>0.5</v>
      </c>
      <c r="P59" s="5">
        <f t="shared" si="2"/>
        <v>4.4097317995267193</v>
      </c>
      <c r="Q59" s="2">
        <f t="shared" si="3"/>
        <v>19.887830822139939</v>
      </c>
    </row>
    <row r="60" spans="1:17">
      <c r="A60" s="2" t="s">
        <v>60</v>
      </c>
      <c r="B60" s="3">
        <v>42966</v>
      </c>
      <c r="C60" s="4">
        <v>0.5805555555555556</v>
      </c>
      <c r="D60" s="4">
        <v>0.58194444444444449</v>
      </c>
      <c r="E60" s="5">
        <v>44.625759720256433</v>
      </c>
      <c r="F60" s="2">
        <v>2</v>
      </c>
      <c r="G60" s="2">
        <v>0</v>
      </c>
      <c r="H60" s="2">
        <v>0</v>
      </c>
      <c r="I60" s="2">
        <v>2</v>
      </c>
      <c r="J60" s="2" t="s">
        <v>99</v>
      </c>
      <c r="K60" s="2" t="s">
        <v>86</v>
      </c>
      <c r="L60" s="2">
        <v>1</v>
      </c>
      <c r="M60" s="2">
        <v>115.99999999999966</v>
      </c>
      <c r="N60" s="5">
        <f>(PI()*0.25^2)*E60</f>
        <v>8.7622474311263066</v>
      </c>
      <c r="O60" s="2">
        <v>0.5</v>
      </c>
      <c r="P60" s="5">
        <f t="shared" si="2"/>
        <v>4.3811237155631533</v>
      </c>
      <c r="Q60" s="2">
        <f t="shared" si="3"/>
        <v>26.477225372095873</v>
      </c>
    </row>
    <row r="61" spans="1:17">
      <c r="A61" s="2" t="s">
        <v>61</v>
      </c>
      <c r="B61" s="3">
        <v>42966</v>
      </c>
      <c r="C61" s="4">
        <v>0.6020833333333333</v>
      </c>
      <c r="D61" s="4">
        <v>0.60347222222222219</v>
      </c>
      <c r="E61" s="5">
        <v>51.827491466156026</v>
      </c>
      <c r="F61" s="2">
        <v>2</v>
      </c>
      <c r="G61" s="2">
        <v>2</v>
      </c>
      <c r="H61" s="2">
        <v>0</v>
      </c>
      <c r="I61" s="2">
        <v>0</v>
      </c>
      <c r="J61" s="2" t="s">
        <v>87</v>
      </c>
      <c r="K61" s="2" t="s">
        <v>88</v>
      </c>
      <c r="L61" s="2">
        <v>3</v>
      </c>
      <c r="M61" s="2">
        <v>1037.2999999999947</v>
      </c>
      <c r="N61" s="5">
        <f>(PI()*0.25^2)*E61</f>
        <v>10.176304152753966</v>
      </c>
      <c r="O61" s="2">
        <v>0.5</v>
      </c>
      <c r="P61" s="5">
        <f t="shared" si="2"/>
        <v>5.088152076376983</v>
      </c>
      <c r="Q61" s="5">
        <f t="shared" si="3"/>
        <v>203.86576195627467</v>
      </c>
    </row>
    <row r="62" spans="1:17">
      <c r="A62" s="2" t="s">
        <v>62</v>
      </c>
      <c r="B62" s="3">
        <v>42966</v>
      </c>
      <c r="C62" s="4">
        <v>0.62361111111111112</v>
      </c>
      <c r="D62" s="4">
        <v>0.62638888888888888</v>
      </c>
      <c r="E62" s="5">
        <v>79.926733827324952</v>
      </c>
      <c r="F62" s="2">
        <v>0</v>
      </c>
      <c r="G62" s="2">
        <v>0</v>
      </c>
      <c r="H62" s="2">
        <v>0</v>
      </c>
      <c r="I62" s="2">
        <v>0</v>
      </c>
      <c r="J62" s="2" t="s">
        <v>103</v>
      </c>
      <c r="K62" s="2" t="s">
        <v>86</v>
      </c>
      <c r="L62" s="2">
        <v>0</v>
      </c>
      <c r="M62" s="2">
        <v>34.500000000001307</v>
      </c>
      <c r="N62" s="2">
        <f>(PI()*0.25^2)*E62</f>
        <v>15.693577488584429</v>
      </c>
      <c r="O62" s="2">
        <v>0.5</v>
      </c>
      <c r="P62" s="5">
        <f t="shared" si="2"/>
        <v>7.8467887442922146</v>
      </c>
      <c r="Q62" s="2">
        <f t="shared" si="3"/>
        <v>4.3967030493967032</v>
      </c>
    </row>
    <row r="63" spans="1:17">
      <c r="A63" s="2" t="s">
        <v>63</v>
      </c>
      <c r="B63" s="3">
        <v>42967</v>
      </c>
      <c r="C63" s="4">
        <v>0.46875</v>
      </c>
      <c r="D63" s="4">
        <v>0.47013888888888888</v>
      </c>
      <c r="E63" s="5">
        <v>52.909832653401054</v>
      </c>
      <c r="F63" s="2">
        <v>3</v>
      </c>
      <c r="G63" s="2">
        <v>0</v>
      </c>
      <c r="H63" s="2">
        <v>0</v>
      </c>
      <c r="I63" s="2">
        <v>3</v>
      </c>
      <c r="J63" s="2" t="s">
        <v>99</v>
      </c>
      <c r="K63" s="2" t="s">
        <v>86</v>
      </c>
      <c r="L63" s="2">
        <v>1</v>
      </c>
      <c r="M63" s="2">
        <v>117.49999999999972</v>
      </c>
      <c r="N63" s="5">
        <f>(PI()*0.25^2)*E63</f>
        <v>10.388821347911881</v>
      </c>
      <c r="O63" s="2">
        <v>0.5</v>
      </c>
      <c r="P63" s="5">
        <f t="shared" si="2"/>
        <v>5.1944106739559404</v>
      </c>
      <c r="Q63" s="2">
        <f t="shared" si="3"/>
        <v>22.620467917396006</v>
      </c>
    </row>
    <row r="64" spans="1:17">
      <c r="A64" s="2" t="s">
        <v>64</v>
      </c>
      <c r="B64" s="3">
        <v>42967</v>
      </c>
      <c r="C64" s="4">
        <v>0.48958333333333331</v>
      </c>
      <c r="D64" s="4">
        <v>0.4909722222222222</v>
      </c>
      <c r="E64" s="5">
        <v>43.210390475397553</v>
      </c>
      <c r="F64" s="2">
        <v>3</v>
      </c>
      <c r="G64" s="2">
        <v>1</v>
      </c>
      <c r="H64" s="2">
        <v>0</v>
      </c>
      <c r="I64" s="2">
        <v>2</v>
      </c>
      <c r="J64" s="2" t="s">
        <v>99</v>
      </c>
      <c r="K64" s="2" t="s">
        <v>89</v>
      </c>
      <c r="L64" s="2">
        <v>2</v>
      </c>
      <c r="M64" s="2">
        <v>206.49999999999835</v>
      </c>
      <c r="N64" s="5">
        <f>(PI()*0.25^2)*E64</f>
        <v>8.4843403297659581</v>
      </c>
      <c r="O64" s="2">
        <v>0.5</v>
      </c>
      <c r="P64" s="5">
        <f t="shared" si="2"/>
        <v>4.242170164882979</v>
      </c>
      <c r="Q64" s="2">
        <f t="shared" si="3"/>
        <v>48.677915306043523</v>
      </c>
    </row>
    <row r="65" spans="1:17">
      <c r="A65" s="2" t="s">
        <v>65</v>
      </c>
      <c r="B65" s="3">
        <v>42967</v>
      </c>
      <c r="C65" s="4">
        <v>0.5083333333333333</v>
      </c>
      <c r="D65" s="4">
        <v>0.51041666666666663</v>
      </c>
      <c r="E65" s="5">
        <v>52.78494713179586</v>
      </c>
      <c r="F65" s="2">
        <v>1</v>
      </c>
      <c r="G65" s="2">
        <v>0</v>
      </c>
      <c r="H65" s="2">
        <v>0</v>
      </c>
      <c r="I65" s="2">
        <v>1</v>
      </c>
      <c r="J65" s="2" t="s">
        <v>99</v>
      </c>
      <c r="K65" s="2" t="s">
        <v>86</v>
      </c>
      <c r="L65" s="2">
        <v>2</v>
      </c>
      <c r="M65" s="2">
        <v>910.1999999999997</v>
      </c>
      <c r="N65" s="5">
        <f>(PI()*0.25^2)*E65</f>
        <v>10.364300133085969</v>
      </c>
      <c r="O65" s="2">
        <v>0.5</v>
      </c>
      <c r="P65" s="5">
        <f t="shared" si="2"/>
        <v>5.1821500665429845</v>
      </c>
      <c r="Q65" s="2">
        <f t="shared" si="3"/>
        <v>175.64138211211522</v>
      </c>
    </row>
    <row r="66" spans="1:17">
      <c r="A66" s="2" t="s">
        <v>66</v>
      </c>
      <c r="B66" s="3">
        <v>42967</v>
      </c>
      <c r="C66" s="4">
        <v>0.53402777777777777</v>
      </c>
      <c r="D66" s="4">
        <v>0.53541666666666665</v>
      </c>
      <c r="E66" s="5">
        <v>49.204895512446924</v>
      </c>
      <c r="F66" s="2">
        <v>2</v>
      </c>
      <c r="G66" s="2">
        <v>1</v>
      </c>
      <c r="H66" s="2">
        <v>0</v>
      </c>
      <c r="I66" s="2">
        <v>1</v>
      </c>
      <c r="J66" s="2" t="s">
        <v>87</v>
      </c>
      <c r="K66" s="2" t="s">
        <v>102</v>
      </c>
      <c r="L66" s="2">
        <v>1</v>
      </c>
      <c r="M66" s="2">
        <v>427.30000000000246</v>
      </c>
      <c r="N66" s="5">
        <f>(PI()*0.25^2)*E66</f>
        <v>9.6613586414097892</v>
      </c>
      <c r="O66" s="2">
        <v>0.5</v>
      </c>
      <c r="P66" s="5">
        <f t="shared" si="2"/>
        <v>4.8306793207048946</v>
      </c>
      <c r="Q66" s="5">
        <f t="shared" si="3"/>
        <v>88.455467985328966</v>
      </c>
    </row>
    <row r="67" spans="1:17">
      <c r="A67" s="2" t="s">
        <v>67</v>
      </c>
      <c r="B67" s="3">
        <v>42967</v>
      </c>
      <c r="C67" s="4">
        <v>0.56111111111111112</v>
      </c>
      <c r="D67" s="4">
        <v>0.5625</v>
      </c>
      <c r="E67" s="5">
        <v>43.002247939388894</v>
      </c>
      <c r="F67" s="2">
        <v>0</v>
      </c>
      <c r="G67" s="2">
        <v>0</v>
      </c>
      <c r="H67" s="2">
        <v>0</v>
      </c>
      <c r="I67" s="2">
        <v>0</v>
      </c>
      <c r="J67" s="2" t="s">
        <v>103</v>
      </c>
      <c r="K67" s="2" t="s">
        <v>86</v>
      </c>
      <c r="L67" s="2">
        <v>2</v>
      </c>
      <c r="M67" s="2">
        <v>297.2999999999999</v>
      </c>
      <c r="N67" s="2">
        <f>(PI()*0.25^2)*E67</f>
        <v>8.4434716383894362</v>
      </c>
      <c r="O67" s="2">
        <v>0.5</v>
      </c>
      <c r="P67" s="5">
        <f t="shared" si="2"/>
        <v>4.2217358191947181</v>
      </c>
      <c r="Q67" s="2">
        <f t="shared" si="3"/>
        <v>70.421270475590504</v>
      </c>
    </row>
    <row r="68" spans="1:17">
      <c r="A68" s="2" t="s">
        <v>68</v>
      </c>
      <c r="B68" s="3">
        <v>42967</v>
      </c>
      <c r="C68" s="4">
        <v>0.58472222222222225</v>
      </c>
      <c r="D68" s="4">
        <v>0.58611111111111114</v>
      </c>
      <c r="E68" s="5">
        <v>41.253850636916162</v>
      </c>
      <c r="F68" s="2">
        <v>1</v>
      </c>
      <c r="G68" s="2">
        <v>1</v>
      </c>
      <c r="H68" s="2">
        <v>0</v>
      </c>
      <c r="I68" s="2">
        <v>0</v>
      </c>
      <c r="J68" s="2" t="s">
        <v>87</v>
      </c>
      <c r="K68" s="2" t="s">
        <v>102</v>
      </c>
      <c r="L68" s="2">
        <v>3</v>
      </c>
      <c r="M68" s="2">
        <v>2404.1999999999957</v>
      </c>
      <c r="N68" s="5">
        <f>(PI()*0.25^2)*E68</f>
        <v>8.1001746308266522</v>
      </c>
      <c r="O68" s="2">
        <v>0.5</v>
      </c>
      <c r="P68" s="5">
        <f t="shared" si="2"/>
        <v>4.0500873154133261</v>
      </c>
      <c r="Q68" s="5">
        <f t="shared" si="3"/>
        <v>593.61683162987276</v>
      </c>
    </row>
    <row r="69" spans="1:17">
      <c r="A69" s="2" t="s">
        <v>69</v>
      </c>
      <c r="B69" s="3">
        <v>42967</v>
      </c>
      <c r="C69" s="4">
        <v>0.60486111111111118</v>
      </c>
      <c r="D69" s="4">
        <v>0.6069444444444444</v>
      </c>
      <c r="E69" s="5">
        <v>41.503621680126557</v>
      </c>
      <c r="F69" s="2">
        <v>1</v>
      </c>
      <c r="G69" s="2">
        <v>1</v>
      </c>
      <c r="H69" s="2">
        <v>0</v>
      </c>
      <c r="I69" s="2">
        <v>0</v>
      </c>
      <c r="J69" s="2" t="s">
        <v>87</v>
      </c>
      <c r="K69" s="2" t="s">
        <v>89</v>
      </c>
      <c r="L69" s="2">
        <v>3</v>
      </c>
      <c r="M69" s="2">
        <v>500.49999999999528</v>
      </c>
      <c r="N69" s="5">
        <f>(PI()*0.25^2)*E69</f>
        <v>8.1492170604784793</v>
      </c>
      <c r="O69" s="2">
        <v>0.5</v>
      </c>
      <c r="P69" s="5">
        <f t="shared" si="2"/>
        <v>4.0746085302392396</v>
      </c>
      <c r="Q69" s="5">
        <f t="shared" si="3"/>
        <v>122.83388607410797</v>
      </c>
    </row>
    <row r="70" spans="1:17">
      <c r="A70" s="2" t="s">
        <v>70</v>
      </c>
      <c r="B70" s="3">
        <v>42967</v>
      </c>
      <c r="C70" s="4">
        <v>0.62361111111111112</v>
      </c>
      <c r="D70" s="4">
        <v>0.62569444444444444</v>
      </c>
      <c r="E70" s="5">
        <v>68.270751810840068</v>
      </c>
      <c r="F70" s="2">
        <v>0</v>
      </c>
      <c r="G70" s="2">
        <v>0</v>
      </c>
      <c r="H70" s="2">
        <v>0</v>
      </c>
      <c r="I70" s="2">
        <v>0</v>
      </c>
      <c r="J70" s="2" t="s">
        <v>103</v>
      </c>
      <c r="K70" s="2" t="s">
        <v>86</v>
      </c>
      <c r="L70" s="2">
        <v>1</v>
      </c>
      <c r="M70" s="2">
        <v>118.29999999999785</v>
      </c>
      <c r="N70" s="2">
        <f>(PI()*0.25^2)*E70</f>
        <v>13.404930771499201</v>
      </c>
      <c r="O70" s="2">
        <v>0.5</v>
      </c>
      <c r="P70" s="5">
        <f t="shared" ref="P70:P101" si="4">N70*O70</f>
        <v>6.7024653857496004</v>
      </c>
      <c r="Q70" s="2">
        <f t="shared" ref="Q70:Q101" si="5">M70/P70</f>
        <v>17.650221700737248</v>
      </c>
    </row>
    <row r="71" spans="1:17">
      <c r="A71" s="2" t="s">
        <v>71</v>
      </c>
      <c r="B71" s="3">
        <v>42967</v>
      </c>
      <c r="C71" s="4">
        <v>0.64513888888888882</v>
      </c>
      <c r="D71" s="4">
        <v>0.64722222222222225</v>
      </c>
      <c r="E71" s="5">
        <v>65.315127799517114</v>
      </c>
      <c r="F71" s="2">
        <v>0</v>
      </c>
      <c r="G71" s="2">
        <v>0</v>
      </c>
      <c r="H71" s="2">
        <v>0</v>
      </c>
      <c r="I71" s="2">
        <v>0</v>
      </c>
      <c r="J71" s="2" t="s">
        <v>103</v>
      </c>
      <c r="K71" s="2" t="s">
        <v>86</v>
      </c>
      <c r="L71" s="2">
        <v>0</v>
      </c>
      <c r="M71" s="2">
        <v>197.59999999999422</v>
      </c>
      <c r="N71" s="2">
        <f>(PI()*0.25^2)*E71</f>
        <v>12.82459535395259</v>
      </c>
      <c r="O71" s="2">
        <v>0.5</v>
      </c>
      <c r="P71" s="5">
        <f t="shared" si="4"/>
        <v>6.4122976769762952</v>
      </c>
      <c r="Q71" s="2">
        <f t="shared" si="5"/>
        <v>30.815787094458795</v>
      </c>
    </row>
    <row r="72" spans="1:17">
      <c r="A72" s="2" t="s">
        <v>72</v>
      </c>
      <c r="B72" s="3">
        <v>42968</v>
      </c>
      <c r="C72" s="4">
        <v>0.48055555555555557</v>
      </c>
      <c r="D72" s="4">
        <v>0.48194444444444445</v>
      </c>
      <c r="E72" s="5">
        <v>55.282657563899761</v>
      </c>
      <c r="F72" s="2">
        <v>17</v>
      </c>
      <c r="G72" s="2">
        <v>17</v>
      </c>
      <c r="H72" s="2">
        <v>0</v>
      </c>
      <c r="I72" s="2">
        <v>0</v>
      </c>
      <c r="J72" s="2" t="s">
        <v>87</v>
      </c>
      <c r="K72" s="2" t="s">
        <v>89</v>
      </c>
      <c r="L72" s="2">
        <v>2</v>
      </c>
      <c r="M72" s="2">
        <v>447.79999999999376</v>
      </c>
      <c r="N72" s="5">
        <f>(PI()*0.25^2)*E72</f>
        <v>10.85472442960423</v>
      </c>
      <c r="O72" s="2">
        <v>0.5</v>
      </c>
      <c r="P72" s="5">
        <f t="shared" si="4"/>
        <v>5.4273622148021152</v>
      </c>
      <c r="Q72" s="5">
        <f t="shared" si="5"/>
        <v>82.507852300460627</v>
      </c>
    </row>
    <row r="73" spans="1:17">
      <c r="A73" s="2" t="s">
        <v>73</v>
      </c>
      <c r="B73" s="3">
        <v>42968</v>
      </c>
      <c r="C73" s="4">
        <v>0.49861111111111112</v>
      </c>
      <c r="D73" s="4">
        <v>0.50069444444444444</v>
      </c>
      <c r="E73" s="5">
        <v>45.87461493630839</v>
      </c>
      <c r="F73" s="2">
        <v>12</v>
      </c>
      <c r="G73" s="2">
        <v>11</v>
      </c>
      <c r="H73" s="2">
        <v>0</v>
      </c>
      <c r="I73" s="2">
        <v>1</v>
      </c>
      <c r="J73" s="2" t="s">
        <v>87</v>
      </c>
      <c r="K73" s="2" t="s">
        <v>101</v>
      </c>
      <c r="L73" s="2">
        <v>2</v>
      </c>
      <c r="M73" s="2">
        <v>692.29999999999586</v>
      </c>
      <c r="N73" s="5">
        <f>(PI()*0.25^2)*E73</f>
        <v>9.00745957938544</v>
      </c>
      <c r="O73" s="2">
        <v>0.5</v>
      </c>
      <c r="P73" s="5">
        <f t="shared" si="4"/>
        <v>4.50372978969272</v>
      </c>
      <c r="Q73" s="5">
        <f t="shared" si="5"/>
        <v>153.71703728416398</v>
      </c>
    </row>
    <row r="74" spans="1:17">
      <c r="A74" s="2" t="s">
        <v>74</v>
      </c>
      <c r="B74" s="3">
        <v>42968</v>
      </c>
      <c r="C74" s="4">
        <v>0.51666666666666672</v>
      </c>
      <c r="D74" s="4">
        <v>0.5180555555555556</v>
      </c>
      <c r="E74" s="5">
        <v>37.798684539172427</v>
      </c>
      <c r="F74" s="2">
        <v>11</v>
      </c>
      <c r="G74" s="2">
        <v>10</v>
      </c>
      <c r="H74" s="2">
        <v>0</v>
      </c>
      <c r="I74" s="2">
        <v>1</v>
      </c>
      <c r="J74" s="2" t="s">
        <v>87</v>
      </c>
      <c r="K74" s="2" t="s">
        <v>90</v>
      </c>
      <c r="L74" s="2">
        <v>3</v>
      </c>
      <c r="M74" s="2">
        <v>529.29999999999927</v>
      </c>
      <c r="N74" s="5">
        <f>(PI()*0.25^2)*E74</f>
        <v>7.4217543539763868</v>
      </c>
      <c r="O74" s="2">
        <v>0.5</v>
      </c>
      <c r="P74" s="5">
        <f t="shared" si="4"/>
        <v>3.7108771769881934</v>
      </c>
      <c r="Q74" s="5">
        <f t="shared" si="5"/>
        <v>142.63473964654025</v>
      </c>
    </row>
    <row r="75" spans="1:17">
      <c r="A75" s="2" t="s">
        <v>75</v>
      </c>
      <c r="B75" s="3">
        <v>42968</v>
      </c>
      <c r="C75" s="4">
        <v>0.53402777777777777</v>
      </c>
      <c r="D75" s="4">
        <v>0.53541666666666665</v>
      </c>
      <c r="E75" s="5">
        <v>48.330696861210562</v>
      </c>
      <c r="F75" s="2">
        <v>3</v>
      </c>
      <c r="G75" s="2">
        <v>0</v>
      </c>
      <c r="H75" s="2">
        <v>0</v>
      </c>
      <c r="I75" s="2">
        <v>3</v>
      </c>
      <c r="J75" s="2" t="s">
        <v>99</v>
      </c>
      <c r="K75" s="2" t="s">
        <v>86</v>
      </c>
      <c r="L75" s="2">
        <v>2</v>
      </c>
      <c r="M75" s="2">
        <v>156.20000000000545</v>
      </c>
      <c r="N75" s="5">
        <f>(PI()*0.25^2)*E75</f>
        <v>9.4897101376283981</v>
      </c>
      <c r="O75" s="2">
        <v>0.5</v>
      </c>
      <c r="P75" s="5">
        <f t="shared" si="4"/>
        <v>4.7448550688141991</v>
      </c>
      <c r="Q75" s="2">
        <f t="shared" si="5"/>
        <v>32.919867463737276</v>
      </c>
    </row>
    <row r="76" spans="1:17">
      <c r="A76" s="2" t="s">
        <v>76</v>
      </c>
      <c r="B76" s="3">
        <v>42968</v>
      </c>
      <c r="C76" s="4">
        <v>0.55833333333333335</v>
      </c>
      <c r="D76" s="4">
        <v>0.55972222222222223</v>
      </c>
      <c r="E76" s="5">
        <v>47.414869702772464</v>
      </c>
      <c r="F76" s="2">
        <v>7</v>
      </c>
      <c r="G76" s="2">
        <v>7</v>
      </c>
      <c r="H76" s="2">
        <v>0</v>
      </c>
      <c r="I76" s="2">
        <v>0</v>
      </c>
      <c r="J76" s="2" t="s">
        <v>87</v>
      </c>
      <c r="K76" s="2" t="s">
        <v>89</v>
      </c>
      <c r="L76" s="2">
        <v>3</v>
      </c>
      <c r="M76" s="2">
        <v>2640.2999999999965</v>
      </c>
      <c r="N76" s="5">
        <f>(PI()*0.25^2)*E76</f>
        <v>9.3098878955717019</v>
      </c>
      <c r="O76" s="2">
        <v>0.5</v>
      </c>
      <c r="P76" s="5">
        <f t="shared" si="4"/>
        <v>4.654943947785851</v>
      </c>
      <c r="Q76" s="5">
        <f t="shared" si="5"/>
        <v>567.20339269732119</v>
      </c>
    </row>
    <row r="77" spans="1:17">
      <c r="A77" s="2" t="s">
        <v>77</v>
      </c>
      <c r="B77" s="3">
        <v>42968</v>
      </c>
      <c r="C77" s="4">
        <v>0.5805555555555556</v>
      </c>
      <c r="D77" s="4">
        <v>0.58263888888888882</v>
      </c>
      <c r="E77" s="5">
        <v>32.803263674964619</v>
      </c>
      <c r="F77" s="2">
        <v>8</v>
      </c>
      <c r="G77" s="2">
        <v>8</v>
      </c>
      <c r="H77" s="2">
        <v>0</v>
      </c>
      <c r="I77" s="2">
        <v>0</v>
      </c>
      <c r="J77" s="2" t="s">
        <v>87</v>
      </c>
      <c r="K77" s="2" t="s">
        <v>101</v>
      </c>
      <c r="L77" s="2">
        <v>2</v>
      </c>
      <c r="M77" s="2">
        <v>788.10000000000014</v>
      </c>
      <c r="N77" s="5">
        <f>(PI()*0.25^2)*E77</f>
        <v>6.4409057609398603</v>
      </c>
      <c r="O77" s="2">
        <v>0.5</v>
      </c>
      <c r="P77" s="5">
        <f t="shared" si="4"/>
        <v>3.2204528804699302</v>
      </c>
      <c r="Q77" s="5">
        <f t="shared" si="5"/>
        <v>244.71713428236845</v>
      </c>
    </row>
    <row r="78" spans="1:17">
      <c r="A78" s="2" t="s">
        <v>78</v>
      </c>
      <c r="B78" s="3">
        <v>42968</v>
      </c>
      <c r="C78" s="4">
        <v>0.60555555555555551</v>
      </c>
      <c r="D78" s="4">
        <v>0.60833333333333328</v>
      </c>
      <c r="E78" s="5">
        <v>66.605611522770801</v>
      </c>
      <c r="F78" s="2">
        <v>2</v>
      </c>
      <c r="G78" s="2">
        <v>2</v>
      </c>
      <c r="H78" s="2">
        <v>0</v>
      </c>
      <c r="I78" s="2">
        <v>0</v>
      </c>
      <c r="J78" s="2" t="s">
        <v>87</v>
      </c>
      <c r="K78" s="2" t="s">
        <v>100</v>
      </c>
      <c r="L78" s="2">
        <v>1</v>
      </c>
      <c r="M78" s="2">
        <v>579.79999999999984</v>
      </c>
      <c r="N78" s="5">
        <f>(PI()*0.25^2)*E78</f>
        <v>13.077981240487027</v>
      </c>
      <c r="O78" s="2">
        <v>0.5</v>
      </c>
      <c r="P78" s="5">
        <f t="shared" si="4"/>
        <v>6.5389906202435135</v>
      </c>
      <c r="Q78" s="5">
        <f t="shared" si="5"/>
        <v>88.668119236177759</v>
      </c>
    </row>
    <row r="79" spans="1:17">
      <c r="A79" s="2" t="s">
        <v>79</v>
      </c>
      <c r="B79" s="3">
        <v>42968</v>
      </c>
      <c r="C79" s="4">
        <v>0.62777777777777777</v>
      </c>
      <c r="D79" s="4">
        <v>0.62986111111111109</v>
      </c>
      <c r="E79" s="5">
        <v>52.909832653401054</v>
      </c>
      <c r="F79" s="2">
        <v>1</v>
      </c>
      <c r="G79" s="2">
        <v>1</v>
      </c>
      <c r="H79" s="2">
        <v>0</v>
      </c>
      <c r="I79" s="2">
        <v>0</v>
      </c>
      <c r="J79" s="2" t="s">
        <v>87</v>
      </c>
      <c r="K79" s="2" t="s">
        <v>102</v>
      </c>
      <c r="L79" s="2">
        <v>1</v>
      </c>
      <c r="M79" s="2">
        <v>616.30000000000007</v>
      </c>
      <c r="N79" s="5">
        <f>(PI()*0.25^2)*E79</f>
        <v>10.388821347911881</v>
      </c>
      <c r="O79" s="2">
        <v>0.5</v>
      </c>
      <c r="P79" s="5">
        <f t="shared" si="4"/>
        <v>5.1944106739559404</v>
      </c>
      <c r="Q79" s="5">
        <f t="shared" si="5"/>
        <v>118.64676065949952</v>
      </c>
    </row>
  </sheetData>
  <autoFilter ref="A1:Q1" xr:uid="{00000000-0009-0000-0000-000000000000}">
    <sortState xmlns:xlrd2="http://schemas.microsoft.com/office/spreadsheetml/2017/richdata2" ref="A2:Q79">
      <sortCondition ref="B1:B79"/>
    </sortState>
  </autoFilter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Plankton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 Armstrong</dc:creator>
  <cp:lastModifiedBy>Asia</cp:lastModifiedBy>
  <dcterms:created xsi:type="dcterms:W3CDTF">2017-04-13T07:24:23Z</dcterms:created>
  <dcterms:modified xsi:type="dcterms:W3CDTF">2021-04-15T22:19:49Z</dcterms:modified>
</cp:coreProperties>
</file>