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pakpoomton/Desktop/CRISPRantimicrobial_Ray/PeerJ_submission/PeerJRevision1/Supplementary_Table/"/>
    </mc:Choice>
  </mc:AlternateContent>
  <xr:revisionPtr revIDLastSave="0" documentId="13_ncr:1_{DC715E15-6AF2-0945-BD2B-A0028C66965D}" xr6:coauthVersionLast="47" xr6:coauthVersionMax="47" xr10:uidLastSave="{00000000-0000-0000-0000-000000000000}"/>
  <bookViews>
    <workbookView xWindow="9100" yWindow="460" windowWidth="28800" windowHeight="16220" activeTab="8" xr2:uid="{00000000-000D-0000-FFFF-FFFF00000000}"/>
  </bookViews>
  <sheets>
    <sheet name="Table S3A" sheetId="1" r:id="rId1"/>
    <sheet name="Table S3B" sheetId="2" r:id="rId2"/>
    <sheet name="Table S3C" sheetId="3" r:id="rId3"/>
    <sheet name="Table S3D" sheetId="4" r:id="rId4"/>
    <sheet name="Table S3E" sheetId="5" r:id="rId5"/>
    <sheet name="Table S3F" sheetId="6" r:id="rId6"/>
    <sheet name="Table S3G" sheetId="7" r:id="rId7"/>
    <sheet name="Table S3H" sheetId="8" r:id="rId8"/>
    <sheet name="Table S3I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9" l="1"/>
  <c r="P7" i="9"/>
  <c r="H7" i="9"/>
  <c r="T6" i="9"/>
  <c r="P6" i="9"/>
  <c r="L6" i="9"/>
  <c r="H6" i="9"/>
  <c r="T5" i="9"/>
  <c r="P5" i="9"/>
  <c r="H5" i="9"/>
  <c r="T4" i="9"/>
  <c r="P4" i="9"/>
  <c r="L4" i="9"/>
  <c r="H4" i="9"/>
  <c r="T3" i="9"/>
  <c r="P3" i="9"/>
  <c r="H3" i="9"/>
  <c r="T2" i="9"/>
  <c r="P2" i="9"/>
  <c r="L2" i="9"/>
  <c r="H2" i="9"/>
  <c r="S9" i="8"/>
  <c r="U8" i="8"/>
  <c r="T8" i="8"/>
  <c r="S8" i="8"/>
  <c r="S7" i="8"/>
  <c r="U6" i="8"/>
  <c r="T6" i="8"/>
  <c r="S6" i="8"/>
  <c r="S5" i="8"/>
  <c r="U4" i="8"/>
  <c r="T4" i="8"/>
  <c r="S4" i="8"/>
  <c r="S3" i="8"/>
  <c r="U2" i="8"/>
  <c r="T2" i="8"/>
  <c r="S2" i="8"/>
  <c r="I7" i="7"/>
  <c r="I6" i="7"/>
  <c r="I5" i="7"/>
  <c r="I4" i="7"/>
  <c r="I3" i="7"/>
  <c r="I2" i="7"/>
  <c r="N22" i="5"/>
  <c r="K22" i="5"/>
  <c r="H22" i="5"/>
  <c r="N21" i="5"/>
  <c r="K21" i="5"/>
  <c r="H21" i="5"/>
  <c r="N20" i="5"/>
  <c r="K20" i="5"/>
  <c r="H20" i="5"/>
  <c r="N19" i="5"/>
  <c r="K19" i="5"/>
  <c r="H19" i="5"/>
  <c r="N18" i="5"/>
  <c r="K18" i="5"/>
  <c r="H18" i="5"/>
  <c r="N17" i="5"/>
  <c r="K17" i="5"/>
  <c r="H17" i="5"/>
  <c r="N16" i="5"/>
  <c r="K16" i="5"/>
  <c r="H16" i="5"/>
  <c r="N15" i="5"/>
  <c r="K15" i="5"/>
  <c r="H15" i="5"/>
  <c r="N14" i="5"/>
  <c r="K14" i="5"/>
  <c r="H14" i="5"/>
  <c r="N13" i="5"/>
  <c r="K13" i="5"/>
  <c r="H13" i="5"/>
  <c r="N12" i="5"/>
  <c r="K12" i="5"/>
  <c r="H12" i="5"/>
  <c r="N11" i="5"/>
  <c r="K11" i="5"/>
  <c r="H11" i="5"/>
  <c r="N10" i="5"/>
  <c r="K10" i="5"/>
  <c r="H10" i="5"/>
  <c r="N9" i="5"/>
  <c r="K9" i="5"/>
  <c r="H9" i="5"/>
  <c r="N8" i="5"/>
  <c r="K8" i="5"/>
  <c r="H8" i="5"/>
  <c r="N7" i="5"/>
  <c r="K7" i="5"/>
  <c r="H7" i="5"/>
  <c r="N6" i="5"/>
  <c r="K6" i="5"/>
  <c r="H6" i="5"/>
  <c r="N5" i="5"/>
  <c r="K5" i="5"/>
  <c r="H5" i="5"/>
  <c r="N4" i="5"/>
  <c r="K4" i="5"/>
  <c r="H4" i="5"/>
  <c r="N3" i="5"/>
  <c r="K3" i="5"/>
  <c r="H3" i="5"/>
  <c r="N2" i="5"/>
  <c r="K2" i="5"/>
  <c r="H2" i="5"/>
  <c r="K10" i="4"/>
  <c r="M9" i="4"/>
  <c r="L9" i="4"/>
  <c r="K9" i="4"/>
  <c r="K8" i="4"/>
  <c r="M7" i="4"/>
  <c r="L7" i="4"/>
  <c r="K7" i="4"/>
  <c r="K6" i="4"/>
  <c r="M5" i="4"/>
  <c r="L5" i="4"/>
  <c r="K5" i="4"/>
  <c r="L4" i="4"/>
  <c r="L3" i="4"/>
  <c r="L2" i="4"/>
  <c r="K13" i="3"/>
  <c r="M12" i="3"/>
  <c r="L12" i="3"/>
  <c r="K12" i="3"/>
  <c r="K11" i="3"/>
  <c r="M10" i="3"/>
  <c r="L10" i="3"/>
  <c r="K10" i="3"/>
  <c r="K9" i="3"/>
  <c r="M8" i="3"/>
  <c r="L8" i="3"/>
  <c r="K8" i="3"/>
  <c r="K7" i="3"/>
  <c r="M6" i="3"/>
  <c r="L6" i="3"/>
  <c r="K6" i="3"/>
  <c r="K5" i="3"/>
  <c r="M4" i="3"/>
  <c r="L4" i="3"/>
  <c r="K4" i="3"/>
  <c r="K3" i="3"/>
  <c r="M2" i="3"/>
  <c r="L2" i="3"/>
  <c r="K2" i="3"/>
  <c r="P9" i="2"/>
  <c r="O9" i="2"/>
  <c r="P8" i="2"/>
  <c r="O8" i="2"/>
  <c r="P7" i="2"/>
  <c r="O7" i="2"/>
  <c r="P6" i="2"/>
  <c r="O6" i="2"/>
  <c r="P5" i="2"/>
  <c r="O5" i="2"/>
  <c r="P4" i="2"/>
  <c r="O4" i="2"/>
  <c r="P3" i="2"/>
  <c r="O3" i="2"/>
  <c r="P2" i="2"/>
  <c r="O2" i="2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<sst xmlns="http://schemas.openxmlformats.org/spreadsheetml/2006/main" count="819" uniqueCount="167">
  <si>
    <t>Donor</t>
  </si>
  <si>
    <t>Recipient</t>
  </si>
  <si>
    <t>Antibiotic</t>
  </si>
  <si>
    <t>CFU/ml</t>
  </si>
  <si>
    <t>Cm/Km (transconjugatant/recipients)</t>
  </si>
  <si>
    <t>EcGT2:pgNDM1</t>
  </si>
  <si>
    <t>SAR08/ptNDM1</t>
  </si>
  <si>
    <t>Cm</t>
  </si>
  <si>
    <t>Km</t>
  </si>
  <si>
    <t>CmKm</t>
  </si>
  <si>
    <t>EcGT2:pgGFP</t>
  </si>
  <si>
    <t>SAR08/ptGFP</t>
  </si>
  <si>
    <t>Antibiotic -1</t>
  </si>
  <si>
    <t>CFU/ml -1</t>
  </si>
  <si>
    <t>(G/W) -1</t>
  </si>
  <si>
    <t>%G -1</t>
  </si>
  <si>
    <t>Antibiotic -2</t>
  </si>
  <si>
    <t>CFU/ml -2</t>
  </si>
  <si>
    <t>(G/W) -2</t>
  </si>
  <si>
    <t>%G -2</t>
  </si>
  <si>
    <t>Antibiotic -3</t>
  </si>
  <si>
    <t>CFU/ml -3</t>
  </si>
  <si>
    <t>(G/W) -3</t>
  </si>
  <si>
    <t>%G -3</t>
  </si>
  <si>
    <t>Efficiency 1/2</t>
  </si>
  <si>
    <t>Efficiency 3/2</t>
  </si>
  <si>
    <t>SAR08:ptNDM1//SAR08:ptGFP</t>
  </si>
  <si>
    <t>10/61</t>
  </si>
  <si>
    <t>60/260</t>
  </si>
  <si>
    <t>56/0</t>
  </si>
  <si>
    <t>0/20</t>
  </si>
  <si>
    <t>5/53</t>
  </si>
  <si>
    <t>34/160</t>
  </si>
  <si>
    <t>15/81</t>
  </si>
  <si>
    <t>94/105</t>
  </si>
  <si>
    <t>84/0</t>
  </si>
  <si>
    <t>6/72</t>
  </si>
  <si>
    <t>62/71</t>
  </si>
  <si>
    <t>11/66</t>
  </si>
  <si>
    <t>28/61</t>
  </si>
  <si>
    <t>24/34</t>
  </si>
  <si>
    <t>22/0</t>
  </si>
  <si>
    <t>10/34</t>
  </si>
  <si>
    <t>26/35</t>
  </si>
  <si>
    <t>25/37</t>
  </si>
  <si>
    <t>22/20</t>
  </si>
  <si>
    <t>27/0</t>
  </si>
  <si>
    <t>10/37</t>
  </si>
  <si>
    <t>18/29</t>
  </si>
  <si>
    <t xml:space="preserve"> </t>
  </si>
  <si>
    <t>G/W = green colinies/white colonies</t>
  </si>
  <si>
    <t>%G = % of green colonies</t>
  </si>
  <si>
    <t xml:space="preserve">Efficeincy = transconjugants/recipients </t>
  </si>
  <si>
    <t>Antibiotic -4</t>
  </si>
  <si>
    <t>CFU/ml -4</t>
  </si>
  <si>
    <t>Efficiency 2/1</t>
  </si>
  <si>
    <t>Efficiency 3/1</t>
  </si>
  <si>
    <t>Efficiency 4/1</t>
  </si>
  <si>
    <t>ratio (D/R)</t>
  </si>
  <si>
    <t>EcGT2:pHELP+pgNDM1</t>
  </si>
  <si>
    <t>SAR08</t>
  </si>
  <si>
    <t>LB</t>
  </si>
  <si>
    <t>Tc</t>
  </si>
  <si>
    <t>CmTc</t>
  </si>
  <si>
    <t>NA</t>
  </si>
  <si>
    <t>1:100</t>
  </si>
  <si>
    <t>D/R = donors-to-recipients ratio</t>
  </si>
  <si>
    <t>NA = not applicable</t>
  </si>
  <si>
    <t>EcGT2:pHELP</t>
  </si>
  <si>
    <t>time</t>
  </si>
  <si>
    <t>Ab-0</t>
  </si>
  <si>
    <t>CFU-0</t>
  </si>
  <si>
    <t>Ab-1</t>
  </si>
  <si>
    <t>CFU-1</t>
  </si>
  <si>
    <t>Efficeincy 1/0</t>
  </si>
  <si>
    <t>Ab-2</t>
  </si>
  <si>
    <t>CFU-2</t>
  </si>
  <si>
    <t>Efficeincy 2/0</t>
  </si>
  <si>
    <t>Ab-3</t>
  </si>
  <si>
    <t>CFU-3</t>
  </si>
  <si>
    <t>Efficeincy 3/0</t>
  </si>
  <si>
    <t>Ab = antibiotics selection</t>
  </si>
  <si>
    <t>CFU = the number of cells (CFU/ml)</t>
  </si>
  <si>
    <t>Recipient (1:100)</t>
  </si>
  <si>
    <t>EcGT2</t>
  </si>
  <si>
    <t>SAR08/pPSNU34+SAR08</t>
  </si>
  <si>
    <t>-</t>
  </si>
  <si>
    <t>EcGT2/pRL443</t>
  </si>
  <si>
    <t>EcGT2/pMM441</t>
  </si>
  <si>
    <t>EcGT2/pMM441/pRL443</t>
  </si>
  <si>
    <t>G/W -1</t>
  </si>
  <si>
    <t>G/W -2</t>
  </si>
  <si>
    <t>Efficeincy 1/2</t>
  </si>
  <si>
    <t>EcGT2:pEMPTY+ptGFP</t>
  </si>
  <si>
    <t>SAR08:ptNDM1</t>
  </si>
  <si>
    <t>0/30</t>
  </si>
  <si>
    <t>0/52</t>
  </si>
  <si>
    <t>EcGT2:pgNDM1+ptGFP</t>
  </si>
  <si>
    <t>44/11</t>
  </si>
  <si>
    <t>0/37</t>
  </si>
  <si>
    <t>0/15</t>
  </si>
  <si>
    <t>13/10</t>
  </si>
  <si>
    <t>8/35</t>
  </si>
  <si>
    <t>0/44</t>
  </si>
  <si>
    <t>0/23</t>
  </si>
  <si>
    <t>16/10</t>
  </si>
  <si>
    <t>7/37</t>
  </si>
  <si>
    <t>donor</t>
  </si>
  <si>
    <t>G/W-1</t>
  </si>
  <si>
    <t>%G-1</t>
  </si>
  <si>
    <t>G/W-2</t>
  </si>
  <si>
    <t>%G-2</t>
  </si>
  <si>
    <t>G/W-3</t>
  </si>
  <si>
    <t>%G-3</t>
  </si>
  <si>
    <t>G/W-4</t>
  </si>
  <si>
    <t>%G-4</t>
  </si>
  <si>
    <t>Efficiency 1//2</t>
  </si>
  <si>
    <t>Efficiency 4/2</t>
  </si>
  <si>
    <t>EcGT2:pHELP:pgNDM1</t>
  </si>
  <si>
    <t>SAR08:ptNDM1
SAR08:ptGFP</t>
  </si>
  <si>
    <t>18/4</t>
  </si>
  <si>
    <t>27/14</t>
  </si>
  <si>
    <t>20/3</t>
  </si>
  <si>
    <t>21/4</t>
  </si>
  <si>
    <t>21/17</t>
  </si>
  <si>
    <t>17/27</t>
  </si>
  <si>
    <t>25/10</t>
  </si>
  <si>
    <t>22/5</t>
  </si>
  <si>
    <t>24/10</t>
  </si>
  <si>
    <t>28/0</t>
  </si>
  <si>
    <t>19/6</t>
  </si>
  <si>
    <t>19/9</t>
  </si>
  <si>
    <t>14/0</t>
  </si>
  <si>
    <t>18/2</t>
  </si>
  <si>
    <t>22/12</t>
  </si>
  <si>
    <t>20/0</t>
  </si>
  <si>
    <t>25/4</t>
  </si>
  <si>
    <t>19/11</t>
  </si>
  <si>
    <t>16/24</t>
  </si>
  <si>
    <t>20/6</t>
  </si>
  <si>
    <t>29/11</t>
  </si>
  <si>
    <t>17/3</t>
  </si>
  <si>
    <t>23/15</t>
  </si>
  <si>
    <t>17/22</t>
  </si>
  <si>
    <t>21/0</t>
  </si>
  <si>
    <t>Ab -0</t>
  </si>
  <si>
    <t>CFU -0</t>
  </si>
  <si>
    <t>%G -0</t>
  </si>
  <si>
    <t>efficiency 1/0</t>
  </si>
  <si>
    <t>efficiency 2/0</t>
  </si>
  <si>
    <t>efficiency 3/0</t>
  </si>
  <si>
    <t>Ab-4</t>
  </si>
  <si>
    <t>CFU-4</t>
  </si>
  <si>
    <t>efficiency 4/0</t>
  </si>
  <si>
    <t>EcGT2:pHELP+pgNDM1+ptGFP</t>
  </si>
  <si>
    <t>SAR08/34</t>
  </si>
  <si>
    <t>Ab = antibiotics</t>
  </si>
  <si>
    <t>Raw data for Figure 1E experiment</t>
  </si>
  <si>
    <t>Raw data for Figure 1C experiment</t>
  </si>
  <si>
    <t>Raw data for Figure 3 experiment</t>
  </si>
  <si>
    <t>Raw data for Figure 2B experiment</t>
  </si>
  <si>
    <t>Raw data for Figure 2C experiment</t>
  </si>
  <si>
    <t>Raw data for Figure 2D experiment</t>
  </si>
  <si>
    <t>Raw data for Figure 2E experiment</t>
  </si>
  <si>
    <t>Raw data for Figure 4B experiment</t>
  </si>
  <si>
    <t>Raw data for Figure 4C experiment</t>
  </si>
  <si>
    <t>Supplementary Table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</si>
</sst>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/d/yyyy"/>
  </numFmts>
  <fonts count="14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Roboto"/>
    </font>
    <font>
      <sz val="10"/>
      <color rgb="FF3C4043"/>
      <name val="Arial"/>
      <family val="2"/>
    </font>
    <font>
      <sz val="10"/>
      <name val="Arial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Arial"/>
      <family val="2"/>
    </font>
    <font>
      <b/>
      <sz val="24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11" fontId="3" fillId="0" borderId="1" xfId="0" applyNumberFormat="1" applyFont="1" applyBorder="1" applyAlignment="1">
      <alignment horizontal="center"/>
    </xf>
    <xf numFmtId="11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/>
    <xf numFmtId="4" fontId="4" fillId="0" borderId="1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1" fontId="4" fillId="0" borderId="1" xfId="0" applyNumberFormat="1" applyFont="1" applyBorder="1" applyAlignment="1">
      <alignment horizontal="center"/>
    </xf>
    <xf numFmtId="11" fontId="3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11" fontId="8" fillId="0" borderId="1" xfId="0" applyNumberFormat="1" applyFont="1" applyBorder="1" applyAlignment="1">
      <alignment horizontal="center" vertical="center"/>
    </xf>
    <xf numFmtId="11" fontId="3" fillId="0" borderId="0" xfId="0" applyNumberFormat="1" applyFont="1" applyAlignment="1">
      <alignment horizontal="center"/>
    </xf>
    <xf numFmtId="1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1" fontId="9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1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4" borderId="0" xfId="0" applyFont="1" applyFill="1" applyAlignment="1"/>
    <xf numFmtId="0" fontId="12" fillId="4" borderId="0" xfId="0" applyFont="1" applyFill="1" applyAlignment="1"/>
    <xf numFmtId="0" fontId="12" fillId="5" borderId="0" xfId="0" applyFont="1" applyFill="1" applyAlignment="1"/>
    <xf numFmtId="0" fontId="4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3" fillId="2" borderId="2" xfId="0" applyFont="1" applyFill="1" applyBorder="1" applyAlignment="1">
      <alignment horizontal="center"/>
    </xf>
    <xf numFmtId="0" fontId="1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8"/>
  <sheetViews>
    <sheetView workbookViewId="0">
      <selection activeCell="C26" sqref="C26"/>
    </sheetView>
  </sheetViews>
  <sheetFormatPr baseColWidth="10" defaultColWidth="14.5" defaultRowHeight="15.75" customHeight="1" x14ac:dyDescent="0.15"/>
  <sheetData>
    <row r="1" spans="1:9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2</v>
      </c>
      <c r="F1" s="1" t="s">
        <v>3</v>
      </c>
      <c r="G1" s="1" t="s">
        <v>2</v>
      </c>
      <c r="H1" s="1" t="s">
        <v>3</v>
      </c>
      <c r="I1" s="2" t="s">
        <v>4</v>
      </c>
    </row>
    <row r="2" spans="1:9" ht="15.75" customHeight="1" x14ac:dyDescent="0.15">
      <c r="A2" s="3" t="s">
        <v>5</v>
      </c>
      <c r="B2" s="3" t="s">
        <v>6</v>
      </c>
      <c r="C2" s="4" t="s">
        <v>7</v>
      </c>
      <c r="D2" s="5">
        <v>42000000</v>
      </c>
      <c r="E2" s="4" t="s">
        <v>8</v>
      </c>
      <c r="F2" s="5">
        <v>98000000000</v>
      </c>
      <c r="G2" s="4" t="s">
        <v>9</v>
      </c>
      <c r="H2" s="5">
        <v>206000</v>
      </c>
      <c r="I2" s="6">
        <f t="shared" ref="I2:I13" si="0">D2/F2</f>
        <v>4.2857142857142855E-4</v>
      </c>
    </row>
    <row r="3" spans="1:9" ht="15.75" customHeight="1" x14ac:dyDescent="0.15">
      <c r="A3" s="3" t="s">
        <v>10</v>
      </c>
      <c r="B3" s="3" t="s">
        <v>6</v>
      </c>
      <c r="C3" s="4" t="s">
        <v>7</v>
      </c>
      <c r="D3" s="5">
        <v>500000000</v>
      </c>
      <c r="E3" s="4" t="s">
        <v>8</v>
      </c>
      <c r="F3" s="5">
        <v>11200000000</v>
      </c>
      <c r="G3" s="4" t="s">
        <v>9</v>
      </c>
      <c r="H3" s="5">
        <v>420000000</v>
      </c>
      <c r="I3" s="6">
        <f t="shared" si="0"/>
        <v>4.4642857142857144E-2</v>
      </c>
    </row>
    <row r="4" spans="1:9" ht="15.75" customHeight="1" x14ac:dyDescent="0.15">
      <c r="A4" s="3" t="s">
        <v>5</v>
      </c>
      <c r="B4" s="3" t="s">
        <v>11</v>
      </c>
      <c r="C4" s="4" t="s">
        <v>7</v>
      </c>
      <c r="D4" s="5">
        <v>5600000000</v>
      </c>
      <c r="E4" s="4" t="s">
        <v>8</v>
      </c>
      <c r="F4" s="5">
        <v>562000000000</v>
      </c>
      <c r="G4" s="4" t="s">
        <v>9</v>
      </c>
      <c r="H4" s="5">
        <v>6200000000</v>
      </c>
      <c r="I4" s="6">
        <f t="shared" si="0"/>
        <v>9.9644128113879002E-3</v>
      </c>
    </row>
    <row r="5" spans="1:9" ht="15.75" customHeight="1" x14ac:dyDescent="0.15">
      <c r="A5" s="3" t="s">
        <v>10</v>
      </c>
      <c r="B5" s="3" t="s">
        <v>11</v>
      </c>
      <c r="C5" s="4" t="s">
        <v>7</v>
      </c>
      <c r="D5" s="5">
        <v>94000000000</v>
      </c>
      <c r="E5" s="4" t="s">
        <v>8</v>
      </c>
      <c r="F5" s="5">
        <v>570000000000</v>
      </c>
      <c r="G5" s="4" t="s">
        <v>9</v>
      </c>
      <c r="H5" s="5">
        <v>11000000</v>
      </c>
      <c r="I5" s="6">
        <f t="shared" si="0"/>
        <v>0.1649122807017544</v>
      </c>
    </row>
    <row r="6" spans="1:9" ht="15.75" customHeight="1" x14ac:dyDescent="0.15">
      <c r="A6" s="3" t="s">
        <v>5</v>
      </c>
      <c r="B6" s="3" t="s">
        <v>6</v>
      </c>
      <c r="C6" s="4" t="s">
        <v>7</v>
      </c>
      <c r="D6" s="5">
        <v>1080000000</v>
      </c>
      <c r="E6" s="4" t="s">
        <v>8</v>
      </c>
      <c r="F6" s="5">
        <v>340000000000</v>
      </c>
      <c r="G6" s="4" t="s">
        <v>9</v>
      </c>
      <c r="H6" s="5">
        <v>138000</v>
      </c>
      <c r="I6" s="6">
        <f t="shared" si="0"/>
        <v>3.1764705882352941E-3</v>
      </c>
    </row>
    <row r="7" spans="1:9" ht="15.75" customHeight="1" x14ac:dyDescent="0.15">
      <c r="A7" s="3" t="s">
        <v>10</v>
      </c>
      <c r="B7" s="3" t="s">
        <v>6</v>
      </c>
      <c r="C7" s="4" t="s">
        <v>7</v>
      </c>
      <c r="D7" s="5">
        <v>7600000000</v>
      </c>
      <c r="E7" s="4" t="s">
        <v>8</v>
      </c>
      <c r="F7" s="5">
        <v>270000000000</v>
      </c>
      <c r="G7" s="4" t="s">
        <v>9</v>
      </c>
      <c r="H7" s="5">
        <v>7200000000</v>
      </c>
      <c r="I7" s="6">
        <f t="shared" si="0"/>
        <v>2.8148148148148148E-2</v>
      </c>
    </row>
    <row r="8" spans="1:9" ht="15.75" customHeight="1" x14ac:dyDescent="0.15">
      <c r="A8" s="3" t="s">
        <v>5</v>
      </c>
      <c r="B8" s="3" t="s">
        <v>11</v>
      </c>
      <c r="C8" s="4" t="s">
        <v>7</v>
      </c>
      <c r="D8" s="5">
        <v>420000000</v>
      </c>
      <c r="E8" s="4" t="s">
        <v>8</v>
      </c>
      <c r="F8" s="5">
        <v>72000000000</v>
      </c>
      <c r="G8" s="4" t="s">
        <v>9</v>
      </c>
      <c r="H8" s="5">
        <v>208000000</v>
      </c>
      <c r="I8" s="6">
        <f t="shared" si="0"/>
        <v>5.8333333333333336E-3</v>
      </c>
    </row>
    <row r="9" spans="1:9" ht="15.75" customHeight="1" x14ac:dyDescent="0.15">
      <c r="A9" s="3" t="s">
        <v>10</v>
      </c>
      <c r="B9" s="3" t="s">
        <v>11</v>
      </c>
      <c r="C9" s="4" t="s">
        <v>7</v>
      </c>
      <c r="D9" s="5">
        <v>84000000000</v>
      </c>
      <c r="E9" s="4" t="s">
        <v>8</v>
      </c>
      <c r="F9" s="5">
        <v>420000000000</v>
      </c>
      <c r="G9" s="4" t="s">
        <v>9</v>
      </c>
      <c r="H9" s="5">
        <v>9000000000</v>
      </c>
      <c r="I9" s="6">
        <f t="shared" si="0"/>
        <v>0.2</v>
      </c>
    </row>
    <row r="10" spans="1:9" ht="15.75" customHeight="1" x14ac:dyDescent="0.15">
      <c r="A10" s="3" t="s">
        <v>5</v>
      </c>
      <c r="B10" s="3" t="s">
        <v>6</v>
      </c>
      <c r="C10" s="4" t="s">
        <v>7</v>
      </c>
      <c r="D10" s="5">
        <v>44000000</v>
      </c>
      <c r="E10" s="4" t="s">
        <v>8</v>
      </c>
      <c r="F10" s="5">
        <v>42000000000</v>
      </c>
      <c r="G10" s="4" t="s">
        <v>9</v>
      </c>
      <c r="H10" s="5">
        <v>1060000</v>
      </c>
      <c r="I10" s="6">
        <f t="shared" si="0"/>
        <v>1.0476190476190477E-3</v>
      </c>
    </row>
    <row r="11" spans="1:9" ht="15.75" customHeight="1" x14ac:dyDescent="0.15">
      <c r="A11" s="3" t="s">
        <v>10</v>
      </c>
      <c r="B11" s="3" t="s">
        <v>6</v>
      </c>
      <c r="C11" s="4" t="s">
        <v>7</v>
      </c>
      <c r="D11" s="5">
        <v>40000000000</v>
      </c>
      <c r="E11" s="4" t="s">
        <v>8</v>
      </c>
      <c r="F11" s="5">
        <v>370000000000</v>
      </c>
      <c r="G11" s="4" t="s">
        <v>9</v>
      </c>
      <c r="H11" s="5">
        <v>66000000000</v>
      </c>
      <c r="I11" s="6">
        <f t="shared" si="0"/>
        <v>0.10810810810810811</v>
      </c>
    </row>
    <row r="12" spans="1:9" ht="15.75" customHeight="1" x14ac:dyDescent="0.15">
      <c r="A12" s="3" t="s">
        <v>5</v>
      </c>
      <c r="B12" s="3" t="s">
        <v>11</v>
      </c>
      <c r="C12" s="4" t="s">
        <v>7</v>
      </c>
      <c r="D12" s="5">
        <v>360000000</v>
      </c>
      <c r="E12" s="4" t="s">
        <v>8</v>
      </c>
      <c r="F12" s="5">
        <v>360000000000</v>
      </c>
      <c r="G12" s="4" t="s">
        <v>9</v>
      </c>
      <c r="H12" s="5">
        <v>4200000000</v>
      </c>
      <c r="I12" s="6">
        <f t="shared" si="0"/>
        <v>1E-3</v>
      </c>
    </row>
    <row r="13" spans="1:9" ht="15.75" customHeight="1" x14ac:dyDescent="0.15">
      <c r="A13" s="3" t="s">
        <v>10</v>
      </c>
      <c r="B13" s="3" t="s">
        <v>11</v>
      </c>
      <c r="C13" s="4" t="s">
        <v>7</v>
      </c>
      <c r="D13" s="5">
        <v>3800000000</v>
      </c>
      <c r="E13" s="4" t="s">
        <v>8</v>
      </c>
      <c r="F13" s="5">
        <v>236000000000</v>
      </c>
      <c r="G13" s="4" t="s">
        <v>9</v>
      </c>
      <c r="H13" s="5">
        <v>940000000</v>
      </c>
      <c r="I13" s="6">
        <f t="shared" si="0"/>
        <v>1.6101694915254237E-2</v>
      </c>
    </row>
    <row r="18" spans="1:3" ht="15.75" customHeight="1" x14ac:dyDescent="0.2">
      <c r="A18" s="52" t="s">
        <v>158</v>
      </c>
      <c r="B18" s="51"/>
      <c r="C18" s="51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9"/>
  <sheetViews>
    <sheetView workbookViewId="0">
      <selection activeCell="A17" sqref="A17"/>
    </sheetView>
  </sheetViews>
  <sheetFormatPr baseColWidth="10" defaultColWidth="14.5" defaultRowHeight="15.75" customHeight="1" x14ac:dyDescent="0.15"/>
  <sheetData>
    <row r="1" spans="1:19" ht="15.75" customHeight="1" x14ac:dyDescent="0.15">
      <c r="A1" s="7" t="s">
        <v>0</v>
      </c>
      <c r="B1" s="1" t="s">
        <v>1</v>
      </c>
      <c r="C1" s="1" t="s">
        <v>12</v>
      </c>
      <c r="D1" s="1" t="s">
        <v>13</v>
      </c>
      <c r="E1" s="1" t="s">
        <v>14</v>
      </c>
      <c r="F1" s="8" t="s">
        <v>15</v>
      </c>
      <c r="G1" s="1" t="s">
        <v>16</v>
      </c>
      <c r="H1" s="1" t="s">
        <v>17</v>
      </c>
      <c r="I1" s="1" t="s">
        <v>18</v>
      </c>
      <c r="J1" s="8" t="s">
        <v>19</v>
      </c>
      <c r="K1" s="1" t="s">
        <v>20</v>
      </c>
      <c r="L1" s="1" t="s">
        <v>21</v>
      </c>
      <c r="M1" s="1" t="s">
        <v>22</v>
      </c>
      <c r="N1" s="8" t="s">
        <v>23</v>
      </c>
      <c r="O1" s="1" t="s">
        <v>24</v>
      </c>
      <c r="P1" s="1" t="s">
        <v>25</v>
      </c>
      <c r="Q1" s="9"/>
      <c r="R1" s="9"/>
      <c r="S1" s="9"/>
    </row>
    <row r="2" spans="1:19" ht="15.75" customHeight="1" x14ac:dyDescent="0.15">
      <c r="A2" s="3" t="s">
        <v>5</v>
      </c>
      <c r="B2" s="3" t="s">
        <v>26</v>
      </c>
      <c r="C2" s="4" t="s">
        <v>7</v>
      </c>
      <c r="D2" s="6">
        <v>12200000</v>
      </c>
      <c r="E2" s="6" t="s">
        <v>27</v>
      </c>
      <c r="F2" s="10">
        <v>14</v>
      </c>
      <c r="G2" s="4" t="s">
        <v>8</v>
      </c>
      <c r="H2" s="11">
        <v>5200000000</v>
      </c>
      <c r="I2" s="11" t="s">
        <v>28</v>
      </c>
      <c r="J2" s="10">
        <v>18.75</v>
      </c>
      <c r="K2" s="4" t="s">
        <v>9</v>
      </c>
      <c r="L2" s="11">
        <v>5200000000</v>
      </c>
      <c r="M2" s="11" t="s">
        <v>29</v>
      </c>
      <c r="N2" s="10">
        <v>100</v>
      </c>
      <c r="O2" s="11">
        <f t="shared" ref="O2:O9" si="0">D2/H2</f>
        <v>2.3461538461538463E-3</v>
      </c>
      <c r="P2" s="11">
        <f t="shared" ref="P2:P9" si="1">L2/H2</f>
        <v>1</v>
      </c>
      <c r="Q2" s="9"/>
      <c r="R2" s="9"/>
      <c r="S2" s="9"/>
    </row>
    <row r="3" spans="1:19" ht="15.75" customHeight="1" x14ac:dyDescent="0.15">
      <c r="A3" s="3" t="s">
        <v>10</v>
      </c>
      <c r="B3" s="3" t="s">
        <v>26</v>
      </c>
      <c r="C3" s="4" t="s">
        <v>7</v>
      </c>
      <c r="D3" s="6">
        <v>400000000</v>
      </c>
      <c r="E3" s="6" t="s">
        <v>30</v>
      </c>
      <c r="F3" s="10">
        <v>0</v>
      </c>
      <c r="G3" s="4" t="s">
        <v>8</v>
      </c>
      <c r="H3" s="6">
        <v>1060000000</v>
      </c>
      <c r="I3" s="6" t="s">
        <v>31</v>
      </c>
      <c r="J3" s="10">
        <v>8.6199999999999992</v>
      </c>
      <c r="K3" s="4" t="s">
        <v>9</v>
      </c>
      <c r="L3" s="6">
        <v>1060000000</v>
      </c>
      <c r="M3" s="6" t="s">
        <v>32</v>
      </c>
      <c r="N3" s="10">
        <v>17.53</v>
      </c>
      <c r="O3" s="6">
        <f t="shared" si="0"/>
        <v>0.37735849056603776</v>
      </c>
      <c r="P3" s="6">
        <f t="shared" si="1"/>
        <v>1</v>
      </c>
      <c r="Q3" s="9"/>
      <c r="R3" s="9"/>
      <c r="S3" s="9"/>
    </row>
    <row r="4" spans="1:19" ht="15.75" customHeight="1" x14ac:dyDescent="0.15">
      <c r="A4" s="3" t="s">
        <v>5</v>
      </c>
      <c r="B4" s="3" t="s">
        <v>26</v>
      </c>
      <c r="C4" s="4" t="s">
        <v>7</v>
      </c>
      <c r="D4" s="6">
        <v>192000000</v>
      </c>
      <c r="E4" s="10" t="s">
        <v>33</v>
      </c>
      <c r="F4" s="10">
        <v>15.6</v>
      </c>
      <c r="G4" s="4" t="s">
        <v>8</v>
      </c>
      <c r="H4" s="11">
        <v>3980000000</v>
      </c>
      <c r="I4" s="10" t="s">
        <v>34</v>
      </c>
      <c r="J4" s="10">
        <v>47.24</v>
      </c>
      <c r="K4" s="4" t="s">
        <v>9</v>
      </c>
      <c r="L4" s="11">
        <v>1680000000</v>
      </c>
      <c r="M4" s="11" t="s">
        <v>35</v>
      </c>
      <c r="N4" s="10">
        <v>100</v>
      </c>
      <c r="O4" s="6">
        <f t="shared" si="0"/>
        <v>4.8241206030150752E-2</v>
      </c>
      <c r="P4" s="6">
        <f t="shared" si="1"/>
        <v>0.42211055276381909</v>
      </c>
      <c r="Q4" s="9"/>
      <c r="R4" s="9"/>
      <c r="S4" s="9"/>
    </row>
    <row r="5" spans="1:19" ht="15.75" customHeight="1" x14ac:dyDescent="0.15">
      <c r="A5" s="3" t="s">
        <v>10</v>
      </c>
      <c r="B5" s="3" t="s">
        <v>26</v>
      </c>
      <c r="C5" s="4" t="s">
        <v>7</v>
      </c>
      <c r="D5" s="6">
        <v>156000000</v>
      </c>
      <c r="E5" s="10" t="s">
        <v>36</v>
      </c>
      <c r="F5" s="10">
        <v>7.69</v>
      </c>
      <c r="G5" s="4" t="s">
        <v>8</v>
      </c>
      <c r="H5" s="6">
        <v>2660000000</v>
      </c>
      <c r="I5" s="10" t="s">
        <v>37</v>
      </c>
      <c r="J5" s="10">
        <v>46.62</v>
      </c>
      <c r="K5" s="4" t="s">
        <v>9</v>
      </c>
      <c r="L5" s="11">
        <v>1540000000</v>
      </c>
      <c r="M5" s="11" t="s">
        <v>38</v>
      </c>
      <c r="N5" s="10">
        <v>14.29</v>
      </c>
      <c r="O5" s="6">
        <f t="shared" si="0"/>
        <v>5.8646616541353384E-2</v>
      </c>
      <c r="P5" s="6">
        <f t="shared" si="1"/>
        <v>0.57894736842105265</v>
      </c>
      <c r="Q5" s="9"/>
      <c r="R5" s="9"/>
      <c r="S5" s="9"/>
    </row>
    <row r="6" spans="1:19" ht="15.75" customHeight="1" x14ac:dyDescent="0.15">
      <c r="A6" s="3" t="s">
        <v>5</v>
      </c>
      <c r="B6" s="3" t="s">
        <v>26</v>
      </c>
      <c r="C6" s="4" t="s">
        <v>7</v>
      </c>
      <c r="D6" s="6">
        <v>178000000</v>
      </c>
      <c r="E6" s="6" t="s">
        <v>39</v>
      </c>
      <c r="F6" s="10">
        <v>31.46</v>
      </c>
      <c r="G6" s="4" t="s">
        <v>8</v>
      </c>
      <c r="H6" s="11">
        <v>11600000000</v>
      </c>
      <c r="I6" s="11" t="s">
        <v>40</v>
      </c>
      <c r="J6" s="10">
        <v>41.38</v>
      </c>
      <c r="K6" s="4" t="s">
        <v>9</v>
      </c>
      <c r="L6" s="11">
        <v>44000000</v>
      </c>
      <c r="M6" s="11" t="s">
        <v>41</v>
      </c>
      <c r="N6" s="10">
        <v>100</v>
      </c>
      <c r="O6" s="11">
        <f t="shared" si="0"/>
        <v>1.5344827586206897E-2</v>
      </c>
      <c r="P6" s="11">
        <f t="shared" si="1"/>
        <v>3.7931034482758621E-3</v>
      </c>
      <c r="Q6" s="9"/>
      <c r="R6" s="9"/>
      <c r="S6" s="9"/>
    </row>
    <row r="7" spans="1:19" ht="15.75" customHeight="1" x14ac:dyDescent="0.15">
      <c r="A7" s="3" t="s">
        <v>10</v>
      </c>
      <c r="B7" s="3" t="s">
        <v>26</v>
      </c>
      <c r="C7" s="4" t="s">
        <v>7</v>
      </c>
      <c r="D7" s="6">
        <v>880000000</v>
      </c>
      <c r="E7" s="6" t="s">
        <v>42</v>
      </c>
      <c r="F7" s="10">
        <v>22.73</v>
      </c>
      <c r="G7" s="4" t="s">
        <v>8</v>
      </c>
      <c r="H7" s="6">
        <v>12200000000</v>
      </c>
      <c r="I7" s="6" t="s">
        <v>43</v>
      </c>
      <c r="J7" s="10">
        <v>42.62</v>
      </c>
      <c r="K7" s="4" t="s">
        <v>9</v>
      </c>
      <c r="L7" s="6">
        <v>820000000</v>
      </c>
      <c r="M7" s="12">
        <v>44194</v>
      </c>
      <c r="N7" s="10">
        <v>29.27</v>
      </c>
      <c r="O7" s="6">
        <f t="shared" si="0"/>
        <v>7.2131147540983612E-2</v>
      </c>
      <c r="P7" s="6">
        <f t="shared" si="1"/>
        <v>6.7213114754098358E-2</v>
      </c>
      <c r="Q7" s="9"/>
      <c r="R7" s="9"/>
      <c r="S7" s="9"/>
    </row>
    <row r="8" spans="1:19" ht="15.75" customHeight="1" x14ac:dyDescent="0.15">
      <c r="A8" s="3" t="s">
        <v>5</v>
      </c>
      <c r="B8" s="3" t="s">
        <v>26</v>
      </c>
      <c r="C8" s="4" t="s">
        <v>7</v>
      </c>
      <c r="D8" s="6">
        <v>124000000</v>
      </c>
      <c r="E8" s="10" t="s">
        <v>44</v>
      </c>
      <c r="F8" s="10">
        <v>40.32</v>
      </c>
      <c r="G8" s="4" t="s">
        <v>8</v>
      </c>
      <c r="H8" s="11">
        <v>8400000000</v>
      </c>
      <c r="I8" s="10" t="s">
        <v>45</v>
      </c>
      <c r="J8" s="10">
        <v>52.38</v>
      </c>
      <c r="K8" s="4" t="s">
        <v>9</v>
      </c>
      <c r="L8" s="11">
        <v>54000000</v>
      </c>
      <c r="M8" s="11" t="s">
        <v>46</v>
      </c>
      <c r="N8" s="10">
        <v>100</v>
      </c>
      <c r="O8" s="6">
        <f t="shared" si="0"/>
        <v>1.4761904761904763E-2</v>
      </c>
      <c r="P8" s="6">
        <f t="shared" si="1"/>
        <v>6.4285714285714285E-3</v>
      </c>
      <c r="Q8" s="9"/>
      <c r="R8" s="9"/>
      <c r="S8" s="9"/>
    </row>
    <row r="9" spans="1:19" ht="15.75" customHeight="1" x14ac:dyDescent="0.15">
      <c r="A9" s="3" t="s">
        <v>10</v>
      </c>
      <c r="B9" s="3" t="s">
        <v>26</v>
      </c>
      <c r="C9" s="4" t="s">
        <v>7</v>
      </c>
      <c r="D9" s="6">
        <v>940000000</v>
      </c>
      <c r="E9" s="10" t="s">
        <v>47</v>
      </c>
      <c r="F9" s="10">
        <v>21.28</v>
      </c>
      <c r="G9" s="4" t="s">
        <v>8</v>
      </c>
      <c r="H9" s="6">
        <v>9400000000</v>
      </c>
      <c r="I9" s="10" t="s">
        <v>48</v>
      </c>
      <c r="J9" s="10">
        <v>38.299999999999997</v>
      </c>
      <c r="K9" s="4" t="s">
        <v>9</v>
      </c>
      <c r="L9" s="11">
        <v>680000000</v>
      </c>
      <c r="M9" s="13">
        <v>44069</v>
      </c>
      <c r="N9" s="10">
        <v>23.53</v>
      </c>
      <c r="O9" s="6">
        <f t="shared" si="0"/>
        <v>0.1</v>
      </c>
      <c r="P9" s="6">
        <f t="shared" si="1"/>
        <v>7.2340425531914887E-2</v>
      </c>
      <c r="Q9" s="9"/>
      <c r="R9" s="9"/>
      <c r="S9" s="9"/>
    </row>
    <row r="10" spans="1:19" ht="15.75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5.75" customHeight="1" x14ac:dyDescent="0.15">
      <c r="A11" s="9" t="s">
        <v>49</v>
      </c>
      <c r="B11" s="14" t="s">
        <v>50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5.75" customHeight="1" x14ac:dyDescent="0.15">
      <c r="A12" s="9"/>
      <c r="B12" s="9" t="s">
        <v>51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5.75" customHeight="1" x14ac:dyDescent="0.15">
      <c r="A13" s="9"/>
      <c r="B13" s="14" t="s">
        <v>52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5.7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5.7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5.7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5.75" customHeight="1" x14ac:dyDescent="0.2">
      <c r="A17" s="52" t="s">
        <v>157</v>
      </c>
      <c r="B17" s="51"/>
      <c r="C17" s="5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5.7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5.7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23"/>
  <sheetViews>
    <sheetView workbookViewId="0">
      <selection activeCell="A20" sqref="A20:D20"/>
    </sheetView>
  </sheetViews>
  <sheetFormatPr baseColWidth="10" defaultColWidth="14.5" defaultRowHeight="15.75" customHeight="1" x14ac:dyDescent="0.15"/>
  <sheetData>
    <row r="1" spans="1:15" ht="15.75" customHeight="1" x14ac:dyDescent="0.15">
      <c r="A1" s="15" t="s">
        <v>0</v>
      </c>
      <c r="B1" s="16" t="s">
        <v>1</v>
      </c>
      <c r="C1" s="16" t="s">
        <v>12</v>
      </c>
      <c r="D1" s="16" t="s">
        <v>13</v>
      </c>
      <c r="E1" s="16" t="s">
        <v>16</v>
      </c>
      <c r="F1" s="16" t="s">
        <v>17</v>
      </c>
      <c r="G1" s="16" t="s">
        <v>20</v>
      </c>
      <c r="H1" s="16" t="s">
        <v>21</v>
      </c>
      <c r="I1" s="16" t="s">
        <v>53</v>
      </c>
      <c r="J1" s="16" t="s">
        <v>54</v>
      </c>
      <c r="K1" s="16" t="s">
        <v>55</v>
      </c>
      <c r="L1" s="16" t="s">
        <v>56</v>
      </c>
      <c r="M1" s="16" t="s">
        <v>57</v>
      </c>
      <c r="N1" s="17" t="s">
        <v>58</v>
      </c>
      <c r="O1" s="9"/>
    </row>
    <row r="2" spans="1:15" ht="15.75" customHeight="1" x14ac:dyDescent="0.15">
      <c r="A2" s="18" t="s">
        <v>59</v>
      </c>
      <c r="B2" s="19" t="s">
        <v>60</v>
      </c>
      <c r="C2" s="19" t="s">
        <v>61</v>
      </c>
      <c r="D2" s="20">
        <v>66000000000</v>
      </c>
      <c r="E2" s="19" t="s">
        <v>7</v>
      </c>
      <c r="F2" s="20">
        <v>38000000000</v>
      </c>
      <c r="G2" s="19" t="s">
        <v>62</v>
      </c>
      <c r="H2" s="20">
        <v>40000000000</v>
      </c>
      <c r="I2" s="19" t="s">
        <v>63</v>
      </c>
      <c r="J2" s="20">
        <v>3600000000</v>
      </c>
      <c r="K2" s="21">
        <f t="shared" ref="K2:K13" si="0">F2/D2</f>
        <v>0.5757575757575758</v>
      </c>
      <c r="L2" s="21">
        <f>H2/D2</f>
        <v>0.60606060606060608</v>
      </c>
      <c r="M2" s="21">
        <f>J2/D2</f>
        <v>5.4545454545454543E-2</v>
      </c>
      <c r="N2" s="22">
        <v>4.8611111111111112E-2</v>
      </c>
      <c r="O2" s="9"/>
    </row>
    <row r="3" spans="1:15" ht="15.75" customHeight="1" x14ac:dyDescent="0.15">
      <c r="A3" s="18" t="s">
        <v>5</v>
      </c>
      <c r="B3" s="19" t="s">
        <v>60</v>
      </c>
      <c r="C3" s="19" t="s">
        <v>61</v>
      </c>
      <c r="D3" s="20">
        <v>320000000000</v>
      </c>
      <c r="E3" s="19" t="s">
        <v>7</v>
      </c>
      <c r="F3" s="20">
        <v>28000000000</v>
      </c>
      <c r="G3" s="54" t="s">
        <v>64</v>
      </c>
      <c r="H3" s="55"/>
      <c r="I3" s="55"/>
      <c r="J3" s="56"/>
      <c r="K3" s="21">
        <f t="shared" si="0"/>
        <v>8.7499999999999994E-2</v>
      </c>
      <c r="L3" s="23" t="s">
        <v>64</v>
      </c>
      <c r="M3" s="23" t="s">
        <v>64</v>
      </c>
      <c r="N3" s="22">
        <v>4.8611111111111112E-2</v>
      </c>
      <c r="O3" s="9"/>
    </row>
    <row r="4" spans="1:15" ht="15.75" customHeight="1" x14ac:dyDescent="0.15">
      <c r="A4" s="18" t="s">
        <v>59</v>
      </c>
      <c r="B4" s="19" t="s">
        <v>60</v>
      </c>
      <c r="C4" s="19" t="s">
        <v>61</v>
      </c>
      <c r="D4" s="20">
        <v>44000000000</v>
      </c>
      <c r="E4" s="19" t="s">
        <v>7</v>
      </c>
      <c r="F4" s="20">
        <v>30000000000</v>
      </c>
      <c r="G4" s="19" t="s">
        <v>62</v>
      </c>
      <c r="H4" s="20">
        <v>52000000000</v>
      </c>
      <c r="I4" s="19" t="s">
        <v>63</v>
      </c>
      <c r="J4" s="20">
        <v>3200000000</v>
      </c>
      <c r="K4" s="21">
        <f t="shared" si="0"/>
        <v>0.68181818181818177</v>
      </c>
      <c r="L4" s="21">
        <f>H4/D4</f>
        <v>1.1818181818181819</v>
      </c>
      <c r="M4" s="21">
        <f>J4/D4</f>
        <v>7.2727272727272724E-2</v>
      </c>
      <c r="N4" s="22">
        <v>4.8611111111111112E-2</v>
      </c>
      <c r="O4" s="9"/>
    </row>
    <row r="5" spans="1:15" ht="15.75" customHeight="1" x14ac:dyDescent="0.15">
      <c r="A5" s="18" t="s">
        <v>5</v>
      </c>
      <c r="B5" s="19" t="s">
        <v>60</v>
      </c>
      <c r="C5" s="19" t="s">
        <v>61</v>
      </c>
      <c r="D5" s="20">
        <v>440000000000</v>
      </c>
      <c r="E5" s="19" t="s">
        <v>7</v>
      </c>
      <c r="F5" s="20">
        <v>26000000000</v>
      </c>
      <c r="G5" s="54" t="s">
        <v>64</v>
      </c>
      <c r="H5" s="55"/>
      <c r="I5" s="55"/>
      <c r="J5" s="56"/>
      <c r="K5" s="21">
        <f t="shared" si="0"/>
        <v>5.909090909090909E-2</v>
      </c>
      <c r="L5" s="23" t="s">
        <v>64</v>
      </c>
      <c r="M5" s="23" t="s">
        <v>64</v>
      </c>
      <c r="N5" s="22">
        <v>4.8611111111111112E-2</v>
      </c>
      <c r="O5" s="9"/>
    </row>
    <row r="6" spans="1:15" ht="15.75" customHeight="1" x14ac:dyDescent="0.15">
      <c r="A6" s="18" t="s">
        <v>59</v>
      </c>
      <c r="B6" s="19" t="s">
        <v>60</v>
      </c>
      <c r="C6" s="19" t="s">
        <v>61</v>
      </c>
      <c r="D6" s="20">
        <v>38000000000</v>
      </c>
      <c r="E6" s="19" t="s">
        <v>7</v>
      </c>
      <c r="F6" s="20">
        <v>28000000000</v>
      </c>
      <c r="G6" s="19" t="s">
        <v>62</v>
      </c>
      <c r="H6" s="20">
        <v>26000000000</v>
      </c>
      <c r="I6" s="19" t="s">
        <v>63</v>
      </c>
      <c r="J6" s="20">
        <v>3200000000</v>
      </c>
      <c r="K6" s="21">
        <f t="shared" si="0"/>
        <v>0.73684210526315785</v>
      </c>
      <c r="L6" s="21">
        <f>H6/D6</f>
        <v>0.68421052631578949</v>
      </c>
      <c r="M6" s="21">
        <f>J6/D6</f>
        <v>8.4210526315789472E-2</v>
      </c>
      <c r="N6" s="22">
        <v>4.8611111111111112E-2</v>
      </c>
      <c r="O6" s="9"/>
    </row>
    <row r="7" spans="1:15" ht="15.75" customHeight="1" x14ac:dyDescent="0.15">
      <c r="A7" s="18" t="s">
        <v>5</v>
      </c>
      <c r="B7" s="19" t="s">
        <v>60</v>
      </c>
      <c r="C7" s="19" t="s">
        <v>61</v>
      </c>
      <c r="D7" s="20">
        <v>240000000000</v>
      </c>
      <c r="E7" s="19" t="s">
        <v>7</v>
      </c>
      <c r="F7" s="20">
        <v>34000000000</v>
      </c>
      <c r="G7" s="54" t="s">
        <v>64</v>
      </c>
      <c r="H7" s="55"/>
      <c r="I7" s="55"/>
      <c r="J7" s="56"/>
      <c r="K7" s="21">
        <f t="shared" si="0"/>
        <v>0.14166666666666666</v>
      </c>
      <c r="L7" s="23" t="s">
        <v>64</v>
      </c>
      <c r="M7" s="23" t="s">
        <v>64</v>
      </c>
      <c r="N7" s="22">
        <v>4.8611111111111112E-2</v>
      </c>
      <c r="O7" s="9"/>
    </row>
    <row r="8" spans="1:15" ht="15.75" customHeight="1" x14ac:dyDescent="0.15">
      <c r="A8" s="18" t="s">
        <v>59</v>
      </c>
      <c r="B8" s="19" t="s">
        <v>60</v>
      </c>
      <c r="C8" s="19" t="s">
        <v>61</v>
      </c>
      <c r="D8" s="20">
        <v>42300000000</v>
      </c>
      <c r="E8" s="19" t="s">
        <v>7</v>
      </c>
      <c r="F8" s="20">
        <v>21000000000</v>
      </c>
      <c r="G8" s="19" t="s">
        <v>62</v>
      </c>
      <c r="H8" s="20">
        <v>30000000000</v>
      </c>
      <c r="I8" s="19" t="s">
        <v>63</v>
      </c>
      <c r="J8" s="20">
        <v>7700000000</v>
      </c>
      <c r="K8" s="21">
        <f t="shared" si="0"/>
        <v>0.49645390070921985</v>
      </c>
      <c r="L8" s="21">
        <f>H8/D8</f>
        <v>0.70921985815602839</v>
      </c>
      <c r="M8" s="21">
        <f>J8/D8</f>
        <v>0.18203309692671396</v>
      </c>
      <c r="N8" s="24" t="s">
        <v>65</v>
      </c>
      <c r="O8" s="9"/>
    </row>
    <row r="9" spans="1:15" ht="15.75" customHeight="1" x14ac:dyDescent="0.15">
      <c r="A9" s="18" t="s">
        <v>5</v>
      </c>
      <c r="B9" s="19" t="s">
        <v>60</v>
      </c>
      <c r="C9" s="19" t="s">
        <v>61</v>
      </c>
      <c r="D9" s="20">
        <v>122000000000</v>
      </c>
      <c r="E9" s="19" t="s">
        <v>7</v>
      </c>
      <c r="F9" s="20">
        <v>700000000</v>
      </c>
      <c r="G9" s="54" t="s">
        <v>64</v>
      </c>
      <c r="H9" s="55"/>
      <c r="I9" s="55"/>
      <c r="J9" s="56"/>
      <c r="K9" s="21">
        <f t="shared" si="0"/>
        <v>5.7377049180327867E-3</v>
      </c>
      <c r="L9" s="25" t="s">
        <v>64</v>
      </c>
      <c r="M9" s="25" t="s">
        <v>64</v>
      </c>
      <c r="N9" s="24" t="s">
        <v>65</v>
      </c>
      <c r="O9" s="9"/>
    </row>
    <row r="10" spans="1:15" ht="15.75" customHeight="1" x14ac:dyDescent="0.15">
      <c r="A10" s="18" t="s">
        <v>59</v>
      </c>
      <c r="B10" s="19" t="s">
        <v>60</v>
      </c>
      <c r="C10" s="19" t="s">
        <v>61</v>
      </c>
      <c r="D10" s="20">
        <v>51000000000</v>
      </c>
      <c r="E10" s="19" t="s">
        <v>7</v>
      </c>
      <c r="F10" s="20">
        <v>18300000000</v>
      </c>
      <c r="G10" s="19" t="s">
        <v>62</v>
      </c>
      <c r="H10" s="20">
        <v>10400000000</v>
      </c>
      <c r="I10" s="19" t="s">
        <v>63</v>
      </c>
      <c r="J10" s="20">
        <v>4000000000</v>
      </c>
      <c r="K10" s="21">
        <f t="shared" si="0"/>
        <v>0.35882352941176471</v>
      </c>
      <c r="L10" s="21">
        <f>H10/D10</f>
        <v>0.20392156862745098</v>
      </c>
      <c r="M10" s="21">
        <f>J10/D10</f>
        <v>7.8431372549019607E-2</v>
      </c>
      <c r="N10" s="24" t="s">
        <v>65</v>
      </c>
      <c r="O10" s="9"/>
    </row>
    <row r="11" spans="1:15" ht="15.75" customHeight="1" x14ac:dyDescent="0.15">
      <c r="A11" s="18" t="s">
        <v>5</v>
      </c>
      <c r="B11" s="19" t="s">
        <v>60</v>
      </c>
      <c r="C11" s="19" t="s">
        <v>61</v>
      </c>
      <c r="D11" s="20">
        <v>390000000000</v>
      </c>
      <c r="E11" s="19" t="s">
        <v>7</v>
      </c>
      <c r="F11" s="20">
        <v>440000000</v>
      </c>
      <c r="G11" s="54" t="s">
        <v>64</v>
      </c>
      <c r="H11" s="55"/>
      <c r="I11" s="55"/>
      <c r="J11" s="56"/>
      <c r="K11" s="21">
        <f t="shared" si="0"/>
        <v>1.1282051282051281E-3</v>
      </c>
      <c r="L11" s="23" t="s">
        <v>64</v>
      </c>
      <c r="M11" s="23" t="s">
        <v>64</v>
      </c>
      <c r="N11" s="24" t="s">
        <v>65</v>
      </c>
      <c r="O11" s="9"/>
    </row>
    <row r="12" spans="1:15" ht="15.75" customHeight="1" x14ac:dyDescent="0.15">
      <c r="A12" s="18" t="s">
        <v>59</v>
      </c>
      <c r="B12" s="19" t="s">
        <v>60</v>
      </c>
      <c r="C12" s="19" t="s">
        <v>61</v>
      </c>
      <c r="D12" s="20">
        <v>411000000000</v>
      </c>
      <c r="E12" s="19" t="s">
        <v>7</v>
      </c>
      <c r="F12" s="20">
        <v>42000000000</v>
      </c>
      <c r="G12" s="19" t="s">
        <v>62</v>
      </c>
      <c r="H12" s="20">
        <v>74000000000</v>
      </c>
      <c r="I12" s="19" t="s">
        <v>63</v>
      </c>
      <c r="J12" s="20">
        <v>9200000000</v>
      </c>
      <c r="K12" s="21">
        <f t="shared" si="0"/>
        <v>0.10218978102189781</v>
      </c>
      <c r="L12" s="21">
        <f>H12/D12</f>
        <v>0.18004866180048662</v>
      </c>
      <c r="M12" s="21">
        <f>J12/D12</f>
        <v>2.2384428223844281E-2</v>
      </c>
      <c r="N12" s="24" t="s">
        <v>65</v>
      </c>
      <c r="O12" s="9"/>
    </row>
    <row r="13" spans="1:15" ht="15.75" customHeight="1" x14ac:dyDescent="0.15">
      <c r="A13" s="18" t="s">
        <v>5</v>
      </c>
      <c r="B13" s="19" t="s">
        <v>60</v>
      </c>
      <c r="C13" s="19" t="s">
        <v>61</v>
      </c>
      <c r="D13" s="20">
        <v>134000000000</v>
      </c>
      <c r="E13" s="19" t="s">
        <v>7</v>
      </c>
      <c r="F13" s="20">
        <v>540000000</v>
      </c>
      <c r="G13" s="54" t="s">
        <v>64</v>
      </c>
      <c r="H13" s="55"/>
      <c r="I13" s="55"/>
      <c r="J13" s="56"/>
      <c r="K13" s="21">
        <f t="shared" si="0"/>
        <v>4.0298507462686569E-3</v>
      </c>
      <c r="L13" s="23" t="s">
        <v>64</v>
      </c>
      <c r="M13" s="23" t="s">
        <v>64</v>
      </c>
      <c r="N13" s="24" t="s">
        <v>65</v>
      </c>
      <c r="O13" s="9"/>
    </row>
    <row r="14" spans="1:15" ht="15.7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5.75" customHeight="1" x14ac:dyDescent="0.15">
      <c r="A15" s="9"/>
      <c r="B15" s="14" t="s">
        <v>50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5.75" customHeight="1" x14ac:dyDescent="0.15">
      <c r="A16" s="9"/>
      <c r="B16" s="14" t="s">
        <v>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5.75" customHeight="1" x14ac:dyDescent="0.15">
      <c r="A17" s="9"/>
      <c r="B17" s="14" t="s">
        <v>66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.75" customHeight="1" x14ac:dyDescent="0.15">
      <c r="A18" s="9"/>
      <c r="B18" s="14" t="s">
        <v>67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5.7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.75" customHeight="1" x14ac:dyDescent="0.2">
      <c r="A20" s="53" t="s">
        <v>160</v>
      </c>
      <c r="B20" s="53"/>
      <c r="C20" s="53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5.7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5.75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5.7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</sheetData>
  <mergeCells count="6">
    <mergeCell ref="G13:J13"/>
    <mergeCell ref="G3:J3"/>
    <mergeCell ref="G5:J5"/>
    <mergeCell ref="G7:J7"/>
    <mergeCell ref="G9:J9"/>
    <mergeCell ref="G11:J1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18"/>
  <sheetViews>
    <sheetView workbookViewId="0">
      <selection activeCell="A17" sqref="A17:C17"/>
    </sheetView>
  </sheetViews>
  <sheetFormatPr baseColWidth="10" defaultColWidth="14.5" defaultRowHeight="15.75" customHeight="1" x14ac:dyDescent="0.15"/>
  <sheetData>
    <row r="1" spans="1:15" ht="15.75" customHeight="1" x14ac:dyDescent="0.15">
      <c r="A1" s="7" t="s">
        <v>0</v>
      </c>
      <c r="B1" s="1" t="s">
        <v>1</v>
      </c>
      <c r="C1" s="1" t="s">
        <v>12</v>
      </c>
      <c r="D1" s="1" t="s">
        <v>13</v>
      </c>
      <c r="E1" s="1" t="s">
        <v>16</v>
      </c>
      <c r="F1" s="1" t="s">
        <v>17</v>
      </c>
      <c r="G1" s="1" t="s">
        <v>20</v>
      </c>
      <c r="H1" s="1" t="s">
        <v>21</v>
      </c>
      <c r="I1" s="1" t="s">
        <v>53</v>
      </c>
      <c r="J1" s="1" t="s">
        <v>54</v>
      </c>
      <c r="K1" s="1" t="s">
        <v>55</v>
      </c>
      <c r="L1" s="1" t="s">
        <v>56</v>
      </c>
      <c r="M1" s="1" t="s">
        <v>57</v>
      </c>
      <c r="N1" s="9"/>
      <c r="O1" s="9"/>
    </row>
    <row r="2" spans="1:15" ht="15.75" customHeight="1" x14ac:dyDescent="0.15">
      <c r="A2" s="3" t="s">
        <v>68</v>
      </c>
      <c r="B2" s="5" t="s">
        <v>60</v>
      </c>
      <c r="C2" s="4" t="s">
        <v>61</v>
      </c>
      <c r="D2" s="6">
        <v>320000000000</v>
      </c>
      <c r="E2" s="26" t="s">
        <v>64</v>
      </c>
      <c r="F2" s="26" t="s">
        <v>64</v>
      </c>
      <c r="G2" s="6" t="s">
        <v>62</v>
      </c>
      <c r="H2" s="6">
        <v>280000000000</v>
      </c>
      <c r="I2" s="26" t="s">
        <v>64</v>
      </c>
      <c r="J2" s="26" t="s">
        <v>64</v>
      </c>
      <c r="K2" s="26" t="s">
        <v>64</v>
      </c>
      <c r="L2" s="6">
        <f t="shared" ref="L2:L5" si="0">H2/D2</f>
        <v>0.875</v>
      </c>
      <c r="M2" s="26" t="s">
        <v>64</v>
      </c>
      <c r="N2" s="9"/>
      <c r="O2" s="9"/>
    </row>
    <row r="3" spans="1:15" ht="15.75" customHeight="1" x14ac:dyDescent="0.15">
      <c r="A3" s="3" t="s">
        <v>68</v>
      </c>
      <c r="B3" s="5" t="s">
        <v>60</v>
      </c>
      <c r="C3" s="4" t="s">
        <v>61</v>
      </c>
      <c r="D3" s="6">
        <v>440000000000</v>
      </c>
      <c r="E3" s="26" t="s">
        <v>64</v>
      </c>
      <c r="F3" s="26" t="s">
        <v>64</v>
      </c>
      <c r="G3" s="6" t="s">
        <v>62</v>
      </c>
      <c r="H3" s="6">
        <v>380000000000</v>
      </c>
      <c r="I3" s="26" t="s">
        <v>64</v>
      </c>
      <c r="J3" s="26" t="s">
        <v>64</v>
      </c>
      <c r="K3" s="26" t="s">
        <v>64</v>
      </c>
      <c r="L3" s="6">
        <f t="shared" si="0"/>
        <v>0.86363636363636365</v>
      </c>
      <c r="M3" s="26" t="s">
        <v>64</v>
      </c>
      <c r="N3" s="9"/>
      <c r="O3" s="9"/>
    </row>
    <row r="4" spans="1:15" ht="15.75" customHeight="1" x14ac:dyDescent="0.15">
      <c r="A4" s="3" t="s">
        <v>68</v>
      </c>
      <c r="B4" s="5" t="s">
        <v>60</v>
      </c>
      <c r="C4" s="4" t="s">
        <v>61</v>
      </c>
      <c r="D4" s="6">
        <v>680000000000</v>
      </c>
      <c r="E4" s="26" t="s">
        <v>64</v>
      </c>
      <c r="F4" s="26" t="s">
        <v>64</v>
      </c>
      <c r="G4" s="6" t="s">
        <v>62</v>
      </c>
      <c r="H4" s="6">
        <v>540000000000</v>
      </c>
      <c r="I4" s="26" t="s">
        <v>64</v>
      </c>
      <c r="J4" s="26" t="s">
        <v>64</v>
      </c>
      <c r="K4" s="26" t="s">
        <v>64</v>
      </c>
      <c r="L4" s="6">
        <f t="shared" si="0"/>
        <v>0.79411764705882348</v>
      </c>
      <c r="M4" s="26" t="s">
        <v>64</v>
      </c>
      <c r="N4" s="9"/>
      <c r="O4" s="9"/>
    </row>
    <row r="5" spans="1:15" ht="15.75" customHeight="1" x14ac:dyDescent="0.15">
      <c r="A5" s="18" t="s">
        <v>59</v>
      </c>
      <c r="B5" s="4" t="s">
        <v>60</v>
      </c>
      <c r="C5" s="4" t="s">
        <v>61</v>
      </c>
      <c r="D5" s="6">
        <v>42300000000</v>
      </c>
      <c r="E5" s="4" t="s">
        <v>7</v>
      </c>
      <c r="F5" s="6">
        <v>21000000000</v>
      </c>
      <c r="G5" s="4" t="s">
        <v>62</v>
      </c>
      <c r="H5" s="6">
        <v>30000000000</v>
      </c>
      <c r="I5" s="4" t="s">
        <v>63</v>
      </c>
      <c r="J5" s="6">
        <v>7700000000</v>
      </c>
      <c r="K5" s="5">
        <f t="shared" ref="K5:K10" si="1">F5/D5</f>
        <v>0.49645390070921985</v>
      </c>
      <c r="L5" s="5">
        <f t="shared" si="0"/>
        <v>0.70921985815602839</v>
      </c>
      <c r="M5" s="5">
        <f>J5/D5</f>
        <v>0.18203309692671396</v>
      </c>
      <c r="N5" s="9"/>
      <c r="O5" s="9"/>
    </row>
    <row r="6" spans="1:15" ht="15.75" customHeight="1" x14ac:dyDescent="0.15">
      <c r="A6" s="18" t="s">
        <v>5</v>
      </c>
      <c r="B6" s="4" t="s">
        <v>60</v>
      </c>
      <c r="C6" s="4" t="s">
        <v>61</v>
      </c>
      <c r="D6" s="6">
        <v>122000000000</v>
      </c>
      <c r="E6" s="4" t="s">
        <v>7</v>
      </c>
      <c r="F6" s="6">
        <v>700000000</v>
      </c>
      <c r="G6" s="26" t="s">
        <v>64</v>
      </c>
      <c r="H6" s="26" t="s">
        <v>64</v>
      </c>
      <c r="I6" s="26" t="s">
        <v>64</v>
      </c>
      <c r="J6" s="26" t="s">
        <v>64</v>
      </c>
      <c r="K6" s="5">
        <f t="shared" si="1"/>
        <v>5.7377049180327867E-3</v>
      </c>
      <c r="L6" s="26" t="s">
        <v>64</v>
      </c>
      <c r="M6" s="26" t="s">
        <v>64</v>
      </c>
      <c r="N6" s="9"/>
      <c r="O6" s="9"/>
    </row>
    <row r="7" spans="1:15" ht="15.75" customHeight="1" x14ac:dyDescent="0.15">
      <c r="A7" s="18" t="s">
        <v>59</v>
      </c>
      <c r="B7" s="4" t="s">
        <v>60</v>
      </c>
      <c r="C7" s="4" t="s">
        <v>61</v>
      </c>
      <c r="D7" s="6">
        <v>51000000000</v>
      </c>
      <c r="E7" s="4" t="s">
        <v>7</v>
      </c>
      <c r="F7" s="6">
        <v>18300000000</v>
      </c>
      <c r="G7" s="4" t="s">
        <v>62</v>
      </c>
      <c r="H7" s="6">
        <v>10400000000</v>
      </c>
      <c r="I7" s="4" t="s">
        <v>63</v>
      </c>
      <c r="J7" s="6">
        <v>4000000000</v>
      </c>
      <c r="K7" s="5">
        <f t="shared" si="1"/>
        <v>0.35882352941176471</v>
      </c>
      <c r="L7" s="5">
        <f>H7/D7</f>
        <v>0.20392156862745098</v>
      </c>
      <c r="M7" s="5">
        <f>J7/D7</f>
        <v>7.8431372549019607E-2</v>
      </c>
      <c r="N7" s="9"/>
      <c r="O7" s="9"/>
    </row>
    <row r="8" spans="1:15" ht="15.75" customHeight="1" x14ac:dyDescent="0.15">
      <c r="A8" s="18" t="s">
        <v>5</v>
      </c>
      <c r="B8" s="4" t="s">
        <v>60</v>
      </c>
      <c r="C8" s="4" t="s">
        <v>61</v>
      </c>
      <c r="D8" s="6">
        <v>390000000000</v>
      </c>
      <c r="E8" s="4" t="s">
        <v>7</v>
      </c>
      <c r="F8" s="6">
        <v>440000000</v>
      </c>
      <c r="G8" s="26" t="s">
        <v>64</v>
      </c>
      <c r="H8" s="26" t="s">
        <v>64</v>
      </c>
      <c r="I8" s="26" t="s">
        <v>64</v>
      </c>
      <c r="J8" s="26" t="s">
        <v>64</v>
      </c>
      <c r="K8" s="5">
        <f t="shared" si="1"/>
        <v>1.1282051282051281E-3</v>
      </c>
      <c r="L8" s="26" t="s">
        <v>64</v>
      </c>
      <c r="M8" s="26" t="s">
        <v>64</v>
      </c>
      <c r="N8" s="9"/>
      <c r="O8" s="9"/>
    </row>
    <row r="9" spans="1:15" ht="15.75" customHeight="1" x14ac:dyDescent="0.15">
      <c r="A9" s="18" t="s">
        <v>59</v>
      </c>
      <c r="B9" s="4" t="s">
        <v>60</v>
      </c>
      <c r="C9" s="4" t="s">
        <v>61</v>
      </c>
      <c r="D9" s="6">
        <v>411000000000</v>
      </c>
      <c r="E9" s="4" t="s">
        <v>7</v>
      </c>
      <c r="F9" s="6">
        <v>42000000000</v>
      </c>
      <c r="G9" s="4" t="s">
        <v>62</v>
      </c>
      <c r="H9" s="6">
        <v>74000000000</v>
      </c>
      <c r="I9" s="4" t="s">
        <v>63</v>
      </c>
      <c r="J9" s="6">
        <v>9200000000</v>
      </c>
      <c r="K9" s="5">
        <f t="shared" si="1"/>
        <v>0.10218978102189781</v>
      </c>
      <c r="L9" s="5">
        <f>H9/D9</f>
        <v>0.18004866180048662</v>
      </c>
      <c r="M9" s="5">
        <f>J9/D9</f>
        <v>2.2384428223844281E-2</v>
      </c>
      <c r="N9" s="9"/>
      <c r="O9" s="9"/>
    </row>
    <row r="10" spans="1:15" ht="15.75" customHeight="1" x14ac:dyDescent="0.15">
      <c r="A10" s="18" t="s">
        <v>5</v>
      </c>
      <c r="B10" s="4" t="s">
        <v>60</v>
      </c>
      <c r="C10" s="4" t="s">
        <v>61</v>
      </c>
      <c r="D10" s="6">
        <v>134000000000</v>
      </c>
      <c r="E10" s="4" t="s">
        <v>7</v>
      </c>
      <c r="F10" s="6">
        <v>540000000</v>
      </c>
      <c r="G10" s="26" t="s">
        <v>64</v>
      </c>
      <c r="H10" s="26" t="s">
        <v>64</v>
      </c>
      <c r="I10" s="26" t="s">
        <v>64</v>
      </c>
      <c r="J10" s="26" t="s">
        <v>64</v>
      </c>
      <c r="K10" s="5">
        <f t="shared" si="1"/>
        <v>4.0298507462686569E-3</v>
      </c>
      <c r="L10" s="26" t="s">
        <v>64</v>
      </c>
      <c r="M10" s="26" t="s">
        <v>64</v>
      </c>
      <c r="N10" s="9"/>
      <c r="O10" s="9"/>
    </row>
    <row r="11" spans="1:15" ht="15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5.75" customHeight="1" x14ac:dyDescent="0.15">
      <c r="A12" s="9"/>
      <c r="B12" s="14" t="s">
        <v>52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5.75" customHeight="1" x14ac:dyDescent="0.15">
      <c r="A13" s="9"/>
      <c r="B13" s="14" t="s">
        <v>67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5.7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5.7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5.7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5.75" customHeight="1" x14ac:dyDescent="0.2">
      <c r="A17" s="53" t="s">
        <v>161</v>
      </c>
      <c r="B17" s="53"/>
      <c r="C17" s="53"/>
      <c r="D17" s="14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.7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O32"/>
  <sheetViews>
    <sheetView workbookViewId="0">
      <selection activeCell="A30" sqref="A30"/>
    </sheetView>
  </sheetViews>
  <sheetFormatPr baseColWidth="10" defaultColWidth="14.5" defaultRowHeight="15.75" customHeight="1" x14ac:dyDescent="0.15"/>
  <sheetData>
    <row r="1" spans="1:15" ht="15.75" customHeight="1" x14ac:dyDescent="0.15">
      <c r="A1" s="27" t="s">
        <v>0</v>
      </c>
      <c r="B1" s="28" t="s">
        <v>1</v>
      </c>
      <c r="C1" s="28" t="s">
        <v>69</v>
      </c>
      <c r="D1" s="28" t="s">
        <v>70</v>
      </c>
      <c r="E1" s="28" t="s">
        <v>71</v>
      </c>
      <c r="F1" s="28" t="s">
        <v>72</v>
      </c>
      <c r="G1" s="28" t="s">
        <v>73</v>
      </c>
      <c r="H1" s="28" t="s">
        <v>74</v>
      </c>
      <c r="I1" s="28" t="s">
        <v>75</v>
      </c>
      <c r="J1" s="28" t="s">
        <v>76</v>
      </c>
      <c r="K1" s="28" t="s">
        <v>77</v>
      </c>
      <c r="L1" s="28" t="s">
        <v>78</v>
      </c>
      <c r="M1" s="28" t="s">
        <v>79</v>
      </c>
      <c r="N1" s="28" t="s">
        <v>80</v>
      </c>
      <c r="O1" s="9"/>
    </row>
    <row r="2" spans="1:15" ht="15.75" customHeight="1" x14ac:dyDescent="0.15">
      <c r="A2" s="29" t="s">
        <v>59</v>
      </c>
      <c r="B2" s="29" t="s">
        <v>60</v>
      </c>
      <c r="C2" s="4">
        <v>0</v>
      </c>
      <c r="D2" s="4" t="s">
        <v>61</v>
      </c>
      <c r="E2" s="6">
        <v>33200000</v>
      </c>
      <c r="F2" s="4" t="s">
        <v>7</v>
      </c>
      <c r="G2" s="6">
        <v>128</v>
      </c>
      <c r="H2" s="6">
        <f t="shared" ref="H2:H22" si="0">G2/E2</f>
        <v>3.8554216867469878E-6</v>
      </c>
      <c r="I2" s="4" t="s">
        <v>62</v>
      </c>
      <c r="J2" s="6">
        <v>180</v>
      </c>
      <c r="K2" s="6">
        <f t="shared" ref="K2:K22" si="1">J2/E2</f>
        <v>5.4216867469879522E-6</v>
      </c>
      <c r="L2" s="4" t="s">
        <v>63</v>
      </c>
      <c r="M2" s="6">
        <v>82</v>
      </c>
      <c r="N2" s="6">
        <f t="shared" ref="N2:N22" si="2">M2/E2</f>
        <v>2.4698795180722891E-6</v>
      </c>
      <c r="O2" s="9"/>
    </row>
    <row r="3" spans="1:15" ht="15.75" customHeight="1" x14ac:dyDescent="0.15">
      <c r="A3" s="29" t="s">
        <v>59</v>
      </c>
      <c r="B3" s="29" t="s">
        <v>60</v>
      </c>
      <c r="C3" s="4">
        <v>0</v>
      </c>
      <c r="D3" s="4" t="s">
        <v>61</v>
      </c>
      <c r="E3" s="6">
        <v>31600000</v>
      </c>
      <c r="F3" s="4" t="s">
        <v>7</v>
      </c>
      <c r="G3" s="6">
        <v>120</v>
      </c>
      <c r="H3" s="6">
        <f t="shared" si="0"/>
        <v>3.7974683544303798E-6</v>
      </c>
      <c r="I3" s="4" t="s">
        <v>62</v>
      </c>
      <c r="J3" s="6">
        <v>118</v>
      </c>
      <c r="K3" s="6">
        <f t="shared" si="1"/>
        <v>3.7341772151898732E-6</v>
      </c>
      <c r="L3" s="4" t="s">
        <v>63</v>
      </c>
      <c r="M3" s="6">
        <v>80</v>
      </c>
      <c r="N3" s="6">
        <f t="shared" si="2"/>
        <v>2.5316455696202531E-6</v>
      </c>
      <c r="O3" s="9"/>
    </row>
    <row r="4" spans="1:15" ht="15.75" customHeight="1" x14ac:dyDescent="0.15">
      <c r="A4" s="29" t="s">
        <v>59</v>
      </c>
      <c r="B4" s="29" t="s">
        <v>60</v>
      </c>
      <c r="C4" s="4">
        <v>0</v>
      </c>
      <c r="D4" s="4" t="s">
        <v>61</v>
      </c>
      <c r="E4" s="6">
        <v>32400000</v>
      </c>
      <c r="F4" s="4" t="s">
        <v>7</v>
      </c>
      <c r="G4" s="6">
        <v>112</v>
      </c>
      <c r="H4" s="6">
        <f t="shared" si="0"/>
        <v>3.45679012345679E-6</v>
      </c>
      <c r="I4" s="4" t="s">
        <v>62</v>
      </c>
      <c r="J4" s="6">
        <v>170</v>
      </c>
      <c r="K4" s="6">
        <f t="shared" si="1"/>
        <v>5.2469135802469137E-6</v>
      </c>
      <c r="L4" s="4" t="s">
        <v>63</v>
      </c>
      <c r="M4" s="6">
        <v>84</v>
      </c>
      <c r="N4" s="6">
        <f t="shared" si="2"/>
        <v>2.5925925925925925E-6</v>
      </c>
      <c r="O4" s="9"/>
    </row>
    <row r="5" spans="1:15" ht="15.75" customHeight="1" x14ac:dyDescent="0.15">
      <c r="A5" s="29" t="s">
        <v>59</v>
      </c>
      <c r="B5" s="29" t="s">
        <v>60</v>
      </c>
      <c r="C5" s="4">
        <v>10</v>
      </c>
      <c r="D5" s="4" t="s">
        <v>61</v>
      </c>
      <c r="E5" s="6">
        <v>35400000</v>
      </c>
      <c r="F5" s="4" t="s">
        <v>7</v>
      </c>
      <c r="G5" s="6">
        <v>2200</v>
      </c>
      <c r="H5" s="6">
        <f t="shared" si="0"/>
        <v>6.2146892655367238E-5</v>
      </c>
      <c r="I5" s="4" t="s">
        <v>62</v>
      </c>
      <c r="J5" s="6">
        <v>340</v>
      </c>
      <c r="K5" s="6">
        <f t="shared" si="1"/>
        <v>9.6045197740112986E-6</v>
      </c>
      <c r="L5" s="4" t="s">
        <v>63</v>
      </c>
      <c r="M5" s="6">
        <v>260</v>
      </c>
      <c r="N5" s="6">
        <f t="shared" si="2"/>
        <v>7.3446327683615817E-6</v>
      </c>
      <c r="O5" s="9"/>
    </row>
    <row r="6" spans="1:15" ht="15.75" customHeight="1" x14ac:dyDescent="0.15">
      <c r="A6" s="29" t="s">
        <v>59</v>
      </c>
      <c r="B6" s="29" t="s">
        <v>60</v>
      </c>
      <c r="C6" s="4">
        <v>10</v>
      </c>
      <c r="D6" s="4" t="s">
        <v>61</v>
      </c>
      <c r="E6" s="6">
        <v>34400000</v>
      </c>
      <c r="F6" s="4" t="s">
        <v>7</v>
      </c>
      <c r="G6" s="6">
        <v>2400</v>
      </c>
      <c r="H6" s="6">
        <f t="shared" si="0"/>
        <v>6.9767441860465112E-5</v>
      </c>
      <c r="I6" s="4" t="s">
        <v>62</v>
      </c>
      <c r="J6" s="6">
        <v>308</v>
      </c>
      <c r="K6" s="6">
        <f t="shared" si="1"/>
        <v>8.9534883720930225E-6</v>
      </c>
      <c r="L6" s="4" t="s">
        <v>63</v>
      </c>
      <c r="M6" s="6">
        <v>242</v>
      </c>
      <c r="N6" s="6">
        <f t="shared" si="2"/>
        <v>7.0348837209302323E-6</v>
      </c>
      <c r="O6" s="9"/>
    </row>
    <row r="7" spans="1:15" ht="15.75" customHeight="1" x14ac:dyDescent="0.15">
      <c r="A7" s="29" t="s">
        <v>59</v>
      </c>
      <c r="B7" s="29" t="s">
        <v>60</v>
      </c>
      <c r="C7" s="4">
        <v>10</v>
      </c>
      <c r="D7" s="4" t="s">
        <v>61</v>
      </c>
      <c r="E7" s="6">
        <v>35200000</v>
      </c>
      <c r="F7" s="4" t="s">
        <v>7</v>
      </c>
      <c r="G7" s="6">
        <v>2600</v>
      </c>
      <c r="H7" s="6">
        <f t="shared" si="0"/>
        <v>7.3863636363636368E-5</v>
      </c>
      <c r="I7" s="4" t="s">
        <v>62</v>
      </c>
      <c r="J7" s="6">
        <v>316</v>
      </c>
      <c r="K7" s="6">
        <f t="shared" si="1"/>
        <v>8.9772727272727271E-6</v>
      </c>
      <c r="L7" s="4" t="s">
        <v>63</v>
      </c>
      <c r="M7" s="6">
        <v>264</v>
      </c>
      <c r="N7" s="6">
        <f t="shared" si="2"/>
        <v>7.5000000000000002E-6</v>
      </c>
      <c r="O7" s="9"/>
    </row>
    <row r="8" spans="1:15" ht="15.75" customHeight="1" x14ac:dyDescent="0.15">
      <c r="A8" s="29" t="s">
        <v>59</v>
      </c>
      <c r="B8" s="29" t="s">
        <v>60</v>
      </c>
      <c r="C8" s="4">
        <v>60</v>
      </c>
      <c r="D8" s="4" t="s">
        <v>61</v>
      </c>
      <c r="E8" s="6">
        <v>346000000</v>
      </c>
      <c r="F8" s="4" t="s">
        <v>7</v>
      </c>
      <c r="G8" s="6">
        <v>30000</v>
      </c>
      <c r="H8" s="6">
        <f t="shared" si="0"/>
        <v>8.6705202312138726E-5</v>
      </c>
      <c r="I8" s="4" t="s">
        <v>62</v>
      </c>
      <c r="J8" s="6">
        <v>12400</v>
      </c>
      <c r="K8" s="6">
        <f t="shared" si="1"/>
        <v>3.583815028901734E-5</v>
      </c>
      <c r="L8" s="4" t="s">
        <v>63</v>
      </c>
      <c r="M8" s="6">
        <v>4600</v>
      </c>
      <c r="N8" s="6">
        <f t="shared" si="2"/>
        <v>1.3294797687861272E-5</v>
      </c>
      <c r="O8" s="9"/>
    </row>
    <row r="9" spans="1:15" ht="15.75" customHeight="1" x14ac:dyDescent="0.15">
      <c r="A9" s="29" t="s">
        <v>59</v>
      </c>
      <c r="B9" s="29" t="s">
        <v>60</v>
      </c>
      <c r="C9" s="4">
        <v>60</v>
      </c>
      <c r="D9" s="4" t="s">
        <v>61</v>
      </c>
      <c r="E9" s="6">
        <v>288000000</v>
      </c>
      <c r="F9" s="4" t="s">
        <v>7</v>
      </c>
      <c r="G9" s="6">
        <v>32000</v>
      </c>
      <c r="H9" s="6">
        <f t="shared" si="0"/>
        <v>1.1111111111111112E-4</v>
      </c>
      <c r="I9" s="4" t="s">
        <v>62</v>
      </c>
      <c r="J9" s="6">
        <v>11000</v>
      </c>
      <c r="K9" s="6">
        <f t="shared" si="1"/>
        <v>3.8194444444444444E-5</v>
      </c>
      <c r="L9" s="4" t="s">
        <v>63</v>
      </c>
      <c r="M9" s="6">
        <v>4000</v>
      </c>
      <c r="N9" s="6">
        <f t="shared" si="2"/>
        <v>1.388888888888889E-5</v>
      </c>
      <c r="O9" s="9"/>
    </row>
    <row r="10" spans="1:15" ht="15.75" customHeight="1" x14ac:dyDescent="0.15">
      <c r="A10" s="29" t="s">
        <v>59</v>
      </c>
      <c r="B10" s="29" t="s">
        <v>60</v>
      </c>
      <c r="C10" s="4">
        <v>60</v>
      </c>
      <c r="D10" s="4" t="s">
        <v>61</v>
      </c>
      <c r="E10" s="6">
        <v>326000000</v>
      </c>
      <c r="F10" s="4" t="s">
        <v>7</v>
      </c>
      <c r="G10" s="6">
        <v>37200</v>
      </c>
      <c r="H10" s="6">
        <f t="shared" si="0"/>
        <v>1.1411042944785276E-4</v>
      </c>
      <c r="I10" s="4" t="s">
        <v>62</v>
      </c>
      <c r="J10" s="6">
        <v>12800</v>
      </c>
      <c r="K10" s="6">
        <f t="shared" si="1"/>
        <v>3.9263803680981594E-5</v>
      </c>
      <c r="L10" s="4" t="s">
        <v>63</v>
      </c>
      <c r="M10" s="6">
        <v>4200</v>
      </c>
      <c r="N10" s="6">
        <f t="shared" si="2"/>
        <v>1.2883435582822085E-5</v>
      </c>
      <c r="O10" s="9"/>
    </row>
    <row r="11" spans="1:15" ht="15.75" customHeight="1" x14ac:dyDescent="0.15">
      <c r="A11" s="29" t="s">
        <v>59</v>
      </c>
      <c r="B11" s="29" t="s">
        <v>60</v>
      </c>
      <c r="C11" s="4">
        <v>120</v>
      </c>
      <c r="D11" s="4" t="s">
        <v>61</v>
      </c>
      <c r="E11" s="6">
        <v>350000000</v>
      </c>
      <c r="F11" s="4" t="s">
        <v>7</v>
      </c>
      <c r="G11" s="6">
        <v>300000</v>
      </c>
      <c r="H11" s="6">
        <f t="shared" si="0"/>
        <v>8.571428571428571E-4</v>
      </c>
      <c r="I11" s="4" t="s">
        <v>62</v>
      </c>
      <c r="J11" s="6">
        <v>460000</v>
      </c>
      <c r="K11" s="6">
        <f t="shared" si="1"/>
        <v>1.3142857142857142E-3</v>
      </c>
      <c r="L11" s="4" t="s">
        <v>63</v>
      </c>
      <c r="M11" s="6">
        <v>76000</v>
      </c>
      <c r="N11" s="6">
        <f t="shared" si="2"/>
        <v>2.1714285714285715E-4</v>
      </c>
      <c r="O11" s="9"/>
    </row>
    <row r="12" spans="1:15" ht="15.75" customHeight="1" x14ac:dyDescent="0.15">
      <c r="A12" s="29" t="s">
        <v>59</v>
      </c>
      <c r="B12" s="29" t="s">
        <v>60</v>
      </c>
      <c r="C12" s="4">
        <v>120</v>
      </c>
      <c r="D12" s="4" t="s">
        <v>61</v>
      </c>
      <c r="E12" s="6">
        <v>354000000</v>
      </c>
      <c r="F12" s="4" t="s">
        <v>7</v>
      </c>
      <c r="G12" s="6">
        <v>280000</v>
      </c>
      <c r="H12" s="6">
        <f t="shared" si="0"/>
        <v>7.9096045197740109E-4</v>
      </c>
      <c r="I12" s="4" t="s">
        <v>62</v>
      </c>
      <c r="J12" s="6">
        <v>411000</v>
      </c>
      <c r="K12" s="6">
        <f t="shared" si="1"/>
        <v>1.1610169491525423E-3</v>
      </c>
      <c r="L12" s="4" t="s">
        <v>63</v>
      </c>
      <c r="M12" s="6">
        <v>72000</v>
      </c>
      <c r="N12" s="6">
        <f t="shared" si="2"/>
        <v>2.0338983050847457E-4</v>
      </c>
      <c r="O12" s="9"/>
    </row>
    <row r="13" spans="1:15" ht="15.75" customHeight="1" x14ac:dyDescent="0.15">
      <c r="A13" s="29" t="s">
        <v>59</v>
      </c>
      <c r="B13" s="29" t="s">
        <v>60</v>
      </c>
      <c r="C13" s="4">
        <v>120</v>
      </c>
      <c r="D13" s="4" t="s">
        <v>61</v>
      </c>
      <c r="E13" s="6">
        <v>372000000</v>
      </c>
      <c r="F13" s="4" t="s">
        <v>7</v>
      </c>
      <c r="G13" s="6">
        <v>316000</v>
      </c>
      <c r="H13" s="6">
        <f t="shared" si="0"/>
        <v>8.4946236559139781E-4</v>
      </c>
      <c r="I13" s="4" t="s">
        <v>62</v>
      </c>
      <c r="J13" s="6">
        <v>440000</v>
      </c>
      <c r="K13" s="6">
        <f t="shared" si="1"/>
        <v>1.1827956989247312E-3</v>
      </c>
      <c r="L13" s="4" t="s">
        <v>63</v>
      </c>
      <c r="M13" s="6">
        <v>78000</v>
      </c>
      <c r="N13" s="6">
        <f t="shared" si="2"/>
        <v>2.0967741935483871E-4</v>
      </c>
      <c r="O13" s="9"/>
    </row>
    <row r="14" spans="1:15" ht="15.75" customHeight="1" x14ac:dyDescent="0.15">
      <c r="A14" s="29" t="s">
        <v>59</v>
      </c>
      <c r="B14" s="29" t="s">
        <v>60</v>
      </c>
      <c r="C14" s="4">
        <v>240</v>
      </c>
      <c r="D14" s="4" t="s">
        <v>61</v>
      </c>
      <c r="E14" s="6">
        <v>5600000000</v>
      </c>
      <c r="F14" s="4" t="s">
        <v>7</v>
      </c>
      <c r="G14" s="6">
        <v>300000</v>
      </c>
      <c r="H14" s="6">
        <f t="shared" si="0"/>
        <v>5.3571428571428569E-5</v>
      </c>
      <c r="I14" s="4" t="s">
        <v>62</v>
      </c>
      <c r="J14" s="6">
        <v>880000</v>
      </c>
      <c r="K14" s="6">
        <f t="shared" si="1"/>
        <v>1.5714285714285713E-4</v>
      </c>
      <c r="L14" s="4" t="s">
        <v>63</v>
      </c>
      <c r="M14" s="6">
        <v>112000</v>
      </c>
      <c r="N14" s="6">
        <f t="shared" si="2"/>
        <v>2.0000000000000002E-5</v>
      </c>
      <c r="O14" s="9"/>
    </row>
    <row r="15" spans="1:15" ht="15.75" customHeight="1" x14ac:dyDescent="0.15">
      <c r="A15" s="29" t="s">
        <v>59</v>
      </c>
      <c r="B15" s="29" t="s">
        <v>60</v>
      </c>
      <c r="C15" s="4">
        <v>240</v>
      </c>
      <c r="D15" s="4" t="s">
        <v>61</v>
      </c>
      <c r="E15" s="6">
        <v>5200000000</v>
      </c>
      <c r="F15" s="4" t="s">
        <v>7</v>
      </c>
      <c r="G15" s="6">
        <v>320000</v>
      </c>
      <c r="H15" s="6">
        <f t="shared" si="0"/>
        <v>6.1538461538461535E-5</v>
      </c>
      <c r="I15" s="4" t="s">
        <v>62</v>
      </c>
      <c r="J15" s="6">
        <v>820000</v>
      </c>
      <c r="K15" s="6">
        <f t="shared" si="1"/>
        <v>1.5769230769230769E-4</v>
      </c>
      <c r="L15" s="4" t="s">
        <v>63</v>
      </c>
      <c r="M15" s="6">
        <v>102000</v>
      </c>
      <c r="N15" s="6">
        <f t="shared" si="2"/>
        <v>1.9615384615384617E-5</v>
      </c>
      <c r="O15" s="9"/>
    </row>
    <row r="16" spans="1:15" ht="15.75" customHeight="1" x14ac:dyDescent="0.15">
      <c r="A16" s="29" t="s">
        <v>59</v>
      </c>
      <c r="B16" s="29" t="s">
        <v>60</v>
      </c>
      <c r="C16" s="4">
        <v>240</v>
      </c>
      <c r="D16" s="4" t="s">
        <v>61</v>
      </c>
      <c r="E16" s="6">
        <v>5400000000</v>
      </c>
      <c r="F16" s="4" t="s">
        <v>7</v>
      </c>
      <c r="G16" s="6">
        <v>380000</v>
      </c>
      <c r="H16" s="6">
        <f t="shared" si="0"/>
        <v>7.0370370370370365E-5</v>
      </c>
      <c r="I16" s="4" t="s">
        <v>62</v>
      </c>
      <c r="J16" s="6">
        <v>860000</v>
      </c>
      <c r="K16" s="6">
        <f t="shared" si="1"/>
        <v>1.5925925925925927E-4</v>
      </c>
      <c r="L16" s="4" t="s">
        <v>63</v>
      </c>
      <c r="M16" s="6">
        <v>118000</v>
      </c>
      <c r="N16" s="6">
        <f t="shared" si="2"/>
        <v>2.1851851851851852E-5</v>
      </c>
      <c r="O16" s="9"/>
    </row>
    <row r="17" spans="1:15" ht="15.75" customHeight="1" x14ac:dyDescent="0.15">
      <c r="A17" s="29" t="s">
        <v>59</v>
      </c>
      <c r="B17" s="29" t="s">
        <v>60</v>
      </c>
      <c r="C17" s="4">
        <v>1440</v>
      </c>
      <c r="D17" s="4" t="s">
        <v>61</v>
      </c>
      <c r="E17" s="6">
        <v>42600000000</v>
      </c>
      <c r="F17" s="4" t="s">
        <v>7</v>
      </c>
      <c r="G17" s="6">
        <v>12000000</v>
      </c>
      <c r="H17" s="6">
        <f t="shared" si="0"/>
        <v>2.8169014084507044E-4</v>
      </c>
      <c r="I17" s="4" t="s">
        <v>62</v>
      </c>
      <c r="J17" s="6">
        <v>540000000</v>
      </c>
      <c r="K17" s="6">
        <f t="shared" si="1"/>
        <v>1.2676056338028169E-2</v>
      </c>
      <c r="L17" s="4" t="s">
        <v>63</v>
      </c>
      <c r="M17" s="6">
        <v>5600000</v>
      </c>
      <c r="N17" s="6">
        <f t="shared" si="2"/>
        <v>1.3145539906103286E-4</v>
      </c>
      <c r="O17" s="9"/>
    </row>
    <row r="18" spans="1:15" ht="15.75" customHeight="1" x14ac:dyDescent="0.15">
      <c r="A18" s="29" t="s">
        <v>59</v>
      </c>
      <c r="B18" s="29" t="s">
        <v>60</v>
      </c>
      <c r="C18" s="4">
        <v>1440</v>
      </c>
      <c r="D18" s="4" t="s">
        <v>61</v>
      </c>
      <c r="E18" s="6">
        <v>38000000000</v>
      </c>
      <c r="F18" s="4" t="s">
        <v>7</v>
      </c>
      <c r="G18" s="6">
        <v>28000000</v>
      </c>
      <c r="H18" s="6">
        <f t="shared" si="0"/>
        <v>7.3684210526315792E-4</v>
      </c>
      <c r="I18" s="4" t="s">
        <v>62</v>
      </c>
      <c r="J18" s="6">
        <v>520000000</v>
      </c>
      <c r="K18" s="6">
        <f t="shared" si="1"/>
        <v>1.368421052631579E-2</v>
      </c>
      <c r="L18" s="4" t="s">
        <v>63</v>
      </c>
      <c r="M18" s="6">
        <v>5200000</v>
      </c>
      <c r="N18" s="6">
        <f t="shared" si="2"/>
        <v>1.3684210526315789E-4</v>
      </c>
      <c r="O18" s="9"/>
    </row>
    <row r="19" spans="1:15" ht="15.75" customHeight="1" x14ac:dyDescent="0.15">
      <c r="A19" s="29" t="s">
        <v>59</v>
      </c>
      <c r="B19" s="29" t="s">
        <v>60</v>
      </c>
      <c r="C19" s="4">
        <v>1440</v>
      </c>
      <c r="D19" s="4" t="s">
        <v>61</v>
      </c>
      <c r="E19" s="6">
        <v>42000000000</v>
      </c>
      <c r="F19" s="4" t="s">
        <v>7</v>
      </c>
      <c r="G19" s="6">
        <v>24000000</v>
      </c>
      <c r="H19" s="6">
        <f t="shared" si="0"/>
        <v>5.7142857142857147E-4</v>
      </c>
      <c r="I19" s="4" t="s">
        <v>62</v>
      </c>
      <c r="J19" s="6">
        <v>580000000</v>
      </c>
      <c r="K19" s="6">
        <f t="shared" si="1"/>
        <v>1.380952380952381E-2</v>
      </c>
      <c r="L19" s="4" t="s">
        <v>63</v>
      </c>
      <c r="M19" s="6">
        <v>5400000</v>
      </c>
      <c r="N19" s="6">
        <f t="shared" si="2"/>
        <v>1.2857142857142858E-4</v>
      </c>
      <c r="O19" s="9"/>
    </row>
    <row r="20" spans="1:15" ht="15.75" customHeight="1" x14ac:dyDescent="0.15">
      <c r="A20" s="29" t="s">
        <v>59</v>
      </c>
      <c r="B20" s="29" t="s">
        <v>60</v>
      </c>
      <c r="C20" s="4">
        <v>2880</v>
      </c>
      <c r="D20" s="4" t="s">
        <v>61</v>
      </c>
      <c r="E20" s="6">
        <v>53000000000</v>
      </c>
      <c r="F20" s="4" t="s">
        <v>7</v>
      </c>
      <c r="G20" s="6">
        <v>28000000000</v>
      </c>
      <c r="H20" s="6">
        <f t="shared" si="0"/>
        <v>0.52830188679245282</v>
      </c>
      <c r="I20" s="4" t="s">
        <v>62</v>
      </c>
      <c r="J20" s="6">
        <v>52000000000</v>
      </c>
      <c r="K20" s="6">
        <f t="shared" si="1"/>
        <v>0.98113207547169812</v>
      </c>
      <c r="L20" s="4" t="s">
        <v>63</v>
      </c>
      <c r="M20" s="6">
        <v>4800000000</v>
      </c>
      <c r="N20" s="6">
        <f t="shared" si="2"/>
        <v>9.056603773584905E-2</v>
      </c>
      <c r="O20" s="9"/>
    </row>
    <row r="21" spans="1:15" ht="15.75" customHeight="1" x14ac:dyDescent="0.15">
      <c r="A21" s="29" t="s">
        <v>59</v>
      </c>
      <c r="B21" s="29" t="s">
        <v>60</v>
      </c>
      <c r="C21" s="4">
        <v>2880</v>
      </c>
      <c r="D21" s="4" t="s">
        <v>61</v>
      </c>
      <c r="E21" s="6">
        <v>50000000000</v>
      </c>
      <c r="F21" s="4" t="s">
        <v>7</v>
      </c>
      <c r="G21" s="6">
        <v>26000000000</v>
      </c>
      <c r="H21" s="6">
        <f t="shared" si="0"/>
        <v>0.52</v>
      </c>
      <c r="I21" s="4" t="s">
        <v>62</v>
      </c>
      <c r="J21" s="6">
        <v>51000000000</v>
      </c>
      <c r="K21" s="6">
        <f t="shared" si="1"/>
        <v>1.02</v>
      </c>
      <c r="L21" s="4" t="s">
        <v>63</v>
      </c>
      <c r="M21" s="6">
        <v>4400000000</v>
      </c>
      <c r="N21" s="6">
        <f t="shared" si="2"/>
        <v>8.7999999999999995E-2</v>
      </c>
      <c r="O21" s="9"/>
    </row>
    <row r="22" spans="1:15" ht="15.75" customHeight="1" x14ac:dyDescent="0.15">
      <c r="A22" s="29" t="s">
        <v>59</v>
      </c>
      <c r="B22" s="29" t="s">
        <v>60</v>
      </c>
      <c r="C22" s="4">
        <v>2880</v>
      </c>
      <c r="D22" s="4" t="s">
        <v>61</v>
      </c>
      <c r="E22" s="6">
        <v>54000000000</v>
      </c>
      <c r="F22" s="4" t="s">
        <v>7</v>
      </c>
      <c r="G22" s="6">
        <v>28800000000</v>
      </c>
      <c r="H22" s="6">
        <f t="shared" si="0"/>
        <v>0.53333333333333333</v>
      </c>
      <c r="I22" s="4" t="s">
        <v>62</v>
      </c>
      <c r="J22" s="6">
        <v>53000000000</v>
      </c>
      <c r="K22" s="6">
        <f t="shared" si="1"/>
        <v>0.98148148148148151</v>
      </c>
      <c r="L22" s="4" t="s">
        <v>63</v>
      </c>
      <c r="M22" s="6">
        <v>4600000000</v>
      </c>
      <c r="N22" s="6">
        <f t="shared" si="2"/>
        <v>8.5185185185185183E-2</v>
      </c>
      <c r="O22" s="9"/>
    </row>
    <row r="23" spans="1:15" ht="15.7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5.75" customHeight="1" x14ac:dyDescent="0.15">
      <c r="A24" s="9"/>
      <c r="B24" s="14" t="s">
        <v>81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5.75" customHeight="1" x14ac:dyDescent="0.15">
      <c r="A25" s="9"/>
      <c r="B25" s="14" t="s">
        <v>82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5.75" customHeight="1" x14ac:dyDescent="0.15">
      <c r="A26" s="9"/>
      <c r="B26" s="14" t="s">
        <v>52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5.75" customHeight="1" x14ac:dyDescent="0.15">
      <c r="A27" s="9"/>
      <c r="B27" s="14" t="s">
        <v>67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5.7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5.7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5.75" customHeight="1" x14ac:dyDescent="0.2">
      <c r="A30" s="53" t="s">
        <v>162</v>
      </c>
      <c r="B30" s="53"/>
      <c r="C30" s="5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5.75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5.7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40"/>
  <sheetViews>
    <sheetView workbookViewId="0">
      <selection activeCell="A21" sqref="A21:B21"/>
    </sheetView>
  </sheetViews>
  <sheetFormatPr baseColWidth="10" defaultColWidth="14.5" defaultRowHeight="15.75" customHeight="1" x14ac:dyDescent="0.15"/>
  <cols>
    <col min="1" max="1" width="27.5" customWidth="1"/>
    <col min="2" max="2" width="29.83203125" customWidth="1"/>
  </cols>
  <sheetData>
    <row r="1" spans="1:13" ht="15.75" customHeight="1" x14ac:dyDescent="0.15">
      <c r="A1" s="28" t="s">
        <v>0</v>
      </c>
      <c r="B1" s="28" t="s">
        <v>83</v>
      </c>
      <c r="C1" s="28" t="s">
        <v>12</v>
      </c>
      <c r="D1" s="28" t="s">
        <v>13</v>
      </c>
      <c r="E1" s="28" t="s">
        <v>16</v>
      </c>
      <c r="F1" s="28" t="s">
        <v>17</v>
      </c>
      <c r="G1" s="28" t="s">
        <v>20</v>
      </c>
      <c r="H1" s="28" t="s">
        <v>21</v>
      </c>
      <c r="I1" s="28" t="s">
        <v>53</v>
      </c>
      <c r="J1" s="28" t="s">
        <v>54</v>
      </c>
      <c r="K1" s="7"/>
      <c r="L1" s="7"/>
      <c r="M1" s="9"/>
    </row>
    <row r="2" spans="1:13" ht="15.75" customHeight="1" x14ac:dyDescent="0.15">
      <c r="A2" s="30" t="s">
        <v>84</v>
      </c>
      <c r="B2" s="31" t="s">
        <v>85</v>
      </c>
      <c r="C2" s="32" t="s">
        <v>61</v>
      </c>
      <c r="D2" s="33">
        <v>74000000000</v>
      </c>
      <c r="E2" s="32" t="s">
        <v>8</v>
      </c>
      <c r="F2" s="33">
        <v>112000000</v>
      </c>
      <c r="G2" s="33" t="s">
        <v>7</v>
      </c>
      <c r="H2" s="33" t="s">
        <v>86</v>
      </c>
      <c r="I2" s="33" t="s">
        <v>62</v>
      </c>
      <c r="J2" s="33" t="s">
        <v>86</v>
      </c>
      <c r="K2" s="34"/>
      <c r="L2" s="35"/>
      <c r="M2" s="9"/>
    </row>
    <row r="3" spans="1:13" ht="15.75" customHeight="1" x14ac:dyDescent="0.15">
      <c r="A3" s="30" t="s">
        <v>84</v>
      </c>
      <c r="B3" s="31" t="s">
        <v>85</v>
      </c>
      <c r="C3" s="32" t="s">
        <v>61</v>
      </c>
      <c r="D3" s="33">
        <v>92000000000</v>
      </c>
      <c r="E3" s="32" t="s">
        <v>8</v>
      </c>
      <c r="F3" s="33">
        <v>154000000</v>
      </c>
      <c r="G3" s="33" t="s">
        <v>7</v>
      </c>
      <c r="H3" s="33" t="s">
        <v>86</v>
      </c>
      <c r="I3" s="32" t="s">
        <v>62</v>
      </c>
      <c r="J3" s="32" t="s">
        <v>86</v>
      </c>
      <c r="K3" s="36"/>
      <c r="L3" s="36"/>
      <c r="M3" s="9"/>
    </row>
    <row r="4" spans="1:13" ht="15.75" customHeight="1" x14ac:dyDescent="0.15">
      <c r="A4" s="30" t="s">
        <v>84</v>
      </c>
      <c r="B4" s="31" t="s">
        <v>85</v>
      </c>
      <c r="C4" s="32" t="s">
        <v>61</v>
      </c>
      <c r="D4" s="33">
        <v>40000000000</v>
      </c>
      <c r="E4" s="32" t="s">
        <v>8</v>
      </c>
      <c r="F4" s="33">
        <v>96000000</v>
      </c>
      <c r="G4" s="33" t="s">
        <v>7</v>
      </c>
      <c r="H4" s="33" t="s">
        <v>86</v>
      </c>
      <c r="I4" s="33" t="s">
        <v>62</v>
      </c>
      <c r="J4" s="33" t="s">
        <v>86</v>
      </c>
      <c r="K4" s="34"/>
      <c r="L4" s="35"/>
      <c r="M4" s="9"/>
    </row>
    <row r="5" spans="1:13" ht="15.75" customHeight="1" x14ac:dyDescent="0.15">
      <c r="A5" s="30" t="s">
        <v>87</v>
      </c>
      <c r="B5" s="31" t="s">
        <v>85</v>
      </c>
      <c r="C5" s="32" t="s">
        <v>61</v>
      </c>
      <c r="D5" s="33">
        <v>30000000000</v>
      </c>
      <c r="E5" s="32" t="s">
        <v>8</v>
      </c>
      <c r="F5" s="33">
        <v>4300000000</v>
      </c>
      <c r="G5" s="33" t="s">
        <v>7</v>
      </c>
      <c r="H5" s="33" t="s">
        <v>86</v>
      </c>
      <c r="I5" s="32" t="s">
        <v>62</v>
      </c>
      <c r="J5" s="37">
        <v>580000000</v>
      </c>
      <c r="K5" s="36"/>
      <c r="L5" s="36"/>
      <c r="M5" s="9"/>
    </row>
    <row r="6" spans="1:13" ht="15.75" customHeight="1" x14ac:dyDescent="0.15">
      <c r="A6" s="30" t="s">
        <v>87</v>
      </c>
      <c r="B6" s="31" t="s">
        <v>85</v>
      </c>
      <c r="C6" s="32" t="s">
        <v>61</v>
      </c>
      <c r="D6" s="33">
        <v>52000000000</v>
      </c>
      <c r="E6" s="32" t="s">
        <v>8</v>
      </c>
      <c r="F6" s="33">
        <v>4160000000</v>
      </c>
      <c r="G6" s="33" t="s">
        <v>7</v>
      </c>
      <c r="H6" s="33" t="s">
        <v>86</v>
      </c>
      <c r="I6" s="33" t="s">
        <v>62</v>
      </c>
      <c r="J6" s="37">
        <v>740000000</v>
      </c>
      <c r="K6" s="34"/>
      <c r="L6" s="35"/>
      <c r="M6" s="9"/>
    </row>
    <row r="7" spans="1:13" ht="15.75" customHeight="1" x14ac:dyDescent="0.15">
      <c r="A7" s="30" t="s">
        <v>87</v>
      </c>
      <c r="B7" s="31" t="s">
        <v>85</v>
      </c>
      <c r="C7" s="32" t="s">
        <v>61</v>
      </c>
      <c r="D7" s="33">
        <v>44000000000</v>
      </c>
      <c r="E7" s="32" t="s">
        <v>8</v>
      </c>
      <c r="F7" s="33">
        <v>4620000000</v>
      </c>
      <c r="G7" s="33" t="s">
        <v>7</v>
      </c>
      <c r="H7" s="33" t="s">
        <v>86</v>
      </c>
      <c r="I7" s="32" t="s">
        <v>62</v>
      </c>
      <c r="J7" s="37">
        <v>620000000</v>
      </c>
      <c r="K7" s="36"/>
      <c r="L7" s="36"/>
      <c r="M7" s="9"/>
    </row>
    <row r="8" spans="1:13" ht="15.75" customHeight="1" x14ac:dyDescent="0.15">
      <c r="A8" s="30" t="s">
        <v>88</v>
      </c>
      <c r="B8" s="31" t="s">
        <v>85</v>
      </c>
      <c r="C8" s="32" t="s">
        <v>61</v>
      </c>
      <c r="D8" s="33">
        <v>38000000000</v>
      </c>
      <c r="E8" s="32" t="s">
        <v>8</v>
      </c>
      <c r="F8" s="33">
        <v>240000</v>
      </c>
      <c r="G8" s="32" t="s">
        <v>7</v>
      </c>
      <c r="H8" s="37">
        <v>240000</v>
      </c>
      <c r="I8" s="32" t="s">
        <v>62</v>
      </c>
      <c r="J8" s="32" t="s">
        <v>86</v>
      </c>
      <c r="K8" s="9"/>
      <c r="L8" s="9"/>
      <c r="M8" s="9"/>
    </row>
    <row r="9" spans="1:13" ht="15.75" customHeight="1" x14ac:dyDescent="0.15">
      <c r="A9" s="30" t="s">
        <v>88</v>
      </c>
      <c r="B9" s="31" t="s">
        <v>85</v>
      </c>
      <c r="C9" s="32" t="s">
        <v>61</v>
      </c>
      <c r="D9" s="33">
        <v>34000000000</v>
      </c>
      <c r="E9" s="32" t="s">
        <v>8</v>
      </c>
      <c r="F9" s="33">
        <v>260000</v>
      </c>
      <c r="G9" s="32" t="s">
        <v>7</v>
      </c>
      <c r="H9" s="37">
        <v>260000</v>
      </c>
      <c r="I9" s="32" t="s">
        <v>62</v>
      </c>
      <c r="J9" s="32" t="s">
        <v>86</v>
      </c>
      <c r="K9" s="9"/>
      <c r="L9" s="9"/>
      <c r="M9" s="9"/>
    </row>
    <row r="10" spans="1:13" ht="15.75" customHeight="1" x14ac:dyDescent="0.15">
      <c r="A10" s="30" t="s">
        <v>88</v>
      </c>
      <c r="B10" s="31" t="s">
        <v>85</v>
      </c>
      <c r="C10" s="32" t="s">
        <v>61</v>
      </c>
      <c r="D10" s="33">
        <v>92000000000</v>
      </c>
      <c r="E10" s="32" t="s">
        <v>8</v>
      </c>
      <c r="F10" s="33">
        <v>340000</v>
      </c>
      <c r="G10" s="32" t="s">
        <v>7</v>
      </c>
      <c r="H10" s="37">
        <v>240000</v>
      </c>
      <c r="I10" s="32" t="s">
        <v>62</v>
      </c>
      <c r="J10" s="32" t="s">
        <v>86</v>
      </c>
      <c r="K10" s="9"/>
      <c r="L10" s="9"/>
      <c r="M10" s="9"/>
    </row>
    <row r="11" spans="1:13" ht="15.75" customHeight="1" x14ac:dyDescent="0.15">
      <c r="A11" s="30" t="s">
        <v>89</v>
      </c>
      <c r="B11" s="31" t="s">
        <v>85</v>
      </c>
      <c r="C11" s="32" t="s">
        <v>61</v>
      </c>
      <c r="D11" s="33">
        <v>38000000000</v>
      </c>
      <c r="E11" s="32" t="s">
        <v>8</v>
      </c>
      <c r="F11" s="33">
        <v>21600000</v>
      </c>
      <c r="G11" s="32" t="s">
        <v>7</v>
      </c>
      <c r="H11" s="37">
        <v>480000</v>
      </c>
      <c r="I11" s="32" t="s">
        <v>62</v>
      </c>
      <c r="J11" s="37">
        <v>600000000</v>
      </c>
      <c r="K11" s="9"/>
      <c r="L11" s="9"/>
      <c r="M11" s="9"/>
    </row>
    <row r="12" spans="1:13" ht="15.75" customHeight="1" x14ac:dyDescent="0.15">
      <c r="A12" s="30" t="s">
        <v>89</v>
      </c>
      <c r="B12" s="31" t="s">
        <v>85</v>
      </c>
      <c r="C12" s="32" t="s">
        <v>61</v>
      </c>
      <c r="D12" s="33">
        <v>66000000000</v>
      </c>
      <c r="E12" s="32" t="s">
        <v>8</v>
      </c>
      <c r="F12" s="33">
        <v>22600000</v>
      </c>
      <c r="G12" s="32" t="s">
        <v>7</v>
      </c>
      <c r="H12" s="37">
        <v>580000</v>
      </c>
      <c r="I12" s="32" t="s">
        <v>62</v>
      </c>
      <c r="J12" s="37">
        <v>300000000</v>
      </c>
      <c r="K12" s="9"/>
      <c r="L12" s="9"/>
      <c r="M12" s="9"/>
    </row>
    <row r="13" spans="1:13" ht="15.75" customHeight="1" x14ac:dyDescent="0.15">
      <c r="A13" s="30" t="s">
        <v>89</v>
      </c>
      <c r="B13" s="31" t="s">
        <v>85</v>
      </c>
      <c r="C13" s="32" t="s">
        <v>61</v>
      </c>
      <c r="D13" s="33">
        <v>28000000000</v>
      </c>
      <c r="E13" s="32" t="s">
        <v>8</v>
      </c>
      <c r="F13" s="33">
        <v>25400000</v>
      </c>
      <c r="G13" s="32" t="s">
        <v>7</v>
      </c>
      <c r="H13" s="37">
        <v>720000</v>
      </c>
      <c r="I13" s="32" t="s">
        <v>62</v>
      </c>
      <c r="J13" s="37">
        <v>820000000</v>
      </c>
      <c r="K13" s="9"/>
      <c r="L13" s="9"/>
      <c r="M13" s="9"/>
    </row>
    <row r="16" spans="1:13" ht="15.75" customHeight="1" x14ac:dyDescent="0.15">
      <c r="B16" s="9" t="s">
        <v>81</v>
      </c>
    </row>
    <row r="17" spans="1:2" ht="15.75" customHeight="1" x14ac:dyDescent="0.15">
      <c r="B17" s="38" t="s">
        <v>82</v>
      </c>
    </row>
    <row r="18" spans="1:2" ht="15.75" customHeight="1" x14ac:dyDescent="0.15">
      <c r="B18" s="9" t="s">
        <v>67</v>
      </c>
    </row>
    <row r="21" spans="1:2" ht="15.75" customHeight="1" x14ac:dyDescent="0.2">
      <c r="A21" s="53" t="s">
        <v>163</v>
      </c>
      <c r="B21" s="51"/>
    </row>
    <row r="38" spans="2:2" ht="15.75" customHeight="1" x14ac:dyDescent="0.15">
      <c r="B38" s="9"/>
    </row>
    <row r="39" spans="2:2" ht="15.75" customHeight="1" x14ac:dyDescent="0.15">
      <c r="B39" s="14"/>
    </row>
    <row r="40" spans="2:2" ht="15.75" customHeight="1" x14ac:dyDescent="0.15">
      <c r="B40" s="9"/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15"/>
  <sheetViews>
    <sheetView workbookViewId="0">
      <selection activeCell="A15" sqref="A15:C15"/>
    </sheetView>
  </sheetViews>
  <sheetFormatPr baseColWidth="10" defaultColWidth="14.5" defaultRowHeight="15.75" customHeight="1" x14ac:dyDescent="0.15"/>
  <sheetData>
    <row r="1" spans="1:10" ht="14" x14ac:dyDescent="0.2">
      <c r="A1" s="7" t="s">
        <v>0</v>
      </c>
      <c r="B1" s="1" t="s">
        <v>1</v>
      </c>
      <c r="C1" s="1" t="s">
        <v>12</v>
      </c>
      <c r="D1" s="1" t="s">
        <v>13</v>
      </c>
      <c r="E1" s="39" t="s">
        <v>90</v>
      </c>
      <c r="F1" s="1" t="s">
        <v>16</v>
      </c>
      <c r="G1" s="1" t="s">
        <v>17</v>
      </c>
      <c r="H1" s="39" t="s">
        <v>91</v>
      </c>
      <c r="I1" s="2" t="s">
        <v>92</v>
      </c>
      <c r="J1" s="9"/>
    </row>
    <row r="2" spans="1:10" ht="14" x14ac:dyDescent="0.2">
      <c r="A2" s="3" t="s">
        <v>93</v>
      </c>
      <c r="B2" s="3" t="s">
        <v>94</v>
      </c>
      <c r="C2" s="4" t="s">
        <v>7</v>
      </c>
      <c r="D2" s="6">
        <v>6000000</v>
      </c>
      <c r="E2" s="40" t="s">
        <v>95</v>
      </c>
      <c r="F2" s="4" t="s">
        <v>8</v>
      </c>
      <c r="G2" s="6">
        <v>1040000000</v>
      </c>
      <c r="H2" s="40" t="s">
        <v>96</v>
      </c>
      <c r="I2" s="6">
        <f t="shared" ref="I2:I7" si="0">D2/G2</f>
        <v>5.7692307692307696E-3</v>
      </c>
      <c r="J2" s="9"/>
    </row>
    <row r="3" spans="1:10" ht="14" x14ac:dyDescent="0.2">
      <c r="A3" s="3" t="s">
        <v>97</v>
      </c>
      <c r="B3" s="3" t="s">
        <v>94</v>
      </c>
      <c r="C3" s="4" t="s">
        <v>7</v>
      </c>
      <c r="D3" s="6">
        <v>11000000</v>
      </c>
      <c r="E3" s="40" t="s">
        <v>98</v>
      </c>
      <c r="F3" s="4" t="s">
        <v>8</v>
      </c>
      <c r="G3" s="6">
        <v>6600000000</v>
      </c>
      <c r="H3" s="41">
        <v>43920</v>
      </c>
      <c r="I3" s="6">
        <f t="shared" si="0"/>
        <v>1.6666666666666668E-3</v>
      </c>
      <c r="J3" s="9"/>
    </row>
    <row r="4" spans="1:10" ht="14" x14ac:dyDescent="0.2">
      <c r="A4" s="3" t="s">
        <v>93</v>
      </c>
      <c r="B4" s="3" t="s">
        <v>94</v>
      </c>
      <c r="C4" s="4" t="s">
        <v>7</v>
      </c>
      <c r="D4" s="6">
        <v>7400000</v>
      </c>
      <c r="E4" s="40" t="s">
        <v>99</v>
      </c>
      <c r="F4" s="4" t="s">
        <v>8</v>
      </c>
      <c r="G4" s="6">
        <v>3000000000</v>
      </c>
      <c r="H4" s="40" t="s">
        <v>100</v>
      </c>
      <c r="I4" s="6">
        <f t="shared" si="0"/>
        <v>2.4666666666666665E-3</v>
      </c>
      <c r="J4" s="9"/>
    </row>
    <row r="5" spans="1:10" ht="14" x14ac:dyDescent="0.2">
      <c r="A5" s="3" t="s">
        <v>97</v>
      </c>
      <c r="B5" s="3" t="s">
        <v>94</v>
      </c>
      <c r="C5" s="4" t="s">
        <v>7</v>
      </c>
      <c r="D5" s="6">
        <v>44000000</v>
      </c>
      <c r="E5" s="40" t="s">
        <v>101</v>
      </c>
      <c r="F5" s="4" t="s">
        <v>8</v>
      </c>
      <c r="G5" s="6">
        <v>9200000000</v>
      </c>
      <c r="H5" s="42" t="s">
        <v>102</v>
      </c>
      <c r="I5" s="6">
        <f t="shared" si="0"/>
        <v>4.7826086956521737E-3</v>
      </c>
      <c r="J5" s="9"/>
    </row>
    <row r="6" spans="1:10" ht="14" x14ac:dyDescent="0.2">
      <c r="A6" s="3" t="s">
        <v>93</v>
      </c>
      <c r="B6" s="3" t="s">
        <v>94</v>
      </c>
      <c r="C6" s="4" t="s">
        <v>7</v>
      </c>
      <c r="D6" s="6">
        <v>6800000</v>
      </c>
      <c r="E6" s="40" t="s">
        <v>103</v>
      </c>
      <c r="F6" s="4" t="s">
        <v>8</v>
      </c>
      <c r="G6" s="6">
        <v>4600000000</v>
      </c>
      <c r="H6" s="40" t="s">
        <v>104</v>
      </c>
      <c r="I6" s="20">
        <f t="shared" si="0"/>
        <v>1.4782608695652175E-3</v>
      </c>
      <c r="J6" s="9"/>
    </row>
    <row r="7" spans="1:10" ht="14" x14ac:dyDescent="0.2">
      <c r="A7" s="3" t="s">
        <v>97</v>
      </c>
      <c r="B7" s="3" t="s">
        <v>94</v>
      </c>
      <c r="C7" s="4" t="s">
        <v>7</v>
      </c>
      <c r="D7" s="6">
        <v>32000000</v>
      </c>
      <c r="E7" s="40" t="s">
        <v>105</v>
      </c>
      <c r="F7" s="4" t="s">
        <v>8</v>
      </c>
      <c r="G7" s="6">
        <v>8800000000</v>
      </c>
      <c r="H7" s="43" t="s">
        <v>106</v>
      </c>
      <c r="I7" s="6">
        <f t="shared" si="0"/>
        <v>3.6363636363636364E-3</v>
      </c>
      <c r="J7" s="9"/>
    </row>
    <row r="8" spans="1:10" ht="15.7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ht="15.75" customHeight="1" x14ac:dyDescent="0.15">
      <c r="A9" s="9"/>
      <c r="B9" s="14" t="s">
        <v>50</v>
      </c>
      <c r="C9" s="9"/>
      <c r="D9" s="9"/>
      <c r="E9" s="9"/>
      <c r="F9" s="9"/>
      <c r="G9" s="9"/>
      <c r="H9" s="9"/>
      <c r="I9" s="9"/>
      <c r="J9" s="9"/>
    </row>
    <row r="10" spans="1:10" ht="15.75" customHeight="1" x14ac:dyDescent="0.15">
      <c r="A10" s="9"/>
      <c r="B10" s="14" t="s">
        <v>52</v>
      </c>
      <c r="C10" s="9"/>
      <c r="D10" s="9"/>
      <c r="E10" s="9"/>
      <c r="F10" s="9"/>
      <c r="G10" s="9"/>
      <c r="H10" s="9"/>
      <c r="I10" s="9"/>
      <c r="J10" s="9"/>
    </row>
    <row r="11" spans="1:10" ht="15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</row>
    <row r="15" spans="1:10" ht="15.75" customHeight="1" x14ac:dyDescent="0.2">
      <c r="A15" s="53" t="s">
        <v>159</v>
      </c>
      <c r="B15" s="51"/>
      <c r="C15" s="51"/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V29"/>
  <sheetViews>
    <sheetView workbookViewId="0">
      <selection activeCell="A17" sqref="A17:C17"/>
    </sheetView>
  </sheetViews>
  <sheetFormatPr baseColWidth="10" defaultColWidth="14.5" defaultRowHeight="15.75" customHeight="1" x14ac:dyDescent="0.15"/>
  <cols>
    <col min="1" max="1" width="18.1640625" customWidth="1"/>
  </cols>
  <sheetData>
    <row r="1" spans="1:22" ht="15.75" customHeight="1" x14ac:dyDescent="0.15">
      <c r="A1" s="15" t="s">
        <v>107</v>
      </c>
      <c r="B1" s="16" t="s">
        <v>1</v>
      </c>
      <c r="C1" s="16" t="s">
        <v>12</v>
      </c>
      <c r="D1" s="16" t="s">
        <v>13</v>
      </c>
      <c r="E1" s="16" t="s">
        <v>108</v>
      </c>
      <c r="F1" s="16" t="s">
        <v>109</v>
      </c>
      <c r="G1" s="16" t="s">
        <v>16</v>
      </c>
      <c r="H1" s="16" t="s">
        <v>17</v>
      </c>
      <c r="I1" s="16" t="s">
        <v>110</v>
      </c>
      <c r="J1" s="16" t="s">
        <v>111</v>
      </c>
      <c r="K1" s="16" t="s">
        <v>20</v>
      </c>
      <c r="L1" s="16" t="s">
        <v>21</v>
      </c>
      <c r="M1" s="16" t="s">
        <v>112</v>
      </c>
      <c r="N1" s="16" t="s">
        <v>113</v>
      </c>
      <c r="O1" s="16" t="s">
        <v>53</v>
      </c>
      <c r="P1" s="16" t="s">
        <v>54</v>
      </c>
      <c r="Q1" s="16" t="s">
        <v>114</v>
      </c>
      <c r="R1" s="44" t="s">
        <v>115</v>
      </c>
      <c r="S1" s="16" t="s">
        <v>116</v>
      </c>
      <c r="T1" s="16" t="s">
        <v>25</v>
      </c>
      <c r="U1" s="16" t="s">
        <v>117</v>
      </c>
      <c r="V1" s="9"/>
    </row>
    <row r="2" spans="1:22" ht="15.75" customHeight="1" x14ac:dyDescent="0.15">
      <c r="A2" s="29" t="s">
        <v>118</v>
      </c>
      <c r="B2" s="18" t="s">
        <v>119</v>
      </c>
      <c r="C2" s="19" t="s">
        <v>7</v>
      </c>
      <c r="D2" s="20">
        <v>4400000000</v>
      </c>
      <c r="E2" s="20" t="s">
        <v>120</v>
      </c>
      <c r="F2" s="19">
        <v>81.819999999999993</v>
      </c>
      <c r="G2" s="19" t="s">
        <v>8</v>
      </c>
      <c r="H2" s="21">
        <v>82000000000</v>
      </c>
      <c r="I2" s="21" t="s">
        <v>121</v>
      </c>
      <c r="J2" s="25">
        <v>65.849999999999994</v>
      </c>
      <c r="K2" s="19" t="s">
        <v>9</v>
      </c>
      <c r="L2" s="20">
        <v>46000000000</v>
      </c>
      <c r="M2" s="20" t="s">
        <v>122</v>
      </c>
      <c r="N2" s="19">
        <v>86.96</v>
      </c>
      <c r="O2" s="19" t="s">
        <v>62</v>
      </c>
      <c r="P2" s="20">
        <v>5000000000</v>
      </c>
      <c r="Q2" s="20" t="s">
        <v>123</v>
      </c>
      <c r="R2" s="45">
        <v>84</v>
      </c>
      <c r="S2" s="21">
        <f t="shared" ref="S2:S9" si="0">D2/H2</f>
        <v>5.3658536585365853E-2</v>
      </c>
      <c r="T2" s="21">
        <f>L2/H2</f>
        <v>0.56097560975609762</v>
      </c>
      <c r="U2" s="21">
        <f>P2/H2</f>
        <v>6.097560975609756E-2</v>
      </c>
      <c r="V2" s="9"/>
    </row>
    <row r="3" spans="1:22" ht="15.75" customHeight="1" x14ac:dyDescent="0.15">
      <c r="A3" s="29" t="s">
        <v>5</v>
      </c>
      <c r="B3" s="18" t="s">
        <v>119</v>
      </c>
      <c r="C3" s="19" t="s">
        <v>7</v>
      </c>
      <c r="D3" s="20">
        <v>760000000</v>
      </c>
      <c r="E3" s="19" t="s">
        <v>124</v>
      </c>
      <c r="F3" s="19">
        <v>55.26</v>
      </c>
      <c r="G3" s="19" t="s">
        <v>8</v>
      </c>
      <c r="H3" s="20">
        <v>88000000000</v>
      </c>
      <c r="I3" s="20" t="s">
        <v>125</v>
      </c>
      <c r="J3" s="19">
        <v>38.64</v>
      </c>
      <c r="K3" s="19" t="s">
        <v>9</v>
      </c>
      <c r="L3" s="20">
        <v>70000000</v>
      </c>
      <c r="M3" s="20" t="s">
        <v>126</v>
      </c>
      <c r="N3" s="19">
        <v>71.430000000000007</v>
      </c>
      <c r="O3" s="57" t="s">
        <v>64</v>
      </c>
      <c r="P3" s="55"/>
      <c r="Q3" s="55"/>
      <c r="R3" s="56"/>
      <c r="S3" s="21">
        <f t="shared" si="0"/>
        <v>8.6363636363636365E-3</v>
      </c>
      <c r="T3" s="57" t="s">
        <v>64</v>
      </c>
      <c r="U3" s="56"/>
      <c r="V3" s="9"/>
    </row>
    <row r="4" spans="1:22" ht="15.75" customHeight="1" x14ac:dyDescent="0.15">
      <c r="A4" s="29" t="s">
        <v>118</v>
      </c>
      <c r="B4" s="18" t="s">
        <v>119</v>
      </c>
      <c r="C4" s="19" t="s">
        <v>7</v>
      </c>
      <c r="D4" s="20">
        <v>5400000000</v>
      </c>
      <c r="E4" s="20" t="s">
        <v>127</v>
      </c>
      <c r="F4" s="19">
        <v>73.33</v>
      </c>
      <c r="G4" s="19" t="s">
        <v>8</v>
      </c>
      <c r="H4" s="21">
        <v>68000000000</v>
      </c>
      <c r="I4" s="21" t="s">
        <v>128</v>
      </c>
      <c r="J4" s="25">
        <v>70.59</v>
      </c>
      <c r="K4" s="19" t="s">
        <v>9</v>
      </c>
      <c r="L4" s="20">
        <v>56000000000</v>
      </c>
      <c r="M4" s="20" t="s">
        <v>129</v>
      </c>
      <c r="N4" s="19">
        <v>100</v>
      </c>
      <c r="O4" s="19" t="s">
        <v>62</v>
      </c>
      <c r="P4" s="20">
        <v>5000000000</v>
      </c>
      <c r="Q4" s="20" t="s">
        <v>130</v>
      </c>
      <c r="R4" s="45">
        <v>76</v>
      </c>
      <c r="S4" s="21">
        <f t="shared" si="0"/>
        <v>7.9411764705882348E-2</v>
      </c>
      <c r="T4" s="21">
        <f>L4/H4</f>
        <v>0.82352941176470584</v>
      </c>
      <c r="U4" s="21">
        <f>P4/H4</f>
        <v>7.3529411764705885E-2</v>
      </c>
      <c r="V4" s="9"/>
    </row>
    <row r="5" spans="1:22" ht="15.75" customHeight="1" x14ac:dyDescent="0.15">
      <c r="A5" s="29" t="s">
        <v>5</v>
      </c>
      <c r="B5" s="18" t="s">
        <v>119</v>
      </c>
      <c r="C5" s="19" t="s">
        <v>7</v>
      </c>
      <c r="D5" s="20">
        <v>560000000</v>
      </c>
      <c r="E5" s="19" t="s">
        <v>131</v>
      </c>
      <c r="F5" s="19">
        <v>67.86</v>
      </c>
      <c r="G5" s="19" t="s">
        <v>8</v>
      </c>
      <c r="H5" s="20">
        <v>60000000000</v>
      </c>
      <c r="I5" s="46">
        <v>44154</v>
      </c>
      <c r="J5" s="19">
        <v>36.67</v>
      </c>
      <c r="K5" s="19" t="s">
        <v>9</v>
      </c>
      <c r="L5" s="20">
        <v>28000000</v>
      </c>
      <c r="M5" s="20" t="s">
        <v>132</v>
      </c>
      <c r="N5" s="19">
        <v>100</v>
      </c>
      <c r="O5" s="57" t="s">
        <v>64</v>
      </c>
      <c r="P5" s="55"/>
      <c r="Q5" s="55"/>
      <c r="R5" s="56"/>
      <c r="S5" s="21">
        <f t="shared" si="0"/>
        <v>9.3333333333333341E-3</v>
      </c>
      <c r="T5" s="57" t="s">
        <v>64</v>
      </c>
      <c r="U5" s="56"/>
      <c r="V5" s="9"/>
    </row>
    <row r="6" spans="1:22" ht="15.75" customHeight="1" x14ac:dyDescent="0.15">
      <c r="A6" s="29" t="s">
        <v>118</v>
      </c>
      <c r="B6" s="18" t="s">
        <v>119</v>
      </c>
      <c r="C6" s="19" t="s">
        <v>7</v>
      </c>
      <c r="D6" s="20">
        <v>4000000000</v>
      </c>
      <c r="E6" s="20" t="s">
        <v>133</v>
      </c>
      <c r="F6" s="19">
        <v>90</v>
      </c>
      <c r="G6" s="19" t="s">
        <v>8</v>
      </c>
      <c r="H6" s="21">
        <v>68000000000</v>
      </c>
      <c r="I6" s="21" t="s">
        <v>134</v>
      </c>
      <c r="J6" s="25">
        <v>64.709999999999994</v>
      </c>
      <c r="K6" s="19" t="s">
        <v>9</v>
      </c>
      <c r="L6" s="20">
        <v>40000000000</v>
      </c>
      <c r="M6" s="20" t="s">
        <v>135</v>
      </c>
      <c r="N6" s="19">
        <v>100</v>
      </c>
      <c r="O6" s="19" t="s">
        <v>62</v>
      </c>
      <c r="P6" s="20">
        <v>5800000000</v>
      </c>
      <c r="Q6" s="20" t="s">
        <v>136</v>
      </c>
      <c r="R6" s="45">
        <v>86.21</v>
      </c>
      <c r="S6" s="21">
        <f t="shared" si="0"/>
        <v>5.8823529411764705E-2</v>
      </c>
      <c r="T6" s="21">
        <f>L6/H6</f>
        <v>0.58823529411764708</v>
      </c>
      <c r="U6" s="21">
        <f>P6/H6</f>
        <v>8.5294117647058826E-2</v>
      </c>
      <c r="V6" s="9"/>
    </row>
    <row r="7" spans="1:22" ht="15.75" customHeight="1" x14ac:dyDescent="0.15">
      <c r="A7" s="29" t="s">
        <v>5</v>
      </c>
      <c r="B7" s="18" t="s">
        <v>119</v>
      </c>
      <c r="C7" s="19" t="s">
        <v>7</v>
      </c>
      <c r="D7" s="20">
        <v>600000000</v>
      </c>
      <c r="E7" s="19" t="s">
        <v>137</v>
      </c>
      <c r="F7" s="19">
        <v>63.33</v>
      </c>
      <c r="G7" s="19" t="s">
        <v>8</v>
      </c>
      <c r="H7" s="20">
        <v>80000000000</v>
      </c>
      <c r="I7" s="20" t="s">
        <v>138</v>
      </c>
      <c r="J7" s="19">
        <v>40</v>
      </c>
      <c r="K7" s="19" t="s">
        <v>9</v>
      </c>
      <c r="L7" s="20">
        <v>44000000</v>
      </c>
      <c r="M7" s="20" t="s">
        <v>41</v>
      </c>
      <c r="N7" s="19">
        <v>100</v>
      </c>
      <c r="O7" s="57" t="s">
        <v>64</v>
      </c>
      <c r="P7" s="55"/>
      <c r="Q7" s="55"/>
      <c r="R7" s="56"/>
      <c r="S7" s="21">
        <f t="shared" si="0"/>
        <v>7.4999999999999997E-3</v>
      </c>
      <c r="T7" s="57" t="s">
        <v>64</v>
      </c>
      <c r="U7" s="56"/>
      <c r="V7" s="9"/>
    </row>
    <row r="8" spans="1:22" ht="15.75" customHeight="1" x14ac:dyDescent="0.15">
      <c r="A8" s="29" t="s">
        <v>118</v>
      </c>
      <c r="B8" s="18" t="s">
        <v>119</v>
      </c>
      <c r="C8" s="19" t="s">
        <v>7</v>
      </c>
      <c r="D8" s="20">
        <v>5200000000</v>
      </c>
      <c r="E8" s="20" t="s">
        <v>139</v>
      </c>
      <c r="F8" s="19">
        <v>76.92</v>
      </c>
      <c r="G8" s="19" t="s">
        <v>8</v>
      </c>
      <c r="H8" s="21">
        <v>80000000000</v>
      </c>
      <c r="I8" s="21" t="s">
        <v>140</v>
      </c>
      <c r="J8" s="25">
        <v>72.5</v>
      </c>
      <c r="K8" s="19" t="s">
        <v>9</v>
      </c>
      <c r="L8" s="20">
        <v>54000000000</v>
      </c>
      <c r="M8" s="20" t="s">
        <v>46</v>
      </c>
      <c r="N8" s="19">
        <v>100</v>
      </c>
      <c r="O8" s="19" t="s">
        <v>62</v>
      </c>
      <c r="P8" s="20">
        <v>4000000000</v>
      </c>
      <c r="Q8" s="20" t="s">
        <v>141</v>
      </c>
      <c r="R8" s="45">
        <v>85</v>
      </c>
      <c r="S8" s="21">
        <f t="shared" si="0"/>
        <v>6.5000000000000002E-2</v>
      </c>
      <c r="T8" s="21">
        <f>L8/H8</f>
        <v>0.67500000000000004</v>
      </c>
      <c r="U8" s="21">
        <f>P8/H8</f>
        <v>0.05</v>
      </c>
      <c r="V8" s="9"/>
    </row>
    <row r="9" spans="1:22" ht="15.75" customHeight="1" x14ac:dyDescent="0.15">
      <c r="A9" s="29" t="s">
        <v>5</v>
      </c>
      <c r="B9" s="18" t="s">
        <v>119</v>
      </c>
      <c r="C9" s="19" t="s">
        <v>7</v>
      </c>
      <c r="D9" s="20">
        <v>760000000</v>
      </c>
      <c r="E9" s="19" t="s">
        <v>142</v>
      </c>
      <c r="F9" s="19">
        <v>60.53</v>
      </c>
      <c r="G9" s="19" t="s">
        <v>8</v>
      </c>
      <c r="H9" s="20">
        <v>78000000000</v>
      </c>
      <c r="I9" s="20" t="s">
        <v>143</v>
      </c>
      <c r="J9" s="19">
        <v>43.59</v>
      </c>
      <c r="K9" s="19" t="s">
        <v>9</v>
      </c>
      <c r="L9" s="20">
        <v>42000000</v>
      </c>
      <c r="M9" s="20" t="s">
        <v>144</v>
      </c>
      <c r="N9" s="19">
        <v>100</v>
      </c>
      <c r="O9" s="57" t="s">
        <v>64</v>
      </c>
      <c r="P9" s="55"/>
      <c r="Q9" s="55"/>
      <c r="R9" s="56"/>
      <c r="S9" s="21">
        <f t="shared" si="0"/>
        <v>9.743589743589744E-3</v>
      </c>
      <c r="T9" s="57" t="s">
        <v>64</v>
      </c>
      <c r="U9" s="56"/>
      <c r="V9" s="9"/>
    </row>
    <row r="10" spans="1:22" ht="15.75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5.75" customHeight="1" x14ac:dyDescent="0.15">
      <c r="A11" s="9"/>
      <c r="B11" s="9"/>
      <c r="C11" s="14" t="s">
        <v>50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5.75" customHeight="1" x14ac:dyDescent="0.15">
      <c r="A12" s="9"/>
      <c r="B12" s="9"/>
      <c r="C12" s="14" t="s">
        <v>82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5.75" customHeight="1" x14ac:dyDescent="0.15">
      <c r="A13" s="9"/>
      <c r="B13" s="9"/>
      <c r="C13" s="14" t="s">
        <v>52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x14ac:dyDescent="0.15">
      <c r="A14" s="9"/>
      <c r="B14" s="9"/>
      <c r="C14" s="14" t="s">
        <v>51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customHeight="1" x14ac:dyDescent="0.15">
      <c r="A15" s="9"/>
      <c r="B15" s="9"/>
      <c r="C15" s="14" t="s">
        <v>67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5.7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5.75" customHeight="1" x14ac:dyDescent="0.2">
      <c r="A17" s="53" t="s">
        <v>164</v>
      </c>
      <c r="B17" s="51"/>
      <c r="C17" s="5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.7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5.7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5.7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5.75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5.7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5.7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5.7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5.7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5.75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5.7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5.7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</sheetData>
  <mergeCells count="8">
    <mergeCell ref="O9:R9"/>
    <mergeCell ref="T9:U9"/>
    <mergeCell ref="O3:R3"/>
    <mergeCell ref="T3:U3"/>
    <mergeCell ref="O5:R5"/>
    <mergeCell ref="T5:U5"/>
    <mergeCell ref="O7:R7"/>
    <mergeCell ref="T7:U7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V19"/>
  <sheetViews>
    <sheetView tabSelected="1" workbookViewId="0">
      <selection activeCell="A18" sqref="A18"/>
    </sheetView>
  </sheetViews>
  <sheetFormatPr baseColWidth="10" defaultColWidth="14.5" defaultRowHeight="15.75" customHeight="1" x14ac:dyDescent="0.15"/>
  <sheetData>
    <row r="1" spans="1:22" ht="15.75" customHeight="1" x14ac:dyDescent="0.15">
      <c r="A1" s="1" t="s">
        <v>0</v>
      </c>
      <c r="B1" s="1" t="s">
        <v>1</v>
      </c>
      <c r="C1" s="1" t="s">
        <v>145</v>
      </c>
      <c r="D1" s="1" t="s">
        <v>146</v>
      </c>
      <c r="E1" s="1" t="s">
        <v>147</v>
      </c>
      <c r="F1" s="1" t="s">
        <v>72</v>
      </c>
      <c r="G1" s="1" t="s">
        <v>73</v>
      </c>
      <c r="H1" s="1" t="s">
        <v>148</v>
      </c>
      <c r="I1" s="1" t="s">
        <v>109</v>
      </c>
      <c r="J1" s="1" t="s">
        <v>75</v>
      </c>
      <c r="K1" s="1" t="s">
        <v>76</v>
      </c>
      <c r="L1" s="1" t="s">
        <v>149</v>
      </c>
      <c r="M1" s="1" t="s">
        <v>111</v>
      </c>
      <c r="N1" s="1" t="s">
        <v>78</v>
      </c>
      <c r="O1" s="1" t="s">
        <v>79</v>
      </c>
      <c r="P1" s="1" t="s">
        <v>150</v>
      </c>
      <c r="Q1" s="2" t="s">
        <v>113</v>
      </c>
      <c r="R1" s="1" t="s">
        <v>151</v>
      </c>
      <c r="S1" s="1" t="s">
        <v>152</v>
      </c>
      <c r="T1" s="1" t="s">
        <v>153</v>
      </c>
      <c r="U1" s="2" t="s">
        <v>115</v>
      </c>
      <c r="V1" s="9"/>
    </row>
    <row r="2" spans="1:22" ht="15.75" customHeight="1" x14ac:dyDescent="0.15">
      <c r="A2" s="29" t="s">
        <v>154</v>
      </c>
      <c r="B2" s="4" t="s">
        <v>155</v>
      </c>
      <c r="C2" s="4" t="s">
        <v>61</v>
      </c>
      <c r="D2" s="47">
        <v>44000000000</v>
      </c>
      <c r="E2" s="48">
        <v>100</v>
      </c>
      <c r="F2" s="4" t="s">
        <v>8</v>
      </c>
      <c r="G2" s="47">
        <v>22000000000</v>
      </c>
      <c r="H2" s="47">
        <f t="shared" ref="H2:H7" si="0">G2/D2</f>
        <v>0.5</v>
      </c>
      <c r="I2" s="48">
        <v>100</v>
      </c>
      <c r="J2" s="4" t="s">
        <v>62</v>
      </c>
      <c r="K2" s="47">
        <v>48000000000</v>
      </c>
      <c r="L2" s="47">
        <f>K2/D2</f>
        <v>1.0909090909090908</v>
      </c>
      <c r="M2" s="49">
        <v>100</v>
      </c>
      <c r="N2" s="4" t="s">
        <v>7</v>
      </c>
      <c r="O2" s="47">
        <v>20000000000</v>
      </c>
      <c r="P2" s="47">
        <f t="shared" ref="P2:P7" si="1">O2/D2</f>
        <v>0.45454545454545453</v>
      </c>
      <c r="Q2" s="49">
        <v>100</v>
      </c>
      <c r="R2" s="4" t="s">
        <v>9</v>
      </c>
      <c r="S2" s="47">
        <v>36000000000</v>
      </c>
      <c r="T2" s="47">
        <f t="shared" ref="T2:T7" si="2">S2/D2</f>
        <v>0.81818181818181823</v>
      </c>
      <c r="U2" s="49">
        <v>100</v>
      </c>
      <c r="V2" s="9"/>
    </row>
    <row r="3" spans="1:22" ht="15.75" customHeight="1" x14ac:dyDescent="0.15">
      <c r="A3" s="29" t="s">
        <v>97</v>
      </c>
      <c r="B3" s="4" t="s">
        <v>155</v>
      </c>
      <c r="C3" s="4" t="s">
        <v>61</v>
      </c>
      <c r="D3" s="47">
        <v>28000000000</v>
      </c>
      <c r="E3" s="48">
        <v>42.86</v>
      </c>
      <c r="F3" s="4" t="s">
        <v>8</v>
      </c>
      <c r="G3" s="47">
        <v>22000000000</v>
      </c>
      <c r="H3" s="47">
        <f t="shared" si="0"/>
        <v>0.7857142857142857</v>
      </c>
      <c r="I3" s="48">
        <v>45.45</v>
      </c>
      <c r="J3" s="4" t="s">
        <v>62</v>
      </c>
      <c r="K3" s="54" t="s">
        <v>64</v>
      </c>
      <c r="L3" s="55"/>
      <c r="M3" s="56"/>
      <c r="N3" s="4" t="s">
        <v>7</v>
      </c>
      <c r="O3" s="47">
        <v>30000000</v>
      </c>
      <c r="P3" s="47">
        <f t="shared" si="1"/>
        <v>1.0714285714285715E-3</v>
      </c>
      <c r="Q3" s="49">
        <v>53.33</v>
      </c>
      <c r="R3" s="4" t="s">
        <v>9</v>
      </c>
      <c r="S3" s="47">
        <v>48000000</v>
      </c>
      <c r="T3" s="47">
        <f t="shared" si="2"/>
        <v>1.7142857142857142E-3</v>
      </c>
      <c r="U3" s="49">
        <v>100</v>
      </c>
      <c r="V3" s="9"/>
    </row>
    <row r="4" spans="1:22" ht="15.75" customHeight="1" x14ac:dyDescent="0.15">
      <c r="A4" s="29" t="s">
        <v>154</v>
      </c>
      <c r="B4" s="4" t="s">
        <v>155</v>
      </c>
      <c r="C4" s="4" t="s">
        <v>61</v>
      </c>
      <c r="D4" s="47">
        <v>30000000000</v>
      </c>
      <c r="E4" s="50">
        <v>100</v>
      </c>
      <c r="F4" s="4" t="s">
        <v>8</v>
      </c>
      <c r="G4" s="47">
        <v>32000000000</v>
      </c>
      <c r="H4" s="47">
        <f t="shared" si="0"/>
        <v>1.0666666666666667</v>
      </c>
      <c r="I4" s="50">
        <v>100</v>
      </c>
      <c r="J4" s="4" t="s">
        <v>62</v>
      </c>
      <c r="K4" s="47">
        <v>34000000000</v>
      </c>
      <c r="L4" s="47">
        <f>K4/D4</f>
        <v>1.1333333333333333</v>
      </c>
      <c r="M4" s="49">
        <v>100</v>
      </c>
      <c r="N4" s="4" t="s">
        <v>7</v>
      </c>
      <c r="O4" s="47">
        <v>28000000000</v>
      </c>
      <c r="P4" s="47">
        <f t="shared" si="1"/>
        <v>0.93333333333333335</v>
      </c>
      <c r="Q4" s="49">
        <v>100</v>
      </c>
      <c r="R4" s="4" t="s">
        <v>9</v>
      </c>
      <c r="S4" s="47">
        <v>48000000000</v>
      </c>
      <c r="T4" s="47">
        <f t="shared" si="2"/>
        <v>1.6</v>
      </c>
      <c r="U4" s="49">
        <v>100</v>
      </c>
      <c r="V4" s="9"/>
    </row>
    <row r="5" spans="1:22" ht="15.75" customHeight="1" x14ac:dyDescent="0.15">
      <c r="A5" s="29" t="s">
        <v>97</v>
      </c>
      <c r="B5" s="4" t="s">
        <v>155</v>
      </c>
      <c r="C5" s="4" t="s">
        <v>61</v>
      </c>
      <c r="D5" s="47">
        <v>32000000000</v>
      </c>
      <c r="E5" s="48">
        <v>50</v>
      </c>
      <c r="F5" s="4" t="s">
        <v>8</v>
      </c>
      <c r="G5" s="47">
        <v>40000000000</v>
      </c>
      <c r="H5" s="47">
        <f t="shared" si="0"/>
        <v>1.25</v>
      </c>
      <c r="I5" s="48">
        <v>40</v>
      </c>
      <c r="J5" s="4" t="s">
        <v>62</v>
      </c>
      <c r="K5" s="54" t="s">
        <v>64</v>
      </c>
      <c r="L5" s="55"/>
      <c r="M5" s="56"/>
      <c r="N5" s="4" t="s">
        <v>7</v>
      </c>
      <c r="O5" s="47">
        <v>32000000</v>
      </c>
      <c r="P5" s="47">
        <f t="shared" si="1"/>
        <v>1E-3</v>
      </c>
      <c r="Q5" s="49">
        <v>60</v>
      </c>
      <c r="R5" s="4" t="s">
        <v>9</v>
      </c>
      <c r="S5" s="47">
        <v>50000000</v>
      </c>
      <c r="T5" s="47">
        <f t="shared" si="2"/>
        <v>1.5625000000000001E-3</v>
      </c>
      <c r="U5" s="49">
        <v>100</v>
      </c>
      <c r="V5" s="9"/>
    </row>
    <row r="6" spans="1:22" ht="15.75" customHeight="1" x14ac:dyDescent="0.15">
      <c r="A6" s="29" t="s">
        <v>154</v>
      </c>
      <c r="B6" s="4" t="s">
        <v>155</v>
      </c>
      <c r="C6" s="4" t="s">
        <v>61</v>
      </c>
      <c r="D6" s="47">
        <v>36000000000</v>
      </c>
      <c r="E6" s="48">
        <v>100</v>
      </c>
      <c r="F6" s="4" t="s">
        <v>8</v>
      </c>
      <c r="G6" s="47">
        <v>26000000000</v>
      </c>
      <c r="H6" s="47">
        <f t="shared" si="0"/>
        <v>0.72222222222222221</v>
      </c>
      <c r="I6" s="48">
        <v>100</v>
      </c>
      <c r="J6" s="4" t="s">
        <v>62</v>
      </c>
      <c r="K6" s="47">
        <v>42000000000</v>
      </c>
      <c r="L6" s="47">
        <f>K6/D6</f>
        <v>1.1666666666666667</v>
      </c>
      <c r="M6" s="49">
        <v>100</v>
      </c>
      <c r="N6" s="4" t="s">
        <v>7</v>
      </c>
      <c r="O6" s="47">
        <v>30000000000</v>
      </c>
      <c r="P6" s="47">
        <f t="shared" si="1"/>
        <v>0.83333333333333337</v>
      </c>
      <c r="Q6" s="49">
        <v>100</v>
      </c>
      <c r="R6" s="4" t="s">
        <v>9</v>
      </c>
      <c r="S6" s="47">
        <v>42000000000</v>
      </c>
      <c r="T6" s="47">
        <f t="shared" si="2"/>
        <v>1.1666666666666667</v>
      </c>
      <c r="U6" s="49">
        <v>100</v>
      </c>
      <c r="V6" s="9"/>
    </row>
    <row r="7" spans="1:22" ht="15.75" customHeight="1" x14ac:dyDescent="0.15">
      <c r="A7" s="29" t="s">
        <v>97</v>
      </c>
      <c r="B7" s="4" t="s">
        <v>155</v>
      </c>
      <c r="C7" s="4" t="s">
        <v>61</v>
      </c>
      <c r="D7" s="47">
        <v>42000000000</v>
      </c>
      <c r="E7" s="48">
        <v>47.62</v>
      </c>
      <c r="F7" s="4" t="s">
        <v>8</v>
      </c>
      <c r="G7" s="47">
        <v>36000000000</v>
      </c>
      <c r="H7" s="47">
        <f t="shared" si="0"/>
        <v>0.8571428571428571</v>
      </c>
      <c r="I7" s="48">
        <v>44.44</v>
      </c>
      <c r="J7" s="4" t="s">
        <v>62</v>
      </c>
      <c r="K7" s="54" t="s">
        <v>64</v>
      </c>
      <c r="L7" s="55"/>
      <c r="M7" s="56"/>
      <c r="N7" s="4" t="s">
        <v>7</v>
      </c>
      <c r="O7" s="47">
        <v>20000000</v>
      </c>
      <c r="P7" s="47">
        <f t="shared" si="1"/>
        <v>4.7619047619047619E-4</v>
      </c>
      <c r="Q7" s="49">
        <v>60</v>
      </c>
      <c r="R7" s="4" t="s">
        <v>9</v>
      </c>
      <c r="S7" s="47">
        <v>36000000</v>
      </c>
      <c r="T7" s="47">
        <f t="shared" si="2"/>
        <v>8.571428571428571E-4</v>
      </c>
      <c r="U7" s="49">
        <v>100</v>
      </c>
      <c r="V7" s="9"/>
    </row>
    <row r="8" spans="1:22" ht="15.7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5.75" customHeight="1" x14ac:dyDescent="0.15">
      <c r="A9" s="9"/>
      <c r="B9" s="9" t="s">
        <v>156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5.75" customHeight="1" x14ac:dyDescent="0.15">
      <c r="A10" s="9"/>
      <c r="B10" s="14" t="s">
        <v>82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5.75" customHeight="1" x14ac:dyDescent="0.15">
      <c r="A11" s="9"/>
      <c r="B11" s="14" t="s">
        <v>52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5.75" customHeight="1" x14ac:dyDescent="0.15">
      <c r="A12" s="9"/>
      <c r="B12" s="14" t="s">
        <v>51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5.75" customHeight="1" x14ac:dyDescent="0.15">
      <c r="A13" s="9"/>
      <c r="B13" s="14" t="s">
        <v>67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5.75" customHeight="1" x14ac:dyDescent="0.2">
      <c r="A16" s="53" t="s">
        <v>165</v>
      </c>
      <c r="B16" s="51"/>
      <c r="C16" s="5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2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1" customHeight="1" x14ac:dyDescent="0.35">
      <c r="A18" s="58" t="s">
        <v>166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5.7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</sheetData>
  <mergeCells count="3">
    <mergeCell ref="K3:M3"/>
    <mergeCell ref="K5:M5"/>
    <mergeCell ref="K7:M7"/>
  </mergeCells>
  <pageMargins left="0.7" right="0.7" top="0.75" bottom="0.75" header="0.3" footer="0.3"/>
  <pageSetup paperSize="9" scale="4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S3A</vt:lpstr>
      <vt:lpstr>Table S3B</vt:lpstr>
      <vt:lpstr>Table S3C</vt:lpstr>
      <vt:lpstr>Table S3D</vt:lpstr>
      <vt:lpstr>Table S3E</vt:lpstr>
      <vt:lpstr>Table S3F</vt:lpstr>
      <vt:lpstr>Table S3G</vt:lpstr>
      <vt:lpstr>Table S3H</vt:lpstr>
      <vt:lpstr>Table S3I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2021-06-29T03:58:39Z</cp:lastPrinted>
  <dcterms:modified xsi:type="dcterms:W3CDTF">2021-06-29T03:59:52Z</dcterms:modified>
</cp:coreProperties>
</file>