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HP\Desktop\文章投稿12.28\文章投稿五Peer J-2021.3.30\"/>
    </mc:Choice>
  </mc:AlternateContent>
  <xr:revisionPtr revIDLastSave="0" documentId="13_ncr:1_{BB952D7F-3346-4159-A96A-C8FC9E12AD6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2017 soil temperature" sheetId="1" r:id="rId1"/>
    <sheet name="Average soil temperature" sheetId="10" r:id="rId2"/>
    <sheet name="Soil moisture content" sheetId="2" r:id="rId3"/>
    <sheet name="Soil salt content" sheetId="3" r:id="rId4"/>
    <sheet name="Agronomic and quality of cotton" sheetId="4" r:id="rId5"/>
    <sheet name="Cotton yield" sheetId="7" r:id="rId6"/>
    <sheet name="WUE" sheetId="8" r:id="rId7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6" i="2" l="1"/>
  <c r="K46" i="2"/>
  <c r="M15" i="2"/>
  <c r="K15" i="2"/>
  <c r="D45" i="2"/>
  <c r="F45" i="2"/>
  <c r="B45" i="2"/>
  <c r="D14" i="2"/>
  <c r="F14" i="2"/>
  <c r="B14" i="2"/>
  <c r="Q3" i="3" l="1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2" i="3"/>
  <c r="T7" i="3" l="1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6" i="3"/>
  <c r="E13" i="3"/>
  <c r="C13" i="3"/>
  <c r="K37" i="3"/>
  <c r="M37" i="3"/>
  <c r="I37" i="3"/>
  <c r="F37" i="3"/>
  <c r="D37" i="3"/>
  <c r="B37" i="3"/>
  <c r="M28" i="3"/>
  <c r="K28" i="3"/>
  <c r="I28" i="3"/>
  <c r="F28" i="3"/>
  <c r="D28" i="3"/>
  <c r="B28" i="3"/>
  <c r="M18" i="3"/>
  <c r="K18" i="3"/>
  <c r="I18" i="3"/>
  <c r="F18" i="3"/>
  <c r="D18" i="3"/>
  <c r="B18" i="3"/>
  <c r="M9" i="3"/>
  <c r="K9" i="3"/>
  <c r="I9" i="3"/>
  <c r="D9" i="3"/>
  <c r="F9" i="3"/>
  <c r="B9" i="3"/>
  <c r="D61" i="2" l="1"/>
  <c r="F61" i="2"/>
  <c r="B61" i="2"/>
  <c r="B29" i="2"/>
  <c r="D29" i="2"/>
  <c r="F29" i="2"/>
  <c r="K45" i="2" l="1"/>
  <c r="M45" i="2"/>
  <c r="I45" i="2"/>
  <c r="K14" i="2"/>
  <c r="M14" i="2"/>
  <c r="I14" i="2"/>
  <c r="M22" i="10" l="1"/>
  <c r="N22" i="10"/>
  <c r="O22" i="10"/>
  <c r="P22" i="10"/>
  <c r="L22" i="10"/>
  <c r="K22" i="10" l="1"/>
</calcChain>
</file>

<file path=xl/sharedStrings.xml><?xml version="1.0" encoding="utf-8"?>
<sst xmlns="http://schemas.openxmlformats.org/spreadsheetml/2006/main" count="484" uniqueCount="253">
  <si>
    <t>℃</t>
  </si>
  <si>
    <t>5cm</t>
  </si>
  <si>
    <t>10cm</t>
  </si>
  <si>
    <t>15cm</t>
  </si>
  <si>
    <t>20cm</t>
  </si>
  <si>
    <t>25cm</t>
  </si>
  <si>
    <t>28.6.8</t>
    <phoneticPr fontId="1" type="noConversion"/>
  </si>
  <si>
    <t>26.9.9</t>
    <phoneticPr fontId="1" type="noConversion"/>
  </si>
  <si>
    <t>25.8.8</t>
    <phoneticPr fontId="1" type="noConversion"/>
  </si>
  <si>
    <t>28.6.2</t>
    <phoneticPr fontId="1" type="noConversion"/>
  </si>
  <si>
    <t>T3</t>
    <phoneticPr fontId="1" type="noConversion"/>
  </si>
  <si>
    <t>T1</t>
    <phoneticPr fontId="1" type="noConversion"/>
  </si>
  <si>
    <t>T2</t>
    <phoneticPr fontId="1" type="noConversion"/>
  </si>
  <si>
    <t>T1</t>
    <phoneticPr fontId="1" type="noConversion"/>
  </si>
  <si>
    <t>T2</t>
    <phoneticPr fontId="1" type="noConversion"/>
  </si>
  <si>
    <t>T3</t>
    <phoneticPr fontId="1" type="noConversion"/>
  </si>
  <si>
    <t>ECe（ds/m）</t>
    <phoneticPr fontId="1" type="noConversion"/>
  </si>
  <si>
    <t>序号</t>
  </si>
  <si>
    <t>电导率us/cm</t>
  </si>
  <si>
    <t>PH值</t>
  </si>
  <si>
    <t>温度</t>
    <phoneticPr fontId="1" type="noConversion"/>
  </si>
  <si>
    <t>x1</t>
    <phoneticPr fontId="1" type="noConversion"/>
  </si>
  <si>
    <t>x22</t>
    <phoneticPr fontId="1" type="noConversion"/>
  </si>
  <si>
    <t>x2</t>
    <phoneticPr fontId="1" type="noConversion"/>
  </si>
  <si>
    <t>x23</t>
    <phoneticPr fontId="1" type="noConversion"/>
  </si>
  <si>
    <t>x3</t>
  </si>
  <si>
    <t>x24</t>
  </si>
  <si>
    <t>x4</t>
  </si>
  <si>
    <t>x25</t>
  </si>
  <si>
    <t>x5</t>
  </si>
  <si>
    <t>x26</t>
  </si>
  <si>
    <t>x6</t>
  </si>
  <si>
    <t>x27</t>
  </si>
  <si>
    <t>x7</t>
  </si>
  <si>
    <t>x28</t>
  </si>
  <si>
    <t>x8</t>
  </si>
  <si>
    <t>x29</t>
  </si>
  <si>
    <t>x9</t>
  </si>
  <si>
    <t>x30</t>
  </si>
  <si>
    <t>x10</t>
  </si>
  <si>
    <t>x31</t>
  </si>
  <si>
    <t>x11</t>
  </si>
  <si>
    <t>x32</t>
  </si>
  <si>
    <t>x12</t>
  </si>
  <si>
    <t>x33</t>
  </si>
  <si>
    <t>x13</t>
  </si>
  <si>
    <t>x34</t>
  </si>
  <si>
    <t>x14</t>
  </si>
  <si>
    <t>x35</t>
  </si>
  <si>
    <t>x15</t>
  </si>
  <si>
    <t>x36</t>
  </si>
  <si>
    <t>x16</t>
  </si>
  <si>
    <t>x37</t>
  </si>
  <si>
    <t>x17</t>
  </si>
  <si>
    <t>x38</t>
  </si>
  <si>
    <t>x18</t>
  </si>
  <si>
    <t>x39</t>
  </si>
  <si>
    <t>x19</t>
  </si>
  <si>
    <t>x40</t>
  </si>
  <si>
    <t>x20</t>
  </si>
  <si>
    <t>x41</t>
  </si>
  <si>
    <t>x21</t>
  </si>
  <si>
    <t>x42</t>
  </si>
  <si>
    <t>温度</t>
  </si>
  <si>
    <t>x43</t>
    <phoneticPr fontId="1" type="noConversion"/>
  </si>
  <si>
    <t>x64</t>
    <phoneticPr fontId="1" type="noConversion"/>
  </si>
  <si>
    <t>x85</t>
    <phoneticPr fontId="1" type="noConversion"/>
  </si>
  <si>
    <t>x44</t>
    <phoneticPr fontId="1" type="noConversion"/>
  </si>
  <si>
    <t>x65</t>
    <phoneticPr fontId="1" type="noConversion"/>
  </si>
  <si>
    <t>x86</t>
    <phoneticPr fontId="1" type="noConversion"/>
  </si>
  <si>
    <t>x45</t>
  </si>
  <si>
    <t>x66</t>
  </si>
  <si>
    <t>x87</t>
  </si>
  <si>
    <t>x46</t>
  </si>
  <si>
    <t>x67</t>
  </si>
  <si>
    <t>x88</t>
  </si>
  <si>
    <t>x47</t>
  </si>
  <si>
    <t>x68</t>
  </si>
  <si>
    <t>x89</t>
  </si>
  <si>
    <t>x48</t>
  </si>
  <si>
    <t>x69</t>
  </si>
  <si>
    <t>x90</t>
  </si>
  <si>
    <t>x49</t>
  </si>
  <si>
    <t>x70</t>
  </si>
  <si>
    <t>x91</t>
  </si>
  <si>
    <t>x50</t>
  </si>
  <si>
    <t>x71</t>
  </si>
  <si>
    <t>x92</t>
  </si>
  <si>
    <t>x51</t>
  </si>
  <si>
    <t>x72</t>
  </si>
  <si>
    <t>x93</t>
  </si>
  <si>
    <t>x52</t>
  </si>
  <si>
    <t>x73</t>
  </si>
  <si>
    <t>x94</t>
  </si>
  <si>
    <t>x53</t>
  </si>
  <si>
    <t>x74</t>
  </si>
  <si>
    <t>x95</t>
  </si>
  <si>
    <t>x54</t>
  </si>
  <si>
    <t>2.10ms/cm</t>
    <phoneticPr fontId="1" type="noConversion"/>
  </si>
  <si>
    <t>x75</t>
  </si>
  <si>
    <t>x96</t>
  </si>
  <si>
    <t>x55</t>
  </si>
  <si>
    <t>x76</t>
  </si>
  <si>
    <t>x97</t>
  </si>
  <si>
    <t>x56</t>
  </si>
  <si>
    <t>x77</t>
  </si>
  <si>
    <t>x98</t>
  </si>
  <si>
    <t>x57</t>
  </si>
  <si>
    <t>x78</t>
  </si>
  <si>
    <t>x99</t>
  </si>
  <si>
    <t>x58</t>
  </si>
  <si>
    <t>x79</t>
  </si>
  <si>
    <t>x100</t>
  </si>
  <si>
    <t>x59</t>
  </si>
  <si>
    <t>x80</t>
  </si>
  <si>
    <t>x101</t>
  </si>
  <si>
    <t>x60</t>
  </si>
  <si>
    <t>x81</t>
  </si>
  <si>
    <t>x102</t>
  </si>
  <si>
    <t>x61</t>
  </si>
  <si>
    <t>x82</t>
  </si>
  <si>
    <t>x103</t>
  </si>
  <si>
    <t>x62</t>
  </si>
  <si>
    <t>x83</t>
  </si>
  <si>
    <t>x104</t>
  </si>
  <si>
    <t>x63</t>
  </si>
  <si>
    <t>x84</t>
  </si>
  <si>
    <t>x105</t>
  </si>
  <si>
    <t>T1</t>
    <phoneticPr fontId="1" type="noConversion"/>
  </si>
  <si>
    <t>T2</t>
    <phoneticPr fontId="1" type="noConversion"/>
  </si>
  <si>
    <t>T3</t>
    <phoneticPr fontId="1" type="noConversion"/>
  </si>
  <si>
    <t>5.16a</t>
    <phoneticPr fontId="1" type="noConversion"/>
  </si>
  <si>
    <t>4.75b</t>
    <phoneticPr fontId="1" type="noConversion"/>
  </si>
  <si>
    <t>4.79b</t>
    <phoneticPr fontId="1" type="noConversion"/>
  </si>
  <si>
    <t>5.06a</t>
    <phoneticPr fontId="1" type="noConversion"/>
  </si>
  <si>
    <t>4.76b</t>
    <phoneticPr fontId="1" type="noConversion"/>
  </si>
  <si>
    <t>4.99ab</t>
    <phoneticPr fontId="1" type="noConversion"/>
  </si>
  <si>
    <t>26.5b</t>
    <phoneticPr fontId="1" type="noConversion"/>
  </si>
  <si>
    <t>27.2b</t>
    <phoneticPr fontId="1" type="noConversion"/>
  </si>
  <si>
    <t>31.6a</t>
    <phoneticPr fontId="1" type="noConversion"/>
  </si>
  <si>
    <t>30.8 a</t>
    <phoneticPr fontId="1" type="noConversion"/>
  </si>
  <si>
    <t>26.4b</t>
    <phoneticPr fontId="1" type="noConversion"/>
  </si>
  <si>
    <t>25.3b</t>
    <phoneticPr fontId="1" type="noConversion"/>
  </si>
  <si>
    <t>6.9a</t>
    <phoneticPr fontId="1" type="noConversion"/>
  </si>
  <si>
    <t>7.1a</t>
    <phoneticPr fontId="1" type="noConversion"/>
  </si>
  <si>
    <t>7a</t>
    <phoneticPr fontId="1" type="noConversion"/>
  </si>
  <si>
    <t>6.8a</t>
    <phoneticPr fontId="1" type="noConversion"/>
  </si>
  <si>
    <t>41.8a</t>
    <phoneticPr fontId="1" type="noConversion"/>
  </si>
  <si>
    <t>38.8b</t>
    <phoneticPr fontId="1" type="noConversion"/>
  </si>
  <si>
    <t>36.4c</t>
    <phoneticPr fontId="1" type="noConversion"/>
  </si>
  <si>
    <t>41.5a</t>
    <phoneticPr fontId="1" type="noConversion"/>
  </si>
  <si>
    <t>40.3ab</t>
    <phoneticPr fontId="1" type="noConversion"/>
  </si>
  <si>
    <t>37.4c</t>
    <phoneticPr fontId="1" type="noConversion"/>
  </si>
  <si>
    <t>32.2a</t>
    <phoneticPr fontId="1" type="noConversion"/>
  </si>
  <si>
    <t>28.5b</t>
    <phoneticPr fontId="1" type="noConversion"/>
  </si>
  <si>
    <t>28.4b</t>
    <phoneticPr fontId="1" type="noConversion"/>
  </si>
  <si>
    <t>33.1a</t>
    <phoneticPr fontId="1" type="noConversion"/>
  </si>
  <si>
    <t>28.43b</t>
    <phoneticPr fontId="1" type="noConversion"/>
  </si>
  <si>
    <t>27.98b</t>
    <phoneticPr fontId="1" type="noConversion"/>
  </si>
  <si>
    <t>87.73a</t>
    <phoneticPr fontId="1" type="noConversion"/>
  </si>
  <si>
    <t>83.5b</t>
    <phoneticPr fontId="1" type="noConversion"/>
  </si>
  <si>
    <t>84.2b</t>
    <phoneticPr fontId="1" type="noConversion"/>
  </si>
  <si>
    <t>88.3ab</t>
    <phoneticPr fontId="1" type="noConversion"/>
  </si>
  <si>
    <t>84.3c</t>
    <phoneticPr fontId="1" type="noConversion"/>
  </si>
  <si>
    <t>82.7c</t>
    <phoneticPr fontId="1" type="noConversion"/>
  </si>
  <si>
    <t>71.75a</t>
    <phoneticPr fontId="1" type="noConversion"/>
  </si>
  <si>
    <t>61.15b</t>
    <phoneticPr fontId="1" type="noConversion"/>
  </si>
  <si>
    <t>75.86a</t>
    <phoneticPr fontId="1" type="noConversion"/>
  </si>
  <si>
    <t>64.13b</t>
    <phoneticPr fontId="1" type="noConversion"/>
  </si>
  <si>
    <t>53.63c</t>
    <phoneticPr fontId="1" type="noConversion"/>
  </si>
  <si>
    <t>49.85c</t>
    <phoneticPr fontId="1" type="noConversion"/>
  </si>
  <si>
    <t>11.81a</t>
    <phoneticPr fontId="1" type="noConversion"/>
  </si>
  <si>
    <t>11.5a</t>
    <phoneticPr fontId="1" type="noConversion"/>
  </si>
  <si>
    <t>9.64b</t>
    <phoneticPr fontId="1" type="noConversion"/>
  </si>
  <si>
    <t>11.41a</t>
    <phoneticPr fontId="1" type="noConversion"/>
  </si>
  <si>
    <t>10.5ab</t>
    <phoneticPr fontId="1" type="noConversion"/>
  </si>
  <si>
    <t>9.4c</t>
    <phoneticPr fontId="1" type="noConversion"/>
  </si>
  <si>
    <t>3.8a</t>
    <phoneticPr fontId="1" type="noConversion"/>
  </si>
  <si>
    <t>2.1b</t>
    <phoneticPr fontId="1" type="noConversion"/>
  </si>
  <si>
    <t>2.3b</t>
    <phoneticPr fontId="1" type="noConversion"/>
  </si>
  <si>
    <t>4.1a</t>
    <phoneticPr fontId="1" type="noConversion"/>
  </si>
  <si>
    <t>2.4b</t>
    <phoneticPr fontId="1" type="noConversion"/>
  </si>
  <si>
    <t>2.6b</t>
    <phoneticPr fontId="1" type="noConversion"/>
  </si>
  <si>
    <t>71.55a</t>
    <phoneticPr fontId="1" type="noConversion"/>
  </si>
  <si>
    <t>65.76ab</t>
    <phoneticPr fontId="1" type="noConversion"/>
  </si>
  <si>
    <t>61.37c</t>
    <phoneticPr fontId="1" type="noConversion"/>
  </si>
  <si>
    <t>72.67a</t>
    <phoneticPr fontId="1" type="noConversion"/>
  </si>
  <si>
    <t>66.74ab</t>
    <phoneticPr fontId="1" type="noConversion"/>
  </si>
  <si>
    <t>54.43c</t>
    <phoneticPr fontId="1" type="noConversion"/>
  </si>
  <si>
    <t>6701a</t>
    <phoneticPr fontId="1" type="noConversion"/>
  </si>
  <si>
    <t>6316ab</t>
    <phoneticPr fontId="1" type="noConversion"/>
  </si>
  <si>
    <t>6037c</t>
    <phoneticPr fontId="1" type="noConversion"/>
  </si>
  <si>
    <t>430mm</t>
    <phoneticPr fontId="1" type="noConversion"/>
  </si>
  <si>
    <t>6730a</t>
    <phoneticPr fontId="1" type="noConversion"/>
  </si>
  <si>
    <t>6227b</t>
    <phoneticPr fontId="1" type="noConversion"/>
  </si>
  <si>
    <t>5991c</t>
    <phoneticPr fontId="1" type="noConversion"/>
  </si>
  <si>
    <t>1.56a</t>
    <phoneticPr fontId="1" type="noConversion"/>
  </si>
  <si>
    <t>1.47ab</t>
    <phoneticPr fontId="1" type="noConversion"/>
  </si>
  <si>
    <t>1.4c</t>
    <phoneticPr fontId="1" type="noConversion"/>
  </si>
  <si>
    <t>1.57a</t>
    <phoneticPr fontId="1" type="noConversion"/>
  </si>
  <si>
    <t>1.45b</t>
    <phoneticPr fontId="1" type="noConversion"/>
  </si>
  <si>
    <t>1.39b</t>
    <phoneticPr fontId="1" type="noConversion"/>
  </si>
  <si>
    <t xml:space="preserve">  </t>
    <phoneticPr fontId="1" type="noConversion"/>
  </si>
  <si>
    <t>WUEET（kg ha-1 mm-1)</t>
    <phoneticPr fontId="1" type="noConversion"/>
  </si>
  <si>
    <t>45DAS</t>
    <phoneticPr fontId="1" type="noConversion"/>
  </si>
  <si>
    <t>90DAS</t>
    <phoneticPr fontId="1" type="noConversion"/>
  </si>
  <si>
    <t>135DAS</t>
    <phoneticPr fontId="1" type="noConversion"/>
  </si>
  <si>
    <t>180DAS</t>
    <phoneticPr fontId="1" type="noConversion"/>
  </si>
  <si>
    <t>2017 Squaring</t>
    <phoneticPr fontId="1" type="noConversion"/>
  </si>
  <si>
    <t>Flowering</t>
    <phoneticPr fontId="1" type="noConversion"/>
  </si>
  <si>
    <t>Bolling</t>
    <phoneticPr fontId="1" type="noConversion"/>
  </si>
  <si>
    <t>Maturity</t>
    <phoneticPr fontId="1" type="noConversion"/>
  </si>
  <si>
    <t>Time</t>
    <phoneticPr fontId="1" type="noConversion"/>
  </si>
  <si>
    <t>soil temperature</t>
  </si>
  <si>
    <t>2017 T1（Squaring）</t>
    <phoneticPr fontId="1" type="noConversion"/>
  </si>
  <si>
    <t>2017 T2（Squaring）</t>
    <phoneticPr fontId="1" type="noConversion"/>
  </si>
  <si>
    <t>2017 T3（Squaring）</t>
    <phoneticPr fontId="1" type="noConversion"/>
  </si>
  <si>
    <t>2017 T1（Flowering and Bolling stage）</t>
    <phoneticPr fontId="1" type="noConversion"/>
  </si>
  <si>
    <t>2017 T2（Flowering and Bolling stage）</t>
    <phoneticPr fontId="1" type="noConversion"/>
  </si>
  <si>
    <t>2017 T3（Flowering and Bolling stage）</t>
    <phoneticPr fontId="1" type="noConversion"/>
  </si>
  <si>
    <t>Average soil temperature in 2018</t>
    <phoneticPr fontId="1" type="noConversion"/>
  </si>
  <si>
    <t>Average soil temperature in 2017</t>
    <phoneticPr fontId="1" type="noConversion"/>
  </si>
  <si>
    <t>Days after sowing</t>
    <phoneticPr fontId="1" type="noConversion"/>
  </si>
  <si>
    <t>Average temperature of 5-25cm soil layer in T1 treatment</t>
    <phoneticPr fontId="1" type="noConversion"/>
  </si>
  <si>
    <t>Average temperature of 5-25cm soil layer in T2 treatment</t>
    <phoneticPr fontId="1" type="noConversion"/>
  </si>
  <si>
    <t>Average temperature of 5-25cm soil layer in T3 treatment</t>
    <phoneticPr fontId="1" type="noConversion"/>
  </si>
  <si>
    <t>Mean atmospheric temperature</t>
  </si>
  <si>
    <t>Soil depth</t>
  </si>
  <si>
    <r>
      <t>Soil moisture content</t>
    </r>
    <r>
      <rPr>
        <sz val="11"/>
        <color theme="1"/>
        <rFont val="等线"/>
        <family val="2"/>
      </rPr>
      <t>（</t>
    </r>
    <r>
      <rPr>
        <sz val="11"/>
        <color theme="1"/>
        <rFont val="Times New Roman"/>
        <family val="1"/>
      </rPr>
      <t>%</t>
    </r>
    <r>
      <rPr>
        <sz val="11"/>
        <color theme="1"/>
        <rFont val="等线"/>
        <family val="2"/>
      </rPr>
      <t>）</t>
    </r>
    <phoneticPr fontId="1" type="noConversion"/>
  </si>
  <si>
    <t>Standard error</t>
  </si>
  <si>
    <t>T1 is 6.24% higher than T3</t>
  </si>
  <si>
    <t>Average value</t>
    <phoneticPr fontId="1" type="noConversion"/>
  </si>
  <si>
    <t>2018 Squaring</t>
    <phoneticPr fontId="1" type="noConversion"/>
  </si>
  <si>
    <t>Number</t>
    <phoneticPr fontId="1" type="noConversion"/>
  </si>
  <si>
    <t>Electrical conductivity(us/cm)</t>
    <phoneticPr fontId="1" type="noConversion"/>
  </si>
  <si>
    <t>pH value</t>
    <phoneticPr fontId="1" type="noConversion"/>
  </si>
  <si>
    <t>Temperature</t>
    <phoneticPr fontId="1" type="noConversion"/>
  </si>
  <si>
    <t>Cotton growth characteristics</t>
    <phoneticPr fontId="1" type="noConversion"/>
  </si>
  <si>
    <t>Plant height（cm）</t>
    <phoneticPr fontId="1" type="noConversion"/>
  </si>
  <si>
    <t xml:space="preserve">Plant stem
(mm）
</t>
    <phoneticPr fontId="1" type="noConversion"/>
  </si>
  <si>
    <t>Leaf area index</t>
    <phoneticPr fontId="1" type="noConversion"/>
  </si>
  <si>
    <t>Dry matter</t>
    <phoneticPr fontId="1" type="noConversion"/>
  </si>
  <si>
    <t>Cotton quality</t>
    <phoneticPr fontId="1" type="noConversion"/>
  </si>
  <si>
    <t>Upper half mean length (m)</t>
    <phoneticPr fontId="1" type="noConversion"/>
  </si>
  <si>
    <t>Length uniformity index (%)</t>
    <phoneticPr fontId="1" type="noConversion"/>
  </si>
  <si>
    <t>Micro-naire</t>
    <phoneticPr fontId="1" type="noConversion"/>
  </si>
  <si>
    <t>Breaking strength (Cn/ tex)</t>
    <phoneticPr fontId="1" type="noConversion"/>
  </si>
  <si>
    <t>Elongation (%)</t>
    <phoneticPr fontId="1" type="noConversion"/>
  </si>
  <si>
    <t>Lint（%）</t>
    <phoneticPr fontId="1" type="noConversion"/>
  </si>
  <si>
    <t>Cotton yield</t>
    <phoneticPr fontId="1" type="noConversion"/>
  </si>
  <si>
    <t>WUEI</t>
    <phoneticPr fontId="1" type="noConversion"/>
  </si>
  <si>
    <t>water consumption (mm)</t>
    <phoneticPr fontId="1" type="noConversion"/>
  </si>
  <si>
    <t>Irrigation quota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</si>
</sst>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rgb="FFFF0000"/>
      <name val="等线"/>
      <family val="2"/>
      <scheme val="minor"/>
    </font>
    <font>
      <sz val="11"/>
      <color rgb="FFFF0000"/>
      <name val="等线"/>
      <family val="3"/>
      <charset val="134"/>
      <scheme val="minor"/>
    </font>
    <font>
      <sz val="11"/>
      <color theme="1"/>
      <name val="Times New Roman"/>
      <family val="1"/>
    </font>
    <font>
      <sz val="11"/>
      <color theme="1"/>
      <name val="等线"/>
      <family val="2"/>
    </font>
    <font>
      <sz val="11"/>
      <color rgb="FFFF0000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20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10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0" fontId="6" fillId="0" borderId="0" xfId="0" applyNumberFormat="1" applyFont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7" fillId="0" borderId="0" xfId="0" applyFont="1"/>
    <xf numFmtId="0" fontId="0" fillId="0" borderId="0" xfId="0" applyAlignment="1">
      <alignment horizontal="center"/>
    </xf>
    <xf numFmtId="20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tabSelected="1" workbookViewId="0">
      <selection activeCell="H23" sqref="H23:M23"/>
    </sheetView>
  </sheetViews>
  <sheetFormatPr defaultRowHeight="13.8" x14ac:dyDescent="0.25"/>
  <sheetData>
    <row r="1" spans="1:13" x14ac:dyDescent="0.25">
      <c r="A1" s="27" t="s">
        <v>214</v>
      </c>
      <c r="B1" s="27"/>
      <c r="C1" s="27"/>
      <c r="D1" s="27"/>
      <c r="E1" s="27"/>
      <c r="F1" s="27"/>
      <c r="H1" s="27" t="s">
        <v>217</v>
      </c>
      <c r="I1" s="27"/>
      <c r="J1" s="27"/>
      <c r="K1" s="27"/>
      <c r="L1" s="27"/>
      <c r="M1" s="27"/>
    </row>
    <row r="2" spans="1:13" x14ac:dyDescent="0.25">
      <c r="A2" t="s">
        <v>212</v>
      </c>
      <c r="B2" t="s">
        <v>213</v>
      </c>
      <c r="C2" t="s">
        <v>213</v>
      </c>
      <c r="D2" t="s">
        <v>213</v>
      </c>
      <c r="E2" t="s">
        <v>213</v>
      </c>
      <c r="F2" t="s">
        <v>213</v>
      </c>
      <c r="H2" t="s">
        <v>212</v>
      </c>
      <c r="I2" t="s">
        <v>213</v>
      </c>
      <c r="J2" t="s">
        <v>213</v>
      </c>
      <c r="K2" t="s">
        <v>213</v>
      </c>
      <c r="L2" t="s">
        <v>213</v>
      </c>
      <c r="M2" t="s">
        <v>213</v>
      </c>
    </row>
    <row r="3" spans="1:13" x14ac:dyDescent="0.25">
      <c r="B3" t="s">
        <v>0</v>
      </c>
      <c r="C3" t="s">
        <v>0</v>
      </c>
      <c r="D3" t="s">
        <v>0</v>
      </c>
      <c r="E3" t="s">
        <v>0</v>
      </c>
      <c r="F3" t="s">
        <v>0</v>
      </c>
      <c r="I3" t="s">
        <v>0</v>
      </c>
      <c r="J3" t="s">
        <v>0</v>
      </c>
      <c r="K3" t="s">
        <v>0</v>
      </c>
      <c r="L3" t="s">
        <v>0</v>
      </c>
      <c r="M3" t="s">
        <v>0</v>
      </c>
    </row>
    <row r="4" spans="1:13" x14ac:dyDescent="0.25">
      <c r="B4" t="s">
        <v>1</v>
      </c>
      <c r="C4" t="s">
        <v>2</v>
      </c>
      <c r="D4" t="s">
        <v>3</v>
      </c>
      <c r="E4" t="s">
        <v>4</v>
      </c>
      <c r="F4" t="s">
        <v>5</v>
      </c>
      <c r="I4" t="s">
        <v>1</v>
      </c>
      <c r="J4" t="s">
        <v>2</v>
      </c>
      <c r="K4" t="s">
        <v>3</v>
      </c>
      <c r="L4" t="s">
        <v>4</v>
      </c>
      <c r="M4" t="s">
        <v>5</v>
      </c>
    </row>
    <row r="5" spans="1:13" x14ac:dyDescent="0.25">
      <c r="A5" s="1">
        <v>0.33333333333333331</v>
      </c>
      <c r="B5">
        <v>19.8</v>
      </c>
      <c r="C5">
        <v>22.5</v>
      </c>
      <c r="D5">
        <v>19.899999999999999</v>
      </c>
      <c r="E5">
        <v>24.9</v>
      </c>
      <c r="F5">
        <v>24.2</v>
      </c>
      <c r="H5" s="1">
        <v>0.33333333333333331</v>
      </c>
      <c r="I5">
        <v>23.1</v>
      </c>
      <c r="J5">
        <v>24.8</v>
      </c>
      <c r="K5">
        <v>25.2</v>
      </c>
      <c r="L5">
        <v>24.9</v>
      </c>
      <c r="M5">
        <v>23.9</v>
      </c>
    </row>
    <row r="6" spans="1:13" x14ac:dyDescent="0.25">
      <c r="A6" s="1">
        <v>0.41666666666666669</v>
      </c>
      <c r="B6">
        <v>22.6</v>
      </c>
      <c r="C6">
        <v>23.5</v>
      </c>
      <c r="D6">
        <v>24.8</v>
      </c>
      <c r="E6">
        <v>24.8</v>
      </c>
      <c r="F6">
        <v>24.2</v>
      </c>
      <c r="H6" s="1">
        <v>0.41666666666666669</v>
      </c>
      <c r="I6">
        <v>23.9</v>
      </c>
      <c r="J6">
        <v>24.8</v>
      </c>
      <c r="K6">
        <v>25.2</v>
      </c>
      <c r="L6">
        <v>24.9</v>
      </c>
      <c r="M6">
        <v>23.8</v>
      </c>
    </row>
    <row r="7" spans="1:13" x14ac:dyDescent="0.25">
      <c r="A7" s="1">
        <v>0.5</v>
      </c>
      <c r="B7">
        <v>31.6</v>
      </c>
      <c r="C7">
        <v>29.2</v>
      </c>
      <c r="D7">
        <v>27.4</v>
      </c>
      <c r="E7">
        <v>25.2</v>
      </c>
      <c r="F7">
        <v>24</v>
      </c>
      <c r="H7" s="1">
        <v>0.5</v>
      </c>
      <c r="I7">
        <v>26.2</v>
      </c>
      <c r="J7">
        <v>25.4</v>
      </c>
      <c r="K7">
        <v>25.6</v>
      </c>
      <c r="L7">
        <v>24.8</v>
      </c>
      <c r="M7">
        <v>23.8</v>
      </c>
    </row>
    <row r="8" spans="1:13" x14ac:dyDescent="0.25">
      <c r="A8" s="1">
        <v>0.58333333333333337</v>
      </c>
      <c r="B8">
        <v>40.799999999999997</v>
      </c>
      <c r="C8">
        <v>34.9</v>
      </c>
      <c r="D8">
        <v>30.6</v>
      </c>
      <c r="E8">
        <v>27.2</v>
      </c>
      <c r="F8">
        <v>24.9</v>
      </c>
      <c r="H8" s="1">
        <v>0.58333333333333337</v>
      </c>
      <c r="I8">
        <v>28.4</v>
      </c>
      <c r="J8">
        <v>28.9</v>
      </c>
      <c r="K8">
        <v>27</v>
      </c>
      <c r="L8">
        <v>26.6</v>
      </c>
      <c r="M8">
        <v>24.1</v>
      </c>
    </row>
    <row r="9" spans="1:13" x14ac:dyDescent="0.25">
      <c r="A9" s="1">
        <v>0.66666666666666663</v>
      </c>
      <c r="B9">
        <v>43.6</v>
      </c>
      <c r="C9">
        <v>37.9</v>
      </c>
      <c r="D9">
        <v>33.799999999999997</v>
      </c>
      <c r="E9">
        <v>28.2</v>
      </c>
      <c r="F9">
        <v>25.6</v>
      </c>
      <c r="H9" s="1">
        <v>0.66666666666666663</v>
      </c>
      <c r="I9">
        <v>30.8</v>
      </c>
      <c r="J9">
        <v>30.2</v>
      </c>
      <c r="K9">
        <v>28.4</v>
      </c>
      <c r="L9">
        <v>26.6</v>
      </c>
      <c r="M9">
        <v>24.6</v>
      </c>
    </row>
    <row r="10" spans="1:13" x14ac:dyDescent="0.25">
      <c r="A10" s="1">
        <v>0.75</v>
      </c>
      <c r="B10">
        <v>42.9</v>
      </c>
      <c r="C10">
        <v>39.799999999999997</v>
      </c>
      <c r="D10">
        <v>35.200000000000003</v>
      </c>
      <c r="E10">
        <v>30.4</v>
      </c>
      <c r="F10">
        <v>26.7</v>
      </c>
      <c r="H10" s="1">
        <v>0.75</v>
      </c>
      <c r="I10">
        <v>31.2</v>
      </c>
      <c r="J10">
        <v>30.4</v>
      </c>
      <c r="K10">
        <v>28.6</v>
      </c>
      <c r="L10">
        <v>26.8</v>
      </c>
      <c r="M10">
        <v>24.9</v>
      </c>
    </row>
    <row r="11" spans="1:13" x14ac:dyDescent="0.25">
      <c r="A11" s="1">
        <v>0.83333333333333337</v>
      </c>
      <c r="B11">
        <v>37.799999999999997</v>
      </c>
      <c r="C11">
        <v>37.6</v>
      </c>
      <c r="D11">
        <v>35.200000000000003</v>
      </c>
      <c r="E11">
        <v>31.4</v>
      </c>
      <c r="F11">
        <v>27.8</v>
      </c>
      <c r="H11" s="1">
        <v>0.83333333333333337</v>
      </c>
      <c r="I11">
        <v>29.9</v>
      </c>
      <c r="J11">
        <v>30.2</v>
      </c>
      <c r="K11">
        <v>29.2</v>
      </c>
      <c r="L11">
        <v>28.4</v>
      </c>
      <c r="M11">
        <v>25.4</v>
      </c>
    </row>
    <row r="12" spans="1:13" x14ac:dyDescent="0.25">
      <c r="A12" s="28" t="s">
        <v>215</v>
      </c>
      <c r="B12" s="28"/>
      <c r="C12" s="28"/>
      <c r="D12" s="28"/>
      <c r="E12" s="28"/>
      <c r="F12" s="28"/>
      <c r="H12" s="27" t="s">
        <v>218</v>
      </c>
      <c r="I12" s="27"/>
      <c r="J12" s="27"/>
      <c r="K12" s="27"/>
      <c r="L12" s="27"/>
      <c r="M12" s="27"/>
    </row>
    <row r="13" spans="1:13" x14ac:dyDescent="0.25">
      <c r="A13" t="s">
        <v>212</v>
      </c>
      <c r="B13" t="s">
        <v>213</v>
      </c>
      <c r="C13" t="s">
        <v>213</v>
      </c>
      <c r="D13" t="s">
        <v>213</v>
      </c>
      <c r="E13" t="s">
        <v>213</v>
      </c>
      <c r="F13" t="s">
        <v>213</v>
      </c>
      <c r="H13" t="s">
        <v>212</v>
      </c>
      <c r="I13" t="s">
        <v>213</v>
      </c>
      <c r="J13" t="s">
        <v>213</v>
      </c>
      <c r="K13" t="s">
        <v>213</v>
      </c>
      <c r="L13" t="s">
        <v>213</v>
      </c>
      <c r="M13" t="s">
        <v>213</v>
      </c>
    </row>
    <row r="14" spans="1:13" x14ac:dyDescent="0.25">
      <c r="B14" t="s">
        <v>0</v>
      </c>
      <c r="C14" t="s">
        <v>0</v>
      </c>
      <c r="D14" t="s">
        <v>0</v>
      </c>
      <c r="E14" t="s">
        <v>0</v>
      </c>
      <c r="F14" t="s">
        <v>0</v>
      </c>
      <c r="I14" t="s">
        <v>0</v>
      </c>
      <c r="J14" t="s">
        <v>0</v>
      </c>
      <c r="K14" t="s">
        <v>0</v>
      </c>
      <c r="L14" t="s">
        <v>0</v>
      </c>
      <c r="M14" t="s">
        <v>0</v>
      </c>
    </row>
    <row r="15" spans="1:13" x14ac:dyDescent="0.25">
      <c r="B15" t="s">
        <v>1</v>
      </c>
      <c r="C15" t="s">
        <v>2</v>
      </c>
      <c r="D15" t="s">
        <v>3</v>
      </c>
      <c r="E15" t="s">
        <v>4</v>
      </c>
      <c r="F15" t="s">
        <v>5</v>
      </c>
      <c r="I15" t="s">
        <v>1</v>
      </c>
      <c r="J15" t="s">
        <v>2</v>
      </c>
      <c r="K15" t="s">
        <v>3</v>
      </c>
      <c r="L15" t="s">
        <v>4</v>
      </c>
      <c r="M15" t="s">
        <v>5</v>
      </c>
    </row>
    <row r="16" spans="1:13" x14ac:dyDescent="0.25">
      <c r="A16" s="1">
        <v>0.33333333333333331</v>
      </c>
      <c r="B16">
        <v>22.6</v>
      </c>
      <c r="C16">
        <v>23.2</v>
      </c>
      <c r="D16">
        <v>25.8</v>
      </c>
      <c r="E16">
        <v>27.4</v>
      </c>
      <c r="F16">
        <v>26.3</v>
      </c>
      <c r="H16" s="1">
        <v>0.33333333333333331</v>
      </c>
      <c r="I16">
        <v>22.4</v>
      </c>
      <c r="J16">
        <v>24.2</v>
      </c>
      <c r="K16">
        <v>25.4</v>
      </c>
      <c r="L16">
        <v>25.2</v>
      </c>
      <c r="M16">
        <v>24.9</v>
      </c>
    </row>
    <row r="17" spans="1:13" x14ac:dyDescent="0.25">
      <c r="A17" s="1">
        <v>0.41666666666666669</v>
      </c>
      <c r="B17">
        <v>25.6</v>
      </c>
      <c r="C17">
        <v>26.2</v>
      </c>
      <c r="D17">
        <v>26.8</v>
      </c>
      <c r="E17">
        <v>27.2</v>
      </c>
      <c r="F17">
        <v>26.2</v>
      </c>
      <c r="H17" s="1">
        <v>0.41666666666666669</v>
      </c>
      <c r="I17">
        <v>24.2</v>
      </c>
      <c r="J17">
        <v>25</v>
      </c>
      <c r="K17">
        <v>25.6</v>
      </c>
      <c r="L17">
        <v>25.2</v>
      </c>
      <c r="M17">
        <v>24.8</v>
      </c>
    </row>
    <row r="18" spans="1:13" x14ac:dyDescent="0.25">
      <c r="A18" s="1">
        <v>0.5</v>
      </c>
      <c r="B18">
        <v>30.8</v>
      </c>
      <c r="C18">
        <v>28.9</v>
      </c>
      <c r="D18">
        <v>27.8</v>
      </c>
      <c r="E18">
        <v>27.7</v>
      </c>
      <c r="F18">
        <v>26.4</v>
      </c>
      <c r="H18" s="1">
        <v>0.5</v>
      </c>
      <c r="I18">
        <v>27.4</v>
      </c>
      <c r="J18">
        <v>27.6</v>
      </c>
      <c r="K18">
        <v>25.8</v>
      </c>
      <c r="L18">
        <v>25.6</v>
      </c>
      <c r="M18">
        <v>24.8</v>
      </c>
    </row>
    <row r="19" spans="1:13" x14ac:dyDescent="0.25">
      <c r="A19" s="1">
        <v>0.58333333333333337</v>
      </c>
      <c r="B19">
        <v>44.8</v>
      </c>
      <c r="C19">
        <v>37.4</v>
      </c>
      <c r="D19">
        <v>32.299999999999997</v>
      </c>
      <c r="E19">
        <v>29.7</v>
      </c>
      <c r="F19">
        <v>27.4</v>
      </c>
      <c r="H19" s="1">
        <v>0.58333333333333337</v>
      </c>
      <c r="I19">
        <v>32.200000000000003</v>
      </c>
      <c r="J19">
        <v>29.9</v>
      </c>
      <c r="K19">
        <v>27.4</v>
      </c>
      <c r="L19">
        <v>26.2</v>
      </c>
      <c r="M19">
        <v>25</v>
      </c>
    </row>
    <row r="20" spans="1:13" x14ac:dyDescent="0.25">
      <c r="A20" s="1">
        <v>0.66666666666666663</v>
      </c>
      <c r="B20">
        <v>45.4</v>
      </c>
      <c r="C20">
        <v>42.3</v>
      </c>
      <c r="D20">
        <v>36.6</v>
      </c>
      <c r="E20">
        <v>32.299999999999997</v>
      </c>
      <c r="F20">
        <v>28.7</v>
      </c>
      <c r="H20" s="1">
        <v>0.66666666666666663</v>
      </c>
      <c r="I20">
        <v>34.4</v>
      </c>
      <c r="J20">
        <v>30.2</v>
      </c>
      <c r="K20">
        <v>29.6</v>
      </c>
      <c r="L20">
        <v>27.2</v>
      </c>
      <c r="M20">
        <v>25.2</v>
      </c>
    </row>
    <row r="21" spans="1:13" x14ac:dyDescent="0.25">
      <c r="A21" s="1">
        <v>0.75</v>
      </c>
      <c r="B21">
        <v>43.1</v>
      </c>
      <c r="C21">
        <v>41.4</v>
      </c>
      <c r="D21">
        <v>36.6</v>
      </c>
      <c r="E21">
        <v>33.799999999999997</v>
      </c>
      <c r="F21">
        <v>29.8</v>
      </c>
      <c r="H21" s="1">
        <v>0.75</v>
      </c>
      <c r="I21">
        <v>32.799999999999997</v>
      </c>
      <c r="J21">
        <v>32</v>
      </c>
      <c r="K21">
        <v>30.4</v>
      </c>
      <c r="L21">
        <v>27.9</v>
      </c>
      <c r="M21">
        <v>25.6</v>
      </c>
    </row>
    <row r="22" spans="1:13" x14ac:dyDescent="0.25">
      <c r="A22" s="1">
        <v>0.83333333333333337</v>
      </c>
      <c r="B22">
        <v>37.1</v>
      </c>
      <c r="C22">
        <v>37.6</v>
      </c>
      <c r="D22">
        <v>36.200000000000003</v>
      </c>
      <c r="E22">
        <v>33.9</v>
      </c>
      <c r="F22">
        <v>30.8</v>
      </c>
      <c r="H22" s="1">
        <v>0.83333333333333337</v>
      </c>
      <c r="I22">
        <v>31.2</v>
      </c>
      <c r="J22">
        <v>31.4</v>
      </c>
      <c r="K22">
        <v>30.4</v>
      </c>
      <c r="L22">
        <v>28.4</v>
      </c>
      <c r="M22">
        <v>26.2</v>
      </c>
    </row>
    <row r="23" spans="1:13" x14ac:dyDescent="0.25">
      <c r="A23" s="27" t="s">
        <v>216</v>
      </c>
      <c r="B23" s="27"/>
      <c r="C23" s="27"/>
      <c r="D23" s="27"/>
      <c r="E23" s="27"/>
      <c r="F23" s="27"/>
      <c r="H23" s="27" t="s">
        <v>219</v>
      </c>
      <c r="I23" s="27"/>
      <c r="J23" s="27"/>
      <c r="K23" s="27"/>
      <c r="L23" s="27"/>
      <c r="M23" s="27"/>
    </row>
    <row r="24" spans="1:13" x14ac:dyDescent="0.25">
      <c r="A24" t="s">
        <v>212</v>
      </c>
      <c r="B24" t="s">
        <v>213</v>
      </c>
      <c r="C24" t="s">
        <v>213</v>
      </c>
      <c r="D24" t="s">
        <v>213</v>
      </c>
      <c r="E24" t="s">
        <v>213</v>
      </c>
      <c r="F24" t="s">
        <v>213</v>
      </c>
      <c r="H24" t="s">
        <v>212</v>
      </c>
      <c r="I24" t="s">
        <v>213</v>
      </c>
      <c r="J24" t="s">
        <v>213</v>
      </c>
      <c r="K24" t="s">
        <v>213</v>
      </c>
      <c r="L24" t="s">
        <v>213</v>
      </c>
      <c r="M24" t="s">
        <v>213</v>
      </c>
    </row>
    <row r="25" spans="1:13" x14ac:dyDescent="0.25">
      <c r="B25" t="s">
        <v>0</v>
      </c>
      <c r="C25" t="s">
        <v>0</v>
      </c>
      <c r="D25" t="s">
        <v>0</v>
      </c>
      <c r="E25" t="s">
        <v>0</v>
      </c>
      <c r="F25" t="s">
        <v>0</v>
      </c>
      <c r="I25" t="s">
        <v>0</v>
      </c>
      <c r="J25" t="s">
        <v>0</v>
      </c>
      <c r="K25" t="s">
        <v>0</v>
      </c>
      <c r="L25" t="s">
        <v>0</v>
      </c>
      <c r="M25" t="s">
        <v>0</v>
      </c>
    </row>
    <row r="26" spans="1:13" x14ac:dyDescent="0.25">
      <c r="B26" t="s">
        <v>1</v>
      </c>
      <c r="C26" t="s">
        <v>2</v>
      </c>
      <c r="D26" t="s">
        <v>3</v>
      </c>
      <c r="E26" t="s">
        <v>4</v>
      </c>
      <c r="F26" t="s">
        <v>5</v>
      </c>
      <c r="I26" t="s">
        <v>1</v>
      </c>
      <c r="J26" t="s">
        <v>2</v>
      </c>
      <c r="K26" t="s">
        <v>3</v>
      </c>
      <c r="L26" t="s">
        <v>4</v>
      </c>
      <c r="M26" t="s">
        <v>5</v>
      </c>
    </row>
    <row r="27" spans="1:13" x14ac:dyDescent="0.25">
      <c r="A27" s="1">
        <v>0.33333333333333331</v>
      </c>
      <c r="B27">
        <v>19.399999999999999</v>
      </c>
      <c r="C27">
        <v>20.7</v>
      </c>
      <c r="D27">
        <v>23.6</v>
      </c>
      <c r="E27">
        <v>25.1</v>
      </c>
      <c r="F27">
        <v>25.1</v>
      </c>
      <c r="H27" s="1">
        <v>0.33333333333333331</v>
      </c>
      <c r="I27">
        <v>22.9</v>
      </c>
      <c r="J27">
        <v>23.1</v>
      </c>
      <c r="K27">
        <v>24.4</v>
      </c>
      <c r="L27">
        <v>25.8</v>
      </c>
      <c r="M27">
        <v>24.8</v>
      </c>
    </row>
    <row r="28" spans="1:13" x14ac:dyDescent="0.25">
      <c r="A28" s="1">
        <v>0.41666666666666669</v>
      </c>
      <c r="B28">
        <v>20.2</v>
      </c>
      <c r="C28">
        <v>20.7</v>
      </c>
      <c r="D28">
        <v>23.6</v>
      </c>
      <c r="E28">
        <v>25.2</v>
      </c>
      <c r="F28">
        <v>25.1</v>
      </c>
      <c r="H28" s="1">
        <v>0.41666666666666669</v>
      </c>
      <c r="I28">
        <v>23.2</v>
      </c>
      <c r="J28">
        <v>22.9</v>
      </c>
      <c r="K28">
        <v>24.2</v>
      </c>
      <c r="L28">
        <v>25.6</v>
      </c>
      <c r="M28">
        <v>24.8</v>
      </c>
    </row>
    <row r="29" spans="1:13" x14ac:dyDescent="0.25">
      <c r="A29" s="1">
        <v>0.5</v>
      </c>
      <c r="B29">
        <v>24.6</v>
      </c>
      <c r="C29">
        <v>25.2</v>
      </c>
      <c r="D29">
        <v>23.9</v>
      </c>
      <c r="E29">
        <v>23.8</v>
      </c>
      <c r="F29">
        <v>25.1</v>
      </c>
      <c r="H29" s="1">
        <v>0.5</v>
      </c>
      <c r="I29">
        <v>26.2</v>
      </c>
      <c r="J29">
        <v>24.2</v>
      </c>
      <c r="K29">
        <v>24.8</v>
      </c>
      <c r="L29">
        <v>25.6</v>
      </c>
      <c r="M29">
        <v>24.8</v>
      </c>
    </row>
    <row r="30" spans="1:13" x14ac:dyDescent="0.25">
      <c r="A30" s="1">
        <v>0.58333333333333337</v>
      </c>
      <c r="B30">
        <v>37.200000000000003</v>
      </c>
      <c r="C30">
        <v>30.6</v>
      </c>
      <c r="D30">
        <v>30.4</v>
      </c>
      <c r="E30">
        <v>29.6</v>
      </c>
      <c r="F30">
        <v>27.4</v>
      </c>
      <c r="H30" s="1">
        <v>0.58333333333333337</v>
      </c>
      <c r="I30">
        <v>30.2</v>
      </c>
      <c r="J30">
        <v>26.4</v>
      </c>
      <c r="K30">
        <v>25.4</v>
      </c>
      <c r="L30">
        <v>26.4</v>
      </c>
      <c r="M30">
        <v>25.1</v>
      </c>
    </row>
    <row r="31" spans="1:13" x14ac:dyDescent="0.25">
      <c r="A31" s="1">
        <v>0.66666666666666663</v>
      </c>
      <c r="B31">
        <v>40.6</v>
      </c>
      <c r="C31">
        <v>34.9</v>
      </c>
      <c r="D31">
        <v>30.4</v>
      </c>
      <c r="E31">
        <v>29.2</v>
      </c>
      <c r="F31">
        <v>26.2</v>
      </c>
      <c r="H31" s="1">
        <v>0.66666666666666663</v>
      </c>
      <c r="I31">
        <v>33.6</v>
      </c>
      <c r="J31">
        <v>30.4</v>
      </c>
      <c r="K31">
        <v>28.6</v>
      </c>
      <c r="L31">
        <v>27.4</v>
      </c>
      <c r="M31">
        <v>25.4</v>
      </c>
    </row>
    <row r="32" spans="1:13" x14ac:dyDescent="0.25">
      <c r="A32" s="1">
        <v>0.75</v>
      </c>
      <c r="B32">
        <v>38.9</v>
      </c>
      <c r="C32">
        <v>35.6</v>
      </c>
      <c r="D32">
        <v>31.9</v>
      </c>
      <c r="E32">
        <v>30.2</v>
      </c>
      <c r="F32">
        <v>26.8</v>
      </c>
      <c r="H32" s="1">
        <v>0.75</v>
      </c>
      <c r="I32">
        <v>32.4</v>
      </c>
      <c r="J32">
        <v>30.2</v>
      </c>
      <c r="K32">
        <v>28.6</v>
      </c>
      <c r="L32">
        <v>28.2</v>
      </c>
      <c r="M32">
        <v>26.4</v>
      </c>
    </row>
    <row r="33" spans="1:13" x14ac:dyDescent="0.25">
      <c r="A33" s="1">
        <v>0.83333333333333337</v>
      </c>
      <c r="B33">
        <v>36.200000000000003</v>
      </c>
      <c r="C33">
        <v>34.4</v>
      </c>
      <c r="D33">
        <v>32.4</v>
      </c>
      <c r="E33">
        <v>31.2</v>
      </c>
      <c r="F33">
        <v>27.8</v>
      </c>
      <c r="H33" s="1">
        <v>0.83333333333333337</v>
      </c>
      <c r="I33">
        <v>30.6</v>
      </c>
      <c r="J33">
        <v>29.4</v>
      </c>
      <c r="K33">
        <v>28.6</v>
      </c>
      <c r="L33">
        <v>28.4</v>
      </c>
      <c r="M33">
        <v>26.6</v>
      </c>
    </row>
  </sheetData>
  <mergeCells count="6">
    <mergeCell ref="A1:F1"/>
    <mergeCell ref="A23:F23"/>
    <mergeCell ref="A12:F12"/>
    <mergeCell ref="H1:M1"/>
    <mergeCell ref="H12:M12"/>
    <mergeCell ref="H23:M23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B252D-9D05-4CD9-AAC0-24F4B34EF350}">
  <dimension ref="A1:P22"/>
  <sheetViews>
    <sheetView workbookViewId="0">
      <selection activeCell="A23" sqref="A23"/>
    </sheetView>
  </sheetViews>
  <sheetFormatPr defaultRowHeight="13.8" x14ac:dyDescent="0.25"/>
  <cols>
    <col min="2" max="2" width="41.109375" customWidth="1"/>
    <col min="3" max="3" width="43.33203125" customWidth="1"/>
    <col min="4" max="4" width="45.44140625" customWidth="1"/>
    <col min="5" max="5" width="14.109375" customWidth="1"/>
  </cols>
  <sheetData>
    <row r="1" spans="1:16" x14ac:dyDescent="0.25">
      <c r="A1" s="27" t="s">
        <v>220</v>
      </c>
      <c r="B1" s="27"/>
      <c r="C1" s="27"/>
      <c r="D1" s="27"/>
      <c r="E1" s="27"/>
    </row>
    <row r="2" spans="1:16" ht="15.6" x14ac:dyDescent="0.3">
      <c r="A2" s="26" t="s">
        <v>222</v>
      </c>
      <c r="B2" t="s">
        <v>223</v>
      </c>
      <c r="C2" t="s">
        <v>224</v>
      </c>
      <c r="D2" t="s">
        <v>225</v>
      </c>
      <c r="E2" t="s">
        <v>226</v>
      </c>
    </row>
    <row r="3" spans="1:16" x14ac:dyDescent="0.25">
      <c r="A3">
        <v>20</v>
      </c>
      <c r="B3">
        <v>24.06</v>
      </c>
      <c r="C3">
        <v>24.76</v>
      </c>
      <c r="D3">
        <v>23.85</v>
      </c>
      <c r="E3">
        <v>23.69</v>
      </c>
    </row>
    <row r="4" spans="1:16" x14ac:dyDescent="0.25">
      <c r="A4">
        <v>50</v>
      </c>
      <c r="B4">
        <v>25.37</v>
      </c>
      <c r="C4">
        <v>25.77</v>
      </c>
      <c r="D4">
        <v>24.89</v>
      </c>
      <c r="E4">
        <v>26.37</v>
      </c>
    </row>
    <row r="5" spans="1:16" x14ac:dyDescent="0.25">
      <c r="A5">
        <v>80</v>
      </c>
      <c r="B5">
        <v>27.12</v>
      </c>
      <c r="C5">
        <v>27.72</v>
      </c>
      <c r="D5">
        <v>26.95</v>
      </c>
      <c r="E5">
        <v>28.55</v>
      </c>
    </row>
    <row r="6" spans="1:16" x14ac:dyDescent="0.25">
      <c r="A6">
        <v>110</v>
      </c>
      <c r="B6">
        <v>28.74</v>
      </c>
      <c r="C6">
        <v>29.21</v>
      </c>
      <c r="D6">
        <v>27.66</v>
      </c>
      <c r="E6">
        <v>30.81</v>
      </c>
    </row>
    <row r="7" spans="1:16" x14ac:dyDescent="0.25">
      <c r="A7">
        <v>140</v>
      </c>
      <c r="B7">
        <v>26.39</v>
      </c>
      <c r="C7">
        <v>26.73</v>
      </c>
      <c r="D7">
        <v>25.39</v>
      </c>
      <c r="E7">
        <v>31.53</v>
      </c>
    </row>
    <row r="8" spans="1:16" x14ac:dyDescent="0.25">
      <c r="A8">
        <v>170</v>
      </c>
      <c r="B8">
        <v>27.25</v>
      </c>
      <c r="C8">
        <v>27.62</v>
      </c>
      <c r="D8">
        <v>26.84</v>
      </c>
      <c r="E8">
        <v>31.09</v>
      </c>
    </row>
    <row r="9" spans="1:16" x14ac:dyDescent="0.25">
      <c r="A9">
        <v>210</v>
      </c>
      <c r="B9">
        <v>22.01</v>
      </c>
      <c r="C9">
        <v>22.66</v>
      </c>
      <c r="D9">
        <v>21.74</v>
      </c>
      <c r="E9">
        <v>25.33</v>
      </c>
    </row>
    <row r="14" spans="1:16" x14ac:dyDescent="0.25">
      <c r="A14" s="27" t="s">
        <v>221</v>
      </c>
      <c r="B14" s="27"/>
      <c r="C14" s="27"/>
      <c r="D14" s="27"/>
      <c r="E14" s="27"/>
    </row>
    <row r="15" spans="1:16" ht="15.6" x14ac:dyDescent="0.3">
      <c r="A15" s="26" t="s">
        <v>222</v>
      </c>
      <c r="B15" t="s">
        <v>223</v>
      </c>
      <c r="C15" t="s">
        <v>224</v>
      </c>
      <c r="D15" t="s">
        <v>225</v>
      </c>
      <c r="E15" t="s">
        <v>226</v>
      </c>
      <c r="L15">
        <v>19.8</v>
      </c>
      <c r="M15">
        <v>22.5</v>
      </c>
      <c r="N15">
        <v>19.899999999999999</v>
      </c>
      <c r="O15">
        <v>24.9</v>
      </c>
      <c r="P15">
        <v>24.2</v>
      </c>
    </row>
    <row r="16" spans="1:16" x14ac:dyDescent="0.25">
      <c r="A16">
        <v>20</v>
      </c>
      <c r="B16">
        <v>26.37</v>
      </c>
      <c r="C16">
        <v>26.77</v>
      </c>
      <c r="D16">
        <v>25.89</v>
      </c>
      <c r="E16">
        <v>24.37</v>
      </c>
      <c r="L16">
        <v>22.6</v>
      </c>
      <c r="M16">
        <v>23.5</v>
      </c>
      <c r="N16">
        <v>24.8</v>
      </c>
      <c r="O16">
        <v>24.8</v>
      </c>
      <c r="P16">
        <v>24.2</v>
      </c>
    </row>
    <row r="17" spans="1:16" x14ac:dyDescent="0.25">
      <c r="A17">
        <v>50</v>
      </c>
      <c r="B17">
        <v>26.42</v>
      </c>
      <c r="C17">
        <v>26.72</v>
      </c>
      <c r="D17">
        <v>26.95</v>
      </c>
      <c r="E17">
        <v>26.55</v>
      </c>
      <c r="L17">
        <v>28.6</v>
      </c>
      <c r="M17">
        <v>29.2</v>
      </c>
      <c r="N17">
        <v>27.4</v>
      </c>
      <c r="O17">
        <v>25.2</v>
      </c>
      <c r="P17">
        <v>24</v>
      </c>
    </row>
    <row r="18" spans="1:16" x14ac:dyDescent="0.25">
      <c r="A18">
        <v>80</v>
      </c>
      <c r="B18">
        <v>28</v>
      </c>
      <c r="C18">
        <v>28.43</v>
      </c>
      <c r="D18">
        <v>27.65</v>
      </c>
      <c r="E18">
        <v>30.14</v>
      </c>
      <c r="L18" t="s">
        <v>6</v>
      </c>
      <c r="M18">
        <v>30.9</v>
      </c>
      <c r="N18">
        <v>30.6</v>
      </c>
      <c r="O18">
        <v>27.2</v>
      </c>
      <c r="P18">
        <v>24.9</v>
      </c>
    </row>
    <row r="19" spans="1:16" x14ac:dyDescent="0.25">
      <c r="A19">
        <v>110</v>
      </c>
      <c r="B19">
        <v>26.87</v>
      </c>
      <c r="C19">
        <v>27.98</v>
      </c>
      <c r="D19">
        <v>25.63</v>
      </c>
      <c r="E19">
        <v>29.81</v>
      </c>
      <c r="L19">
        <v>29.6</v>
      </c>
      <c r="M19">
        <v>31.9</v>
      </c>
      <c r="N19">
        <v>28.8</v>
      </c>
      <c r="O19">
        <v>28.2</v>
      </c>
      <c r="P19">
        <v>25.6</v>
      </c>
    </row>
    <row r="20" spans="1:16" x14ac:dyDescent="0.25">
      <c r="A20">
        <v>140</v>
      </c>
      <c r="B20">
        <v>31.08</v>
      </c>
      <c r="C20">
        <v>32.65</v>
      </c>
      <c r="D20">
        <v>29.3</v>
      </c>
      <c r="E20">
        <v>35.72</v>
      </c>
      <c r="L20" t="s">
        <v>7</v>
      </c>
      <c r="M20">
        <v>29.8</v>
      </c>
      <c r="N20" t="s">
        <v>9</v>
      </c>
      <c r="O20">
        <v>30.4</v>
      </c>
      <c r="P20">
        <v>26.7</v>
      </c>
    </row>
    <row r="21" spans="1:16" x14ac:dyDescent="0.25">
      <c r="A21">
        <v>170</v>
      </c>
      <c r="B21">
        <v>26.2</v>
      </c>
      <c r="C21">
        <v>27.51</v>
      </c>
      <c r="D21">
        <v>25.65</v>
      </c>
      <c r="E21">
        <v>33.049999999999997</v>
      </c>
      <c r="L21" t="s">
        <v>8</v>
      </c>
      <c r="M21">
        <v>27.6</v>
      </c>
      <c r="N21">
        <v>27.2</v>
      </c>
      <c r="O21">
        <v>28.4</v>
      </c>
      <c r="P21">
        <v>27.8</v>
      </c>
    </row>
    <row r="22" spans="1:16" x14ac:dyDescent="0.25">
      <c r="A22">
        <v>210</v>
      </c>
      <c r="B22">
        <v>21.75</v>
      </c>
      <c r="C22">
        <v>22.92</v>
      </c>
      <c r="D22">
        <v>21.6</v>
      </c>
      <c r="E22">
        <v>26.39</v>
      </c>
      <c r="K22">
        <f>AVERAGE(L22:P22)</f>
        <v>26.374285714285719</v>
      </c>
      <c r="L22">
        <f>AVERAGE(L15:L21)</f>
        <v>25.15</v>
      </c>
      <c r="M22">
        <f t="shared" ref="M22:P22" si="0">AVERAGE(M15:M21)</f>
        <v>27.914285714285715</v>
      </c>
      <c r="N22">
        <f t="shared" si="0"/>
        <v>26.45</v>
      </c>
      <c r="O22">
        <f t="shared" si="0"/>
        <v>27.014285714285716</v>
      </c>
      <c r="P22">
        <f t="shared" si="0"/>
        <v>25.342857142857145</v>
      </c>
    </row>
  </sheetData>
  <mergeCells count="2">
    <mergeCell ref="A1:E1"/>
    <mergeCell ref="A14:E14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3F746-8C15-47AF-B802-A62117486663}">
  <dimension ref="A1:O73"/>
  <sheetViews>
    <sheetView workbookViewId="0">
      <selection activeCell="H16" sqref="H16:H18"/>
    </sheetView>
  </sheetViews>
  <sheetFormatPr defaultRowHeight="13.8" x14ac:dyDescent="0.25"/>
  <cols>
    <col min="1" max="1" width="21.77734375" style="2" customWidth="1"/>
    <col min="2" max="2" width="17.44140625" style="2" customWidth="1"/>
    <col min="3" max="3" width="7.21875" style="15" customWidth="1"/>
    <col min="4" max="4" width="15.77734375" style="2" customWidth="1"/>
    <col min="5" max="5" width="8.77734375" style="15" customWidth="1"/>
    <col min="6" max="6" width="13.44140625" style="2" customWidth="1"/>
    <col min="7" max="7" width="10" style="15" customWidth="1"/>
    <col min="8" max="8" width="16.44140625" style="2" customWidth="1"/>
    <col min="9" max="9" width="10.88671875" style="2" customWidth="1"/>
    <col min="10" max="10" width="8.88671875" style="15" customWidth="1"/>
    <col min="11" max="11" width="15.6640625" style="3" customWidth="1"/>
    <col min="12" max="12" width="11.44140625" style="15" customWidth="1"/>
    <col min="13" max="13" width="18.77734375" style="2" customWidth="1"/>
    <col min="14" max="14" width="15.6640625" style="2" customWidth="1"/>
    <col min="15" max="15" width="21.6640625" style="2" customWidth="1"/>
  </cols>
  <sheetData>
    <row r="1" spans="1:15" x14ac:dyDescent="0.25">
      <c r="A1" s="20" t="s">
        <v>208</v>
      </c>
      <c r="B1" s="20"/>
      <c r="C1" s="20"/>
      <c r="D1" s="20"/>
      <c r="E1" s="20"/>
      <c r="F1" s="20"/>
      <c r="G1" s="20"/>
      <c r="H1" s="20" t="s">
        <v>209</v>
      </c>
      <c r="I1" s="20"/>
      <c r="J1" s="20"/>
      <c r="K1" s="20"/>
      <c r="L1" s="20"/>
      <c r="M1" s="20"/>
    </row>
    <row r="2" spans="1:15" x14ac:dyDescent="0.25">
      <c r="A2" s="20" t="s">
        <v>204</v>
      </c>
      <c r="B2" s="29" t="s">
        <v>228</v>
      </c>
      <c r="C2" s="29"/>
      <c r="D2" s="29"/>
      <c r="E2" s="29"/>
      <c r="F2" s="29"/>
      <c r="G2" s="20"/>
      <c r="H2" s="20" t="s">
        <v>205</v>
      </c>
      <c r="I2" s="29" t="s">
        <v>228</v>
      </c>
      <c r="J2" s="29"/>
      <c r="K2" s="29"/>
      <c r="L2" s="29"/>
      <c r="M2" s="29"/>
    </row>
    <row r="3" spans="1:15" x14ac:dyDescent="0.25">
      <c r="A3" s="20" t="s">
        <v>227</v>
      </c>
      <c r="B3" s="20" t="s">
        <v>11</v>
      </c>
      <c r="C3" s="20" t="s">
        <v>229</v>
      </c>
      <c r="D3" s="20" t="s">
        <v>12</v>
      </c>
      <c r="E3" s="20" t="s">
        <v>229</v>
      </c>
      <c r="F3" s="20" t="s">
        <v>10</v>
      </c>
      <c r="G3" s="20" t="s">
        <v>229</v>
      </c>
      <c r="H3" s="20" t="s">
        <v>227</v>
      </c>
      <c r="I3" s="20" t="s">
        <v>11</v>
      </c>
      <c r="J3" s="20" t="s">
        <v>229</v>
      </c>
      <c r="K3" s="20" t="s">
        <v>12</v>
      </c>
      <c r="L3" s="20" t="s">
        <v>229</v>
      </c>
      <c r="M3" s="20" t="s">
        <v>10</v>
      </c>
      <c r="N3" s="16" t="s">
        <v>229</v>
      </c>
    </row>
    <row r="4" spans="1:15" x14ac:dyDescent="0.25">
      <c r="A4" s="20">
        <v>-10</v>
      </c>
      <c r="B4" s="20">
        <v>19.149999999999999</v>
      </c>
      <c r="C4" s="20">
        <v>1.25</v>
      </c>
      <c r="D4" s="20">
        <v>17.98</v>
      </c>
      <c r="E4" s="20">
        <v>1.34</v>
      </c>
      <c r="F4" s="20">
        <v>16.239999999999998</v>
      </c>
      <c r="G4" s="20">
        <v>1.01</v>
      </c>
      <c r="H4" s="20">
        <v>10</v>
      </c>
      <c r="I4" s="20">
        <v>11.21</v>
      </c>
      <c r="J4" s="20">
        <v>0.31</v>
      </c>
      <c r="K4" s="20">
        <v>12.16</v>
      </c>
      <c r="L4" s="20">
        <v>0.42</v>
      </c>
      <c r="M4" s="20">
        <v>12.15</v>
      </c>
      <c r="N4" s="16">
        <v>0.3</v>
      </c>
    </row>
    <row r="5" spans="1:15" x14ac:dyDescent="0.25">
      <c r="A5" s="20">
        <v>-20</v>
      </c>
      <c r="B5" s="20">
        <v>20.04</v>
      </c>
      <c r="C5" s="20">
        <v>2.0499999999999998</v>
      </c>
      <c r="D5" s="20">
        <v>18.86</v>
      </c>
      <c r="E5" s="20">
        <v>1.98</v>
      </c>
      <c r="F5" s="20">
        <v>18.670000000000002</v>
      </c>
      <c r="G5" s="20">
        <v>0.98</v>
      </c>
      <c r="H5" s="20">
        <v>20</v>
      </c>
      <c r="I5" s="20">
        <v>10.64</v>
      </c>
      <c r="J5" s="20">
        <v>0.42</v>
      </c>
      <c r="K5" s="20">
        <v>11.93</v>
      </c>
      <c r="L5" s="20">
        <v>0.25</v>
      </c>
      <c r="M5" s="20">
        <v>11.89</v>
      </c>
      <c r="N5" s="16">
        <v>0.28999999999999998</v>
      </c>
    </row>
    <row r="6" spans="1:15" x14ac:dyDescent="0.25">
      <c r="A6" s="20">
        <v>-30</v>
      </c>
      <c r="B6" s="20">
        <v>19.03</v>
      </c>
      <c r="C6" s="20">
        <v>1.82</v>
      </c>
      <c r="D6" s="20">
        <v>18.46</v>
      </c>
      <c r="E6" s="20">
        <v>1.62</v>
      </c>
      <c r="F6" s="20">
        <v>18.11</v>
      </c>
      <c r="G6" s="20">
        <v>1.23</v>
      </c>
      <c r="H6" s="20">
        <v>30</v>
      </c>
      <c r="I6" s="20">
        <v>11</v>
      </c>
      <c r="J6" s="20">
        <v>0.35</v>
      </c>
      <c r="K6" s="20">
        <v>12.14</v>
      </c>
      <c r="L6" s="20">
        <v>0.28000000000000003</v>
      </c>
      <c r="M6" s="20">
        <v>11.02</v>
      </c>
      <c r="N6" s="16">
        <v>0.32</v>
      </c>
    </row>
    <row r="7" spans="1:15" x14ac:dyDescent="0.25">
      <c r="A7" s="20">
        <v>-40</v>
      </c>
      <c r="B7" s="20">
        <v>20.12</v>
      </c>
      <c r="C7" s="20">
        <v>1.65</v>
      </c>
      <c r="D7" s="20">
        <v>19.25</v>
      </c>
      <c r="E7" s="20">
        <v>1.56</v>
      </c>
      <c r="F7" s="20">
        <v>17.98</v>
      </c>
      <c r="G7" s="20">
        <v>1.42</v>
      </c>
      <c r="H7" s="20">
        <v>40</v>
      </c>
      <c r="I7" s="20">
        <v>11.03</v>
      </c>
      <c r="J7" s="20">
        <v>0.41</v>
      </c>
      <c r="K7" s="20">
        <v>11.72</v>
      </c>
      <c r="L7" s="20">
        <v>0.25</v>
      </c>
      <c r="M7" s="20">
        <v>11.68</v>
      </c>
      <c r="N7" s="16">
        <v>0.31</v>
      </c>
    </row>
    <row r="8" spans="1:15" x14ac:dyDescent="0.25">
      <c r="A8" s="20">
        <v>-50</v>
      </c>
      <c r="B8" s="20">
        <v>18.86</v>
      </c>
      <c r="C8" s="20">
        <v>2.02</v>
      </c>
      <c r="D8" s="20">
        <v>20.12</v>
      </c>
      <c r="E8" s="20">
        <v>1.86</v>
      </c>
      <c r="F8" s="20">
        <v>18.100000000000001</v>
      </c>
      <c r="G8" s="20">
        <v>1.56</v>
      </c>
      <c r="H8" s="20">
        <v>50</v>
      </c>
      <c r="I8" s="20">
        <v>11.85</v>
      </c>
      <c r="J8" s="20">
        <v>0.28000000000000003</v>
      </c>
      <c r="K8" s="20">
        <v>13.25</v>
      </c>
      <c r="L8" s="20">
        <v>0.23</v>
      </c>
      <c r="M8" s="20">
        <v>12.28</v>
      </c>
      <c r="N8" s="16">
        <v>0.28000000000000003</v>
      </c>
    </row>
    <row r="9" spans="1:15" x14ac:dyDescent="0.25">
      <c r="A9" s="20">
        <v>-60</v>
      </c>
      <c r="B9" s="20">
        <v>19.05</v>
      </c>
      <c r="C9" s="20">
        <v>1.78</v>
      </c>
      <c r="D9" s="20">
        <v>18.86</v>
      </c>
      <c r="E9" s="20">
        <v>1.26</v>
      </c>
      <c r="F9" s="20">
        <v>18.02</v>
      </c>
      <c r="G9" s="20">
        <v>1.24</v>
      </c>
      <c r="H9" s="20">
        <v>60</v>
      </c>
      <c r="I9" s="20">
        <v>12.24</v>
      </c>
      <c r="J9" s="20">
        <v>0.36</v>
      </c>
      <c r="K9" s="20">
        <v>16.87</v>
      </c>
      <c r="L9" s="20">
        <v>0.18</v>
      </c>
      <c r="M9" s="20">
        <v>17.010000000000002</v>
      </c>
      <c r="N9" s="16">
        <v>0.22</v>
      </c>
    </row>
    <row r="10" spans="1:15" x14ac:dyDescent="0.25">
      <c r="A10" s="20">
        <v>-70</v>
      </c>
      <c r="B10" s="20">
        <v>18.850000000000001</v>
      </c>
      <c r="C10" s="20">
        <v>1.23</v>
      </c>
      <c r="D10" s="20">
        <v>18.84</v>
      </c>
      <c r="E10" s="20">
        <v>1.1200000000000001</v>
      </c>
      <c r="F10" s="20">
        <v>18.170000000000002</v>
      </c>
      <c r="G10" s="20">
        <v>1.59</v>
      </c>
      <c r="H10" s="20">
        <v>70</v>
      </c>
      <c r="I10" s="20">
        <v>16.29</v>
      </c>
      <c r="J10" s="20">
        <v>0.31</v>
      </c>
      <c r="K10" s="20">
        <v>18.239999999999998</v>
      </c>
      <c r="L10" s="20">
        <v>0.23</v>
      </c>
      <c r="M10" s="20">
        <v>18</v>
      </c>
      <c r="N10" s="16">
        <v>0.31</v>
      </c>
    </row>
    <row r="11" spans="1:15" x14ac:dyDescent="0.25">
      <c r="A11" s="20">
        <v>-80</v>
      </c>
      <c r="B11" s="20">
        <v>18.84</v>
      </c>
      <c r="C11" s="20">
        <v>1.24</v>
      </c>
      <c r="D11" s="20">
        <v>18.760000000000002</v>
      </c>
      <c r="E11" s="20">
        <v>1.21</v>
      </c>
      <c r="F11" s="20">
        <v>18.690000000000001</v>
      </c>
      <c r="G11" s="20">
        <v>1.84</v>
      </c>
      <c r="H11" s="20">
        <v>80</v>
      </c>
      <c r="I11" s="20">
        <v>16.260000000000002</v>
      </c>
      <c r="J11" s="20">
        <v>0.36</v>
      </c>
      <c r="K11" s="20">
        <v>18.2</v>
      </c>
      <c r="L11" s="20">
        <v>0.15</v>
      </c>
      <c r="M11" s="20">
        <v>18.100000000000001</v>
      </c>
      <c r="N11" s="16">
        <v>0.4</v>
      </c>
    </row>
    <row r="12" spans="1:15" x14ac:dyDescent="0.25">
      <c r="A12" s="20">
        <v>-90</v>
      </c>
      <c r="B12" s="20">
        <v>18.760000000000002</v>
      </c>
      <c r="C12" s="20">
        <v>1.26</v>
      </c>
      <c r="D12" s="20">
        <v>18.82</v>
      </c>
      <c r="E12" s="20">
        <v>1.35</v>
      </c>
      <c r="F12" s="20">
        <v>18.690000000000001</v>
      </c>
      <c r="G12" s="20">
        <v>2.0099999999999998</v>
      </c>
      <c r="H12" s="20">
        <v>90</v>
      </c>
      <c r="I12" s="20">
        <v>17.21</v>
      </c>
      <c r="J12" s="20">
        <v>0.43</v>
      </c>
      <c r="K12" s="20">
        <v>18.18</v>
      </c>
      <c r="L12" s="20">
        <v>0.23</v>
      </c>
      <c r="M12" s="20">
        <v>18.45</v>
      </c>
      <c r="N12" s="16">
        <v>0.34</v>
      </c>
    </row>
    <row r="13" spans="1:15" x14ac:dyDescent="0.25">
      <c r="A13" s="20">
        <v>-100</v>
      </c>
      <c r="B13" s="20">
        <v>19.52</v>
      </c>
      <c r="C13" s="20">
        <v>1.51</v>
      </c>
      <c r="D13" s="20">
        <v>19.48</v>
      </c>
      <c r="E13" s="20">
        <v>1.46</v>
      </c>
      <c r="F13" s="20">
        <v>18.260000000000002</v>
      </c>
      <c r="G13" s="20">
        <v>1.26</v>
      </c>
      <c r="H13" s="20">
        <v>100</v>
      </c>
      <c r="I13" s="20">
        <v>18.079999999999998</v>
      </c>
      <c r="J13" s="20">
        <v>0.32</v>
      </c>
      <c r="K13" s="20">
        <v>18.86</v>
      </c>
      <c r="L13" s="20">
        <v>0.19</v>
      </c>
      <c r="M13" s="20">
        <v>19.059999999999999</v>
      </c>
      <c r="N13" s="16">
        <v>0.22</v>
      </c>
    </row>
    <row r="14" spans="1:15" x14ac:dyDescent="0.25">
      <c r="A14" s="20" t="s">
        <v>231</v>
      </c>
      <c r="B14" s="20">
        <f>AVERAGE(B4:B13)</f>
        <v>19.222000000000001</v>
      </c>
      <c r="C14" s="20"/>
      <c r="D14" s="20">
        <f t="shared" ref="D14:F14" si="0">AVERAGE(D4:D13)</f>
        <v>18.942999999999998</v>
      </c>
      <c r="E14" s="20"/>
      <c r="F14" s="20">
        <f t="shared" si="0"/>
        <v>18.092999999999996</v>
      </c>
      <c r="G14" s="20"/>
      <c r="H14" s="20"/>
      <c r="I14" s="20">
        <f>AVERAGE(I4:I13)</f>
        <v>13.581</v>
      </c>
      <c r="J14" s="20"/>
      <c r="K14" s="20">
        <f t="shared" ref="K14:M14" si="1">AVERAGE(K4:K13)</f>
        <v>15.155000000000001</v>
      </c>
      <c r="L14" s="20"/>
      <c r="M14" s="20">
        <f t="shared" si="1"/>
        <v>14.963999999999999</v>
      </c>
    </row>
    <row r="15" spans="1:15" s="18" customFormat="1" x14ac:dyDescent="0.25">
      <c r="A15" s="22"/>
      <c r="B15" s="22" t="s">
        <v>230</v>
      </c>
      <c r="C15" s="22"/>
      <c r="D15" s="23">
        <v>0.05</v>
      </c>
      <c r="E15" s="23"/>
      <c r="F15" s="22"/>
      <c r="G15" s="22"/>
      <c r="H15" s="22"/>
      <c r="I15" s="22"/>
      <c r="J15" s="22"/>
      <c r="K15" s="22">
        <f>AVERAGE(K4:K9)</f>
        <v>13.011666666666668</v>
      </c>
      <c r="L15" s="22"/>
      <c r="M15" s="22">
        <f>AVERAGE(M4:M9)</f>
        <v>12.671666666666667</v>
      </c>
      <c r="N15" s="19">
        <v>2.6800000000000001E-2</v>
      </c>
      <c r="O15" s="17"/>
    </row>
    <row r="16" spans="1:15" x14ac:dyDescent="0.25">
      <c r="A16" s="20" t="s">
        <v>210</v>
      </c>
      <c r="B16" s="20"/>
      <c r="C16" s="20"/>
      <c r="D16" s="20"/>
      <c r="E16" s="20"/>
      <c r="F16" s="20"/>
      <c r="G16" s="20"/>
      <c r="H16" s="20" t="s">
        <v>211</v>
      </c>
      <c r="I16" s="20"/>
      <c r="J16" s="20"/>
      <c r="K16" s="20"/>
      <c r="L16" s="20"/>
      <c r="M16" s="20"/>
    </row>
    <row r="17" spans="1:15" x14ac:dyDescent="0.25">
      <c r="A17" s="20" t="s">
        <v>206</v>
      </c>
      <c r="B17" s="29" t="s">
        <v>228</v>
      </c>
      <c r="C17" s="29"/>
      <c r="D17" s="29"/>
      <c r="E17" s="29"/>
      <c r="F17" s="29"/>
      <c r="G17" s="20"/>
      <c r="H17" s="20" t="s">
        <v>207</v>
      </c>
      <c r="I17" s="29" t="s">
        <v>228</v>
      </c>
      <c r="J17" s="29"/>
      <c r="K17" s="29"/>
      <c r="L17" s="29"/>
      <c r="M17" s="29"/>
    </row>
    <row r="18" spans="1:15" x14ac:dyDescent="0.25">
      <c r="A18" s="20" t="s">
        <v>227</v>
      </c>
      <c r="B18" s="20" t="s">
        <v>11</v>
      </c>
      <c r="C18" s="20" t="s">
        <v>229</v>
      </c>
      <c r="D18" s="20" t="s">
        <v>12</v>
      </c>
      <c r="E18" s="20" t="s">
        <v>229</v>
      </c>
      <c r="F18" s="20" t="s">
        <v>10</v>
      </c>
      <c r="G18" s="20" t="s">
        <v>229</v>
      </c>
      <c r="H18" s="20" t="s">
        <v>227</v>
      </c>
      <c r="I18" s="20" t="s">
        <v>11</v>
      </c>
      <c r="J18" s="20" t="s">
        <v>229</v>
      </c>
      <c r="K18" s="20" t="s">
        <v>12</v>
      </c>
      <c r="L18" s="20" t="s">
        <v>229</v>
      </c>
      <c r="M18" s="20" t="s">
        <v>10</v>
      </c>
      <c r="N18" s="20" t="s">
        <v>229</v>
      </c>
    </row>
    <row r="19" spans="1:15" x14ac:dyDescent="0.25">
      <c r="A19" s="20">
        <v>-10</v>
      </c>
      <c r="B19" s="20">
        <v>13.47</v>
      </c>
      <c r="C19" s="20">
        <v>0.42</v>
      </c>
      <c r="D19" s="20">
        <v>13.44</v>
      </c>
      <c r="E19" s="20">
        <v>0.44</v>
      </c>
      <c r="F19" s="20">
        <v>13.4</v>
      </c>
      <c r="G19" s="20">
        <v>0.52</v>
      </c>
      <c r="H19" s="20">
        <v>10</v>
      </c>
      <c r="I19" s="20">
        <v>10.29</v>
      </c>
      <c r="J19" s="20">
        <v>10.29</v>
      </c>
      <c r="K19" s="20">
        <v>11.45</v>
      </c>
      <c r="L19" s="20">
        <v>0.52</v>
      </c>
      <c r="M19" s="20">
        <v>9.85</v>
      </c>
      <c r="N19" s="16">
        <v>0.32</v>
      </c>
    </row>
    <row r="20" spans="1:15" x14ac:dyDescent="0.25">
      <c r="A20" s="20">
        <v>-20</v>
      </c>
      <c r="B20" s="20">
        <v>14.02</v>
      </c>
      <c r="C20" s="20">
        <v>0.52</v>
      </c>
      <c r="D20" s="20">
        <v>15.34</v>
      </c>
      <c r="E20" s="20">
        <v>0.38</v>
      </c>
      <c r="F20" s="20">
        <v>13.99</v>
      </c>
      <c r="G20" s="20">
        <v>0.49</v>
      </c>
      <c r="H20" s="20">
        <v>20</v>
      </c>
      <c r="I20" s="20">
        <v>10.42</v>
      </c>
      <c r="J20" s="20">
        <v>10.42</v>
      </c>
      <c r="K20" s="20">
        <v>11.31</v>
      </c>
      <c r="L20" s="20">
        <v>0.45</v>
      </c>
      <c r="M20" s="20">
        <v>9.61</v>
      </c>
      <c r="N20" s="16">
        <v>0.31</v>
      </c>
    </row>
    <row r="21" spans="1:15" x14ac:dyDescent="0.25">
      <c r="A21" s="20">
        <v>-30</v>
      </c>
      <c r="B21" s="20">
        <v>13.34</v>
      </c>
      <c r="C21" s="20">
        <v>0.46</v>
      </c>
      <c r="D21" s="20">
        <v>15.68</v>
      </c>
      <c r="E21" s="20">
        <v>0.31</v>
      </c>
      <c r="F21" s="20">
        <v>13.35</v>
      </c>
      <c r="G21" s="20">
        <v>0.61</v>
      </c>
      <c r="H21" s="20">
        <v>30</v>
      </c>
      <c r="I21" s="20">
        <v>10.84</v>
      </c>
      <c r="J21" s="20">
        <v>10.84</v>
      </c>
      <c r="K21" s="20">
        <v>11.23</v>
      </c>
      <c r="L21" s="20">
        <v>0.41</v>
      </c>
      <c r="M21" s="20">
        <v>9.5</v>
      </c>
      <c r="N21" s="16">
        <v>0.4</v>
      </c>
    </row>
    <row r="22" spans="1:15" x14ac:dyDescent="0.25">
      <c r="A22" s="20">
        <v>-40</v>
      </c>
      <c r="B22" s="20">
        <v>12.96</v>
      </c>
      <c r="C22" s="20">
        <v>0.51</v>
      </c>
      <c r="D22" s="20">
        <v>15.71</v>
      </c>
      <c r="E22" s="20">
        <v>0.33</v>
      </c>
      <c r="F22" s="20">
        <v>14.34</v>
      </c>
      <c r="G22" s="20">
        <v>0.41</v>
      </c>
      <c r="H22" s="20">
        <v>40</v>
      </c>
      <c r="I22" s="20">
        <v>11.15</v>
      </c>
      <c r="J22" s="20">
        <v>11.15</v>
      </c>
      <c r="K22" s="20">
        <v>11.02</v>
      </c>
      <c r="L22" s="20">
        <v>0.38</v>
      </c>
      <c r="M22" s="20">
        <v>10.42</v>
      </c>
      <c r="N22" s="16">
        <v>0.39</v>
      </c>
    </row>
    <row r="23" spans="1:15" x14ac:dyDescent="0.25">
      <c r="A23" s="20">
        <v>-50</v>
      </c>
      <c r="B23" s="20">
        <v>13.48</v>
      </c>
      <c r="C23" s="20">
        <v>0.32</v>
      </c>
      <c r="D23" s="20">
        <v>15.75</v>
      </c>
      <c r="E23" s="20">
        <v>0.28000000000000003</v>
      </c>
      <c r="F23" s="20">
        <v>14.33</v>
      </c>
      <c r="G23" s="20">
        <v>0.48</v>
      </c>
      <c r="H23" s="20">
        <v>50</v>
      </c>
      <c r="I23" s="20">
        <v>11.62</v>
      </c>
      <c r="J23" s="20">
        <v>11.62</v>
      </c>
      <c r="K23" s="20">
        <v>11</v>
      </c>
      <c r="L23" s="20">
        <v>0.45</v>
      </c>
      <c r="M23" s="20">
        <v>10.86</v>
      </c>
      <c r="N23" s="16">
        <v>0.41</v>
      </c>
    </row>
    <row r="24" spans="1:15" x14ac:dyDescent="0.25">
      <c r="A24" s="20">
        <v>-60</v>
      </c>
      <c r="B24" s="20">
        <v>13.25</v>
      </c>
      <c r="C24" s="20">
        <v>0.46</v>
      </c>
      <c r="D24" s="20">
        <v>15.42</v>
      </c>
      <c r="E24" s="20">
        <v>0.21</v>
      </c>
      <c r="F24" s="20">
        <v>14.51</v>
      </c>
      <c r="G24" s="20">
        <v>0.42</v>
      </c>
      <c r="H24" s="20">
        <v>60</v>
      </c>
      <c r="I24" s="20">
        <v>11.12</v>
      </c>
      <c r="J24" s="20">
        <v>11.12</v>
      </c>
      <c r="K24" s="20">
        <v>11.01</v>
      </c>
      <c r="L24" s="20">
        <v>0.36</v>
      </c>
      <c r="M24" s="20">
        <v>10.28</v>
      </c>
      <c r="N24" s="16">
        <v>0.34</v>
      </c>
    </row>
    <row r="25" spans="1:15" x14ac:dyDescent="0.25">
      <c r="A25" s="20">
        <v>-70</v>
      </c>
      <c r="B25" s="20">
        <v>14.23</v>
      </c>
      <c r="C25" s="20">
        <v>0.41</v>
      </c>
      <c r="D25" s="20">
        <v>17.8</v>
      </c>
      <c r="E25" s="20">
        <v>0.32</v>
      </c>
      <c r="F25" s="20">
        <v>16.440000000000001</v>
      </c>
      <c r="G25" s="20">
        <v>0.51</v>
      </c>
      <c r="H25" s="20">
        <v>70</v>
      </c>
      <c r="I25" s="20">
        <v>12.06</v>
      </c>
      <c r="J25" s="20">
        <v>12.06</v>
      </c>
      <c r="K25" s="20">
        <v>12.64</v>
      </c>
      <c r="L25" s="20">
        <v>0.24</v>
      </c>
      <c r="M25" s="20">
        <v>11.24</v>
      </c>
      <c r="N25" s="16">
        <v>0.43</v>
      </c>
    </row>
    <row r="26" spans="1:15" x14ac:dyDescent="0.25">
      <c r="A26" s="20">
        <v>-80</v>
      </c>
      <c r="B26" s="20">
        <v>15.68</v>
      </c>
      <c r="C26" s="20">
        <v>0.46</v>
      </c>
      <c r="D26" s="20">
        <v>18.98</v>
      </c>
      <c r="E26" s="20">
        <v>0.25</v>
      </c>
      <c r="F26" s="20">
        <v>15.68</v>
      </c>
      <c r="G26" s="20">
        <v>0.4</v>
      </c>
      <c r="H26" s="20">
        <v>80</v>
      </c>
      <c r="I26" s="20">
        <v>12.24</v>
      </c>
      <c r="J26" s="20">
        <v>12.24</v>
      </c>
      <c r="K26" s="20">
        <v>12.21</v>
      </c>
      <c r="L26" s="20">
        <v>0.21</v>
      </c>
      <c r="M26" s="20">
        <v>11.36</v>
      </c>
      <c r="N26" s="16">
        <v>0.52</v>
      </c>
    </row>
    <row r="27" spans="1:15" x14ac:dyDescent="0.25">
      <c r="A27" s="20">
        <v>-90</v>
      </c>
      <c r="B27" s="20">
        <v>16.84</v>
      </c>
      <c r="C27" s="20">
        <v>0.53</v>
      </c>
      <c r="D27" s="20">
        <v>18.420000000000002</v>
      </c>
      <c r="E27" s="20">
        <v>0.24</v>
      </c>
      <c r="F27" s="20">
        <v>15.39</v>
      </c>
      <c r="G27" s="20">
        <v>0.44</v>
      </c>
      <c r="H27" s="20">
        <v>90</v>
      </c>
      <c r="I27" s="20">
        <v>11.56</v>
      </c>
      <c r="J27" s="20">
        <v>11.56</v>
      </c>
      <c r="K27" s="20">
        <v>11.88</v>
      </c>
      <c r="L27" s="20">
        <v>0.32</v>
      </c>
      <c r="M27" s="20">
        <v>11.52</v>
      </c>
      <c r="N27" s="16">
        <v>0.36</v>
      </c>
    </row>
    <row r="28" spans="1:15" x14ac:dyDescent="0.25">
      <c r="A28" s="20">
        <v>-100</v>
      </c>
      <c r="B28" s="20">
        <v>17.23</v>
      </c>
      <c r="C28" s="20">
        <v>0.42</v>
      </c>
      <c r="D28" s="20">
        <v>19.28</v>
      </c>
      <c r="E28" s="20">
        <v>0.21</v>
      </c>
      <c r="F28" s="20">
        <v>15.84</v>
      </c>
      <c r="G28" s="20">
        <v>0.42</v>
      </c>
      <c r="H28" s="20">
        <v>100</v>
      </c>
      <c r="I28" s="20">
        <v>10.99</v>
      </c>
      <c r="J28" s="20">
        <v>10.99</v>
      </c>
      <c r="K28" s="20">
        <v>11.69</v>
      </c>
      <c r="L28" s="20">
        <v>0.26</v>
      </c>
      <c r="M28" s="20">
        <v>12.46</v>
      </c>
      <c r="N28" s="16">
        <v>0.25</v>
      </c>
    </row>
    <row r="29" spans="1:15" x14ac:dyDescent="0.25">
      <c r="A29" s="20"/>
      <c r="B29" s="20">
        <f>AVERAGE(B19:B24)</f>
        <v>13.42</v>
      </c>
      <c r="C29" s="20"/>
      <c r="D29" s="20">
        <f t="shared" ref="D29:F29" si="2">AVERAGE(D19:D24)</f>
        <v>15.223333333333334</v>
      </c>
      <c r="E29" s="20"/>
      <c r="F29" s="20">
        <f t="shared" si="2"/>
        <v>13.986666666666666</v>
      </c>
      <c r="G29" s="20"/>
      <c r="H29" s="20"/>
      <c r="I29" s="20"/>
      <c r="J29" s="20"/>
      <c r="K29" s="20"/>
      <c r="L29" s="20"/>
      <c r="M29" s="20"/>
    </row>
    <row r="30" spans="1:15" s="5" customFormat="1" x14ac:dyDescent="0.2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4"/>
      <c r="O30" s="4"/>
    </row>
    <row r="31" spans="1:15" x14ac:dyDescent="0.25">
      <c r="A31" s="29">
        <v>2018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</row>
    <row r="32" spans="1:15" x14ac:dyDescent="0.25">
      <c r="A32" s="20" t="s">
        <v>232</v>
      </c>
      <c r="B32" s="20"/>
      <c r="C32" s="20"/>
      <c r="D32" s="20"/>
      <c r="E32" s="20"/>
      <c r="F32" s="20"/>
      <c r="G32" s="20"/>
      <c r="H32" s="20" t="s">
        <v>209</v>
      </c>
      <c r="I32" s="20"/>
      <c r="J32" s="20"/>
      <c r="K32" s="20"/>
      <c r="L32" s="20"/>
      <c r="M32" s="20"/>
    </row>
    <row r="33" spans="1:15" x14ac:dyDescent="0.25">
      <c r="A33" s="20" t="s">
        <v>204</v>
      </c>
      <c r="B33" s="29" t="s">
        <v>228</v>
      </c>
      <c r="C33" s="29"/>
      <c r="D33" s="29"/>
      <c r="E33" s="29"/>
      <c r="F33" s="29"/>
      <c r="G33" s="20"/>
      <c r="H33" s="20" t="s">
        <v>205</v>
      </c>
      <c r="I33" s="29" t="s">
        <v>228</v>
      </c>
      <c r="J33" s="29"/>
      <c r="K33" s="29"/>
      <c r="L33" s="29"/>
      <c r="M33" s="29"/>
    </row>
    <row r="34" spans="1:15" x14ac:dyDescent="0.25">
      <c r="A34" s="20" t="s">
        <v>227</v>
      </c>
      <c r="B34" s="20" t="s">
        <v>11</v>
      </c>
      <c r="C34" s="20" t="s">
        <v>229</v>
      </c>
      <c r="D34" s="20" t="s">
        <v>12</v>
      </c>
      <c r="E34" s="20" t="s">
        <v>229</v>
      </c>
      <c r="F34" s="20" t="s">
        <v>10</v>
      </c>
      <c r="G34" s="20" t="s">
        <v>229</v>
      </c>
      <c r="H34" s="20" t="s">
        <v>227</v>
      </c>
      <c r="I34" s="20" t="s">
        <v>11</v>
      </c>
      <c r="J34" s="20" t="s">
        <v>229</v>
      </c>
      <c r="K34" s="20" t="s">
        <v>12</v>
      </c>
      <c r="L34" s="20" t="s">
        <v>229</v>
      </c>
      <c r="M34" s="20" t="s">
        <v>10</v>
      </c>
      <c r="N34" s="20" t="s">
        <v>229</v>
      </c>
    </row>
    <row r="35" spans="1:15" x14ac:dyDescent="0.25">
      <c r="A35" s="20">
        <v>-10</v>
      </c>
      <c r="B35" s="20">
        <v>10.18</v>
      </c>
      <c r="C35" s="20">
        <v>0.49</v>
      </c>
      <c r="D35" s="20">
        <v>12.48</v>
      </c>
      <c r="E35" s="20">
        <v>0.32</v>
      </c>
      <c r="F35" s="20">
        <v>11.27</v>
      </c>
      <c r="G35" s="20">
        <v>0.3</v>
      </c>
      <c r="H35" s="20">
        <v>10</v>
      </c>
      <c r="I35" s="20">
        <v>12.91</v>
      </c>
      <c r="J35" s="20">
        <v>0.31</v>
      </c>
      <c r="K35" s="20">
        <v>16.54</v>
      </c>
      <c r="L35" s="20">
        <v>0.12</v>
      </c>
      <c r="M35" s="20">
        <v>16.100000000000001</v>
      </c>
      <c r="N35" s="16">
        <v>0.3</v>
      </c>
    </row>
    <row r="36" spans="1:15" x14ac:dyDescent="0.25">
      <c r="A36" s="20">
        <v>-20</v>
      </c>
      <c r="B36" s="20">
        <v>11.98</v>
      </c>
      <c r="C36" s="20">
        <v>0.51</v>
      </c>
      <c r="D36" s="20">
        <v>13.69</v>
      </c>
      <c r="E36" s="20">
        <v>0.35</v>
      </c>
      <c r="F36" s="20">
        <v>11.6</v>
      </c>
      <c r="G36" s="20">
        <v>0.32</v>
      </c>
      <c r="H36" s="20">
        <v>20</v>
      </c>
      <c r="I36" s="20">
        <v>13.78</v>
      </c>
      <c r="J36" s="20">
        <v>0.42</v>
      </c>
      <c r="K36" s="20">
        <v>16.690000000000001</v>
      </c>
      <c r="L36" s="20">
        <v>0.18</v>
      </c>
      <c r="M36" s="20">
        <v>16.12</v>
      </c>
      <c r="N36" s="16">
        <v>0.28999999999999998</v>
      </c>
    </row>
    <row r="37" spans="1:15" x14ac:dyDescent="0.25">
      <c r="A37" s="20">
        <v>-30</v>
      </c>
      <c r="B37" s="20">
        <v>12.61</v>
      </c>
      <c r="C37" s="20">
        <v>0.38</v>
      </c>
      <c r="D37" s="20">
        <v>13.84</v>
      </c>
      <c r="E37" s="20">
        <v>0.11</v>
      </c>
      <c r="F37" s="20">
        <v>12.17</v>
      </c>
      <c r="G37" s="20">
        <v>0.39</v>
      </c>
      <c r="H37" s="20">
        <v>30</v>
      </c>
      <c r="I37" s="20">
        <v>14.4</v>
      </c>
      <c r="J37" s="20">
        <v>0.35</v>
      </c>
      <c r="K37" s="20">
        <v>16.350000000000001</v>
      </c>
      <c r="L37" s="20">
        <v>0.14000000000000001</v>
      </c>
      <c r="M37" s="20">
        <v>15.97</v>
      </c>
      <c r="N37" s="16">
        <v>0.32</v>
      </c>
    </row>
    <row r="38" spans="1:15" x14ac:dyDescent="0.25">
      <c r="A38" s="20">
        <v>-40</v>
      </c>
      <c r="B38" s="20">
        <v>13.32</v>
      </c>
      <c r="C38" s="20">
        <v>0.52</v>
      </c>
      <c r="D38" s="20">
        <v>14.62</v>
      </c>
      <c r="E38" s="20">
        <v>0.28000000000000003</v>
      </c>
      <c r="F38" s="20">
        <v>13.22</v>
      </c>
      <c r="G38" s="20">
        <v>0.42</v>
      </c>
      <c r="H38" s="20">
        <v>40</v>
      </c>
      <c r="I38" s="20">
        <v>15.3</v>
      </c>
      <c r="J38" s="20">
        <v>0.41</v>
      </c>
      <c r="K38" s="20">
        <v>16.54</v>
      </c>
      <c r="L38" s="20">
        <v>0.2</v>
      </c>
      <c r="M38" s="20">
        <v>16.04</v>
      </c>
      <c r="N38" s="16">
        <v>0.31</v>
      </c>
    </row>
    <row r="39" spans="1:15" x14ac:dyDescent="0.25">
      <c r="A39" s="20">
        <v>-50</v>
      </c>
      <c r="B39" s="20">
        <v>14.6</v>
      </c>
      <c r="C39" s="20">
        <v>0.45</v>
      </c>
      <c r="D39" s="20">
        <v>15.52</v>
      </c>
      <c r="E39" s="20">
        <v>0.23</v>
      </c>
      <c r="F39" s="20">
        <v>14.17</v>
      </c>
      <c r="G39" s="20">
        <v>0.36</v>
      </c>
      <c r="H39" s="20">
        <v>50</v>
      </c>
      <c r="I39" s="20">
        <v>15.87</v>
      </c>
      <c r="J39" s="20">
        <v>0.28000000000000003</v>
      </c>
      <c r="K39" s="20">
        <v>16.21</v>
      </c>
      <c r="L39" s="20">
        <v>0.18</v>
      </c>
      <c r="M39" s="20">
        <v>15.92</v>
      </c>
      <c r="N39" s="16">
        <v>0.28000000000000003</v>
      </c>
    </row>
    <row r="40" spans="1:15" x14ac:dyDescent="0.25">
      <c r="A40" s="20">
        <v>-60</v>
      </c>
      <c r="B40" s="20">
        <v>15.72</v>
      </c>
      <c r="C40" s="20">
        <v>0.61</v>
      </c>
      <c r="D40" s="20">
        <v>14.78</v>
      </c>
      <c r="E40" s="20">
        <v>0.18</v>
      </c>
      <c r="F40" s="20">
        <v>14.52</v>
      </c>
      <c r="G40" s="20">
        <v>0.41</v>
      </c>
      <c r="H40" s="20">
        <v>60</v>
      </c>
      <c r="I40" s="20">
        <v>14.96</v>
      </c>
      <c r="J40" s="20">
        <v>0.36</v>
      </c>
      <c r="K40" s="20">
        <v>16.34</v>
      </c>
      <c r="L40" s="20">
        <v>0.18</v>
      </c>
      <c r="M40" s="20">
        <v>15.67</v>
      </c>
      <c r="N40" s="16">
        <v>0.22</v>
      </c>
    </row>
    <row r="41" spans="1:15" x14ac:dyDescent="0.25">
      <c r="A41" s="20">
        <v>-70</v>
      </c>
      <c r="B41" s="20">
        <v>15.35</v>
      </c>
      <c r="C41" s="20">
        <v>0.52</v>
      </c>
      <c r="D41" s="20">
        <v>15.64</v>
      </c>
      <c r="E41" s="20">
        <v>0.2</v>
      </c>
      <c r="F41" s="20">
        <v>14.43</v>
      </c>
      <c r="G41" s="20">
        <v>0.36</v>
      </c>
      <c r="H41" s="20">
        <v>70</v>
      </c>
      <c r="I41" s="20">
        <v>16.03</v>
      </c>
      <c r="J41" s="20">
        <v>0.31</v>
      </c>
      <c r="K41" s="20">
        <v>17.02</v>
      </c>
      <c r="L41" s="20">
        <v>0.23</v>
      </c>
      <c r="M41" s="20">
        <v>17</v>
      </c>
      <c r="N41" s="16">
        <v>0.31</v>
      </c>
    </row>
    <row r="42" spans="1:15" x14ac:dyDescent="0.25">
      <c r="A42" s="20">
        <v>-80</v>
      </c>
      <c r="B42" s="20">
        <v>14.94</v>
      </c>
      <c r="C42" s="20">
        <v>0.39</v>
      </c>
      <c r="D42" s="20">
        <v>14.89</v>
      </c>
      <c r="E42" s="20">
        <v>0.15</v>
      </c>
      <c r="F42" s="20">
        <v>14.19</v>
      </c>
      <c r="G42" s="20">
        <v>0.48</v>
      </c>
      <c r="H42" s="20">
        <v>80</v>
      </c>
      <c r="I42" s="20">
        <v>15.96</v>
      </c>
      <c r="J42" s="20">
        <v>0.36</v>
      </c>
      <c r="K42" s="20">
        <v>17.649999999999999</v>
      </c>
      <c r="L42" s="20">
        <v>0.15</v>
      </c>
      <c r="M42" s="20">
        <v>17.16</v>
      </c>
      <c r="N42" s="16">
        <v>0.4</v>
      </c>
    </row>
    <row r="43" spans="1:15" x14ac:dyDescent="0.25">
      <c r="A43" s="20">
        <v>-90</v>
      </c>
      <c r="B43" s="20">
        <v>14.28</v>
      </c>
      <c r="C43" s="20">
        <v>0.23</v>
      </c>
      <c r="D43" s="20">
        <v>14.68</v>
      </c>
      <c r="E43" s="20">
        <v>0.19</v>
      </c>
      <c r="F43" s="20">
        <v>14.75</v>
      </c>
      <c r="G43" s="20">
        <v>0.31</v>
      </c>
      <c r="H43" s="20">
        <v>90</v>
      </c>
      <c r="I43" s="20">
        <v>16.82</v>
      </c>
      <c r="J43" s="20">
        <v>0.43</v>
      </c>
      <c r="K43" s="20">
        <v>17.98</v>
      </c>
      <c r="L43" s="20">
        <v>0.23</v>
      </c>
      <c r="M43" s="20">
        <v>17.45</v>
      </c>
      <c r="N43" s="16">
        <v>0.34</v>
      </c>
    </row>
    <row r="44" spans="1:15" x14ac:dyDescent="0.25">
      <c r="A44" s="20">
        <v>-100</v>
      </c>
      <c r="B44" s="20">
        <v>14.85</v>
      </c>
      <c r="C44" s="20">
        <v>0.36</v>
      </c>
      <c r="D44" s="20">
        <v>14.76</v>
      </c>
      <c r="E44" s="20">
        <v>0.21</v>
      </c>
      <c r="F44" s="20">
        <v>14.55</v>
      </c>
      <c r="G44" s="20">
        <v>0.25</v>
      </c>
      <c r="H44" s="20">
        <v>100</v>
      </c>
      <c r="I44" s="20">
        <v>17.100000000000001</v>
      </c>
      <c r="J44" s="20">
        <v>0.32</v>
      </c>
      <c r="K44" s="20">
        <v>18.34</v>
      </c>
      <c r="L44" s="20">
        <v>0.19</v>
      </c>
      <c r="M44" s="20">
        <v>18.37</v>
      </c>
      <c r="N44" s="16">
        <v>0.22</v>
      </c>
    </row>
    <row r="45" spans="1:15" s="7" customFormat="1" x14ac:dyDescent="0.25">
      <c r="A45" s="25"/>
      <c r="B45" s="25">
        <f>AVERAGE(B35:B44)</f>
        <v>13.782999999999998</v>
      </c>
      <c r="C45" s="25"/>
      <c r="D45" s="25">
        <f t="shared" ref="D45:F45" si="3">AVERAGE(D35:D44)</f>
        <v>14.49</v>
      </c>
      <c r="E45" s="25"/>
      <c r="F45" s="25">
        <f t="shared" si="3"/>
        <v>13.487</v>
      </c>
      <c r="G45" s="25"/>
      <c r="H45" s="25"/>
      <c r="I45" s="25">
        <f>AVERAGE(I35:I44)</f>
        <v>15.312999999999999</v>
      </c>
      <c r="J45" s="25"/>
      <c r="K45" s="25">
        <f t="shared" ref="K45:M45" si="4">AVERAGE(K35:K44)</f>
        <v>16.966000000000001</v>
      </c>
      <c r="L45" s="25"/>
      <c r="M45" s="25">
        <f t="shared" si="4"/>
        <v>16.579999999999998</v>
      </c>
      <c r="N45" s="6"/>
      <c r="O45" s="6"/>
    </row>
    <row r="46" spans="1:15" s="11" customFormat="1" x14ac:dyDescent="0.25">
      <c r="A46" s="22"/>
      <c r="B46" s="23">
        <v>2.1899999999999999E-2</v>
      </c>
      <c r="C46" s="23"/>
      <c r="D46" s="23">
        <v>7.4399999999999994E-2</v>
      </c>
      <c r="E46" s="23"/>
      <c r="F46" s="22"/>
      <c r="G46" s="22"/>
      <c r="H46" s="22"/>
      <c r="I46" s="22"/>
      <c r="J46" s="22"/>
      <c r="K46" s="22">
        <f>AVERAGE(K35:K40)</f>
        <v>16.445000000000004</v>
      </c>
      <c r="L46" s="22"/>
      <c r="M46" s="22">
        <f>AVERAGE(M35:M40)</f>
        <v>15.969999999999999</v>
      </c>
      <c r="N46" s="19">
        <v>2.9700000000000001E-2</v>
      </c>
      <c r="O46" s="17"/>
    </row>
    <row r="47" spans="1:15" x14ac:dyDescent="0.25">
      <c r="A47" s="20" t="s">
        <v>210</v>
      </c>
      <c r="B47" s="20"/>
      <c r="C47" s="20"/>
      <c r="D47" s="20"/>
      <c r="E47" s="20"/>
      <c r="F47" s="20"/>
      <c r="G47" s="20"/>
      <c r="H47" s="20" t="s">
        <v>211</v>
      </c>
      <c r="I47" s="20"/>
      <c r="J47" s="20"/>
      <c r="K47" s="20"/>
      <c r="L47" s="20"/>
      <c r="M47" s="20"/>
    </row>
    <row r="48" spans="1:15" x14ac:dyDescent="0.25">
      <c r="A48" s="20" t="s">
        <v>206</v>
      </c>
      <c r="B48" s="29" t="s">
        <v>228</v>
      </c>
      <c r="C48" s="29"/>
      <c r="D48" s="29"/>
      <c r="E48" s="29"/>
      <c r="F48" s="29"/>
      <c r="G48" s="20"/>
      <c r="H48" s="20" t="s">
        <v>207</v>
      </c>
      <c r="I48" s="29" t="s">
        <v>228</v>
      </c>
      <c r="J48" s="29"/>
      <c r="K48" s="29"/>
      <c r="L48" s="29"/>
      <c r="M48" s="29"/>
    </row>
    <row r="49" spans="1:14" x14ac:dyDescent="0.25">
      <c r="A49" s="20" t="s">
        <v>227</v>
      </c>
      <c r="B49" s="20" t="s">
        <v>11</v>
      </c>
      <c r="C49" s="20" t="s">
        <v>229</v>
      </c>
      <c r="D49" s="20" t="s">
        <v>12</v>
      </c>
      <c r="E49" s="20" t="s">
        <v>229</v>
      </c>
      <c r="F49" s="20" t="s">
        <v>10</v>
      </c>
      <c r="G49" s="20" t="s">
        <v>229</v>
      </c>
      <c r="H49" s="20" t="s">
        <v>227</v>
      </c>
      <c r="I49" s="20" t="s">
        <v>11</v>
      </c>
      <c r="J49" s="20" t="s">
        <v>229</v>
      </c>
      <c r="K49" s="20" t="s">
        <v>12</v>
      </c>
      <c r="L49" s="20" t="s">
        <v>229</v>
      </c>
      <c r="M49" s="20" t="s">
        <v>10</v>
      </c>
      <c r="N49" s="20" t="s">
        <v>229</v>
      </c>
    </row>
    <row r="50" spans="1:14" x14ac:dyDescent="0.25">
      <c r="A50" s="20">
        <v>-10</v>
      </c>
      <c r="B50" s="20">
        <v>13.24</v>
      </c>
      <c r="C50" s="20">
        <v>0.42</v>
      </c>
      <c r="D50" s="20">
        <v>16.440000000000001</v>
      </c>
      <c r="E50" s="20">
        <v>0.44</v>
      </c>
      <c r="F50" s="20">
        <v>15.24</v>
      </c>
      <c r="G50" s="20">
        <v>0.52</v>
      </c>
      <c r="H50" s="20">
        <v>10</v>
      </c>
      <c r="I50" s="20">
        <v>9.85</v>
      </c>
      <c r="J50" s="20">
        <v>0.5</v>
      </c>
      <c r="K50" s="20">
        <v>12.12</v>
      </c>
      <c r="L50" s="20">
        <v>0.21</v>
      </c>
      <c r="M50" s="20">
        <v>9.2899999999999991</v>
      </c>
      <c r="N50" s="16">
        <v>0.32</v>
      </c>
    </row>
    <row r="51" spans="1:14" x14ac:dyDescent="0.25">
      <c r="A51" s="20">
        <v>-20</v>
      </c>
      <c r="B51" s="20">
        <v>13.16</v>
      </c>
      <c r="C51" s="20">
        <v>0.52</v>
      </c>
      <c r="D51" s="20">
        <v>15.34</v>
      </c>
      <c r="E51" s="20">
        <v>0.38</v>
      </c>
      <c r="F51" s="20">
        <v>14.52</v>
      </c>
      <c r="G51" s="20">
        <v>0.49</v>
      </c>
      <c r="H51" s="20">
        <v>20</v>
      </c>
      <c r="I51" s="20">
        <v>10.42</v>
      </c>
      <c r="J51" s="20">
        <v>0.56000000000000005</v>
      </c>
      <c r="K51" s="20">
        <v>12</v>
      </c>
      <c r="L51" s="20">
        <v>0.36</v>
      </c>
      <c r="M51" s="20">
        <v>10.42</v>
      </c>
      <c r="N51" s="16">
        <v>0.31</v>
      </c>
    </row>
    <row r="52" spans="1:14" x14ac:dyDescent="0.25">
      <c r="A52" s="20">
        <v>-30</v>
      </c>
      <c r="B52" s="20">
        <v>14.23</v>
      </c>
      <c r="C52" s="20">
        <v>0.46</v>
      </c>
      <c r="D52" s="20">
        <v>15.68</v>
      </c>
      <c r="E52" s="20">
        <v>0.31</v>
      </c>
      <c r="F52" s="20">
        <v>14.23</v>
      </c>
      <c r="G52" s="20">
        <v>0.61</v>
      </c>
      <c r="H52" s="20">
        <v>30</v>
      </c>
      <c r="I52" s="20">
        <v>10.98</v>
      </c>
      <c r="J52" s="20">
        <v>0.45</v>
      </c>
      <c r="K52" s="20">
        <v>11.94</v>
      </c>
      <c r="L52" s="20">
        <v>0.5</v>
      </c>
      <c r="M52" s="20">
        <v>10.19</v>
      </c>
      <c r="N52" s="16">
        <v>0.4</v>
      </c>
    </row>
    <row r="53" spans="1:14" x14ac:dyDescent="0.25">
      <c r="A53" s="20">
        <v>-40</v>
      </c>
      <c r="B53" s="20">
        <v>14.68</v>
      </c>
      <c r="C53" s="20">
        <v>0.51</v>
      </c>
      <c r="D53" s="20">
        <v>16.61</v>
      </c>
      <c r="E53" s="20">
        <v>0.33</v>
      </c>
      <c r="F53" s="20">
        <v>15.06</v>
      </c>
      <c r="G53" s="20">
        <v>0.41</v>
      </c>
      <c r="H53" s="20">
        <v>40</v>
      </c>
      <c r="I53" s="20">
        <v>11.09</v>
      </c>
      <c r="J53" s="20">
        <v>0.52</v>
      </c>
      <c r="K53" s="20">
        <v>11.96</v>
      </c>
      <c r="L53" s="20">
        <v>0.38</v>
      </c>
      <c r="M53" s="20">
        <v>11.15</v>
      </c>
      <c r="N53" s="16">
        <v>0.39</v>
      </c>
    </row>
    <row r="54" spans="1:14" x14ac:dyDescent="0.25">
      <c r="A54" s="20">
        <v>-50</v>
      </c>
      <c r="B54" s="20">
        <v>15.06</v>
      </c>
      <c r="C54" s="20">
        <v>0.32</v>
      </c>
      <c r="D54" s="20">
        <v>15.75</v>
      </c>
      <c r="E54" s="20">
        <v>0.28000000000000003</v>
      </c>
      <c r="F54" s="20">
        <v>15.87</v>
      </c>
      <c r="G54" s="20">
        <v>0.48</v>
      </c>
      <c r="H54" s="20">
        <v>50</v>
      </c>
      <c r="I54" s="20">
        <v>11.74</v>
      </c>
      <c r="J54" s="20">
        <v>0.41</v>
      </c>
      <c r="K54" s="20">
        <v>11.48</v>
      </c>
      <c r="L54" s="20">
        <v>0.45</v>
      </c>
      <c r="M54" s="20">
        <v>10.62</v>
      </c>
      <c r="N54" s="16">
        <v>0.41</v>
      </c>
    </row>
    <row r="55" spans="1:14" x14ac:dyDescent="0.25">
      <c r="A55" s="20">
        <v>-60</v>
      </c>
      <c r="B55" s="20">
        <v>15.87</v>
      </c>
      <c r="C55" s="20">
        <v>0.46</v>
      </c>
      <c r="D55" s="20">
        <v>15.42</v>
      </c>
      <c r="E55" s="20">
        <v>0.21</v>
      </c>
      <c r="F55" s="20">
        <v>15.64</v>
      </c>
      <c r="G55" s="20">
        <v>0.42</v>
      </c>
      <c r="H55" s="20">
        <v>60</v>
      </c>
      <c r="I55" s="20">
        <v>11.85</v>
      </c>
      <c r="J55" s="20">
        <v>0.36</v>
      </c>
      <c r="K55" s="20">
        <v>11.64</v>
      </c>
      <c r="L55" s="20">
        <v>0.36</v>
      </c>
      <c r="M55" s="20">
        <v>11.12</v>
      </c>
      <c r="N55" s="16">
        <v>0.34</v>
      </c>
    </row>
    <row r="56" spans="1:14" x14ac:dyDescent="0.25">
      <c r="A56" s="20">
        <v>-70</v>
      </c>
      <c r="B56" s="20">
        <v>15.64</v>
      </c>
      <c r="C56" s="20">
        <v>0.41</v>
      </c>
      <c r="D56" s="20">
        <v>17.8</v>
      </c>
      <c r="E56" s="20">
        <v>0.32</v>
      </c>
      <c r="F56" s="20">
        <v>15.78</v>
      </c>
      <c r="G56" s="20">
        <v>0.51</v>
      </c>
      <c r="H56" s="20">
        <v>70</v>
      </c>
      <c r="I56" s="20">
        <v>11.94</v>
      </c>
      <c r="J56" s="20">
        <v>0.51</v>
      </c>
      <c r="K56" s="20">
        <v>12.01</v>
      </c>
      <c r="L56" s="20">
        <v>0.24</v>
      </c>
      <c r="M56" s="20">
        <v>10.69</v>
      </c>
      <c r="N56" s="16">
        <v>0.43</v>
      </c>
    </row>
    <row r="57" spans="1:14" x14ac:dyDescent="0.25">
      <c r="A57" s="20">
        <v>-80</v>
      </c>
      <c r="B57" s="20">
        <v>16.21</v>
      </c>
      <c r="C57" s="20">
        <v>0.46</v>
      </c>
      <c r="D57" s="20">
        <v>18.98</v>
      </c>
      <c r="E57" s="20">
        <v>0.25</v>
      </c>
      <c r="F57" s="20">
        <v>16.88</v>
      </c>
      <c r="G57" s="20">
        <v>0.4</v>
      </c>
      <c r="H57" s="20">
        <v>80</v>
      </c>
      <c r="I57" s="20">
        <v>10.67</v>
      </c>
      <c r="J57" s="20">
        <v>0.42</v>
      </c>
      <c r="K57" s="20">
        <v>12.16</v>
      </c>
      <c r="L57" s="20">
        <v>0.21</v>
      </c>
      <c r="M57" s="20">
        <v>10.63</v>
      </c>
      <c r="N57" s="16">
        <v>0.52</v>
      </c>
    </row>
    <row r="58" spans="1:14" x14ac:dyDescent="0.25">
      <c r="A58" s="20">
        <v>-90</v>
      </c>
      <c r="B58" s="20">
        <v>17.88</v>
      </c>
      <c r="C58" s="20">
        <v>0.53</v>
      </c>
      <c r="D58" s="20">
        <v>18.420000000000002</v>
      </c>
      <c r="E58" s="20">
        <v>0.24</v>
      </c>
      <c r="F58" s="20">
        <v>17.690000000000001</v>
      </c>
      <c r="G58" s="20">
        <v>0.44</v>
      </c>
      <c r="H58" s="20">
        <v>90</v>
      </c>
      <c r="I58" s="20">
        <v>10.82</v>
      </c>
      <c r="J58" s="20">
        <v>0.53</v>
      </c>
      <c r="K58" s="20">
        <v>11.93</v>
      </c>
      <c r="L58" s="20">
        <v>0.32</v>
      </c>
      <c r="M58" s="20">
        <v>10.71</v>
      </c>
      <c r="N58" s="16">
        <v>0.36</v>
      </c>
    </row>
    <row r="59" spans="1:14" x14ac:dyDescent="0.25">
      <c r="A59" s="20">
        <v>-100</v>
      </c>
      <c r="B59" s="20">
        <v>18.690000000000001</v>
      </c>
      <c r="C59" s="20">
        <v>0.42</v>
      </c>
      <c r="D59" s="20">
        <v>19.28</v>
      </c>
      <c r="E59" s="20">
        <v>0.21</v>
      </c>
      <c r="F59" s="20">
        <v>18.260000000000002</v>
      </c>
      <c r="G59" s="20">
        <v>0.42</v>
      </c>
      <c r="H59" s="20">
        <v>100</v>
      </c>
      <c r="I59" s="20">
        <v>11.11</v>
      </c>
      <c r="J59" s="20">
        <v>0.46</v>
      </c>
      <c r="K59" s="20">
        <v>11.82</v>
      </c>
      <c r="L59" s="20">
        <v>0.26</v>
      </c>
      <c r="M59" s="20">
        <v>10.59</v>
      </c>
      <c r="N59" s="16">
        <v>0.25</v>
      </c>
    </row>
    <row r="60" spans="1:14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</row>
    <row r="61" spans="1:14" x14ac:dyDescent="0.25">
      <c r="A61" s="20"/>
      <c r="B61" s="20">
        <f>AVERAGE(B50:B55)</f>
        <v>14.373333333333333</v>
      </c>
      <c r="C61" s="20"/>
      <c r="D61" s="20">
        <f t="shared" ref="D61:F61" si="5">AVERAGE(D50:D55)</f>
        <v>15.873333333333333</v>
      </c>
      <c r="E61" s="20"/>
      <c r="F61" s="20">
        <f t="shared" si="5"/>
        <v>15.093333333333334</v>
      </c>
      <c r="G61" s="20"/>
      <c r="H61" s="20"/>
      <c r="I61" s="20"/>
      <c r="J61" s="20"/>
      <c r="K61" s="20"/>
      <c r="L61" s="20"/>
      <c r="M61" s="20"/>
    </row>
    <row r="62" spans="1:14" x14ac:dyDescent="0.25">
      <c r="A62" s="20"/>
      <c r="B62" s="20"/>
      <c r="C62" s="20"/>
      <c r="D62" s="20"/>
      <c r="E62" s="20"/>
      <c r="F62" s="20">
        <v>11.4</v>
      </c>
      <c r="G62" s="20"/>
      <c r="H62" s="20"/>
      <c r="I62" s="20"/>
      <c r="J62" s="20"/>
      <c r="K62" s="20"/>
      <c r="L62" s="20"/>
      <c r="M62" s="20"/>
    </row>
    <row r="63" spans="1:14" x14ac:dyDescent="0.25">
      <c r="A63" s="20"/>
      <c r="B63" s="20"/>
      <c r="C63" s="20"/>
      <c r="D63" s="20"/>
      <c r="E63" s="20"/>
      <c r="F63" s="20">
        <v>10.99</v>
      </c>
      <c r="G63" s="20"/>
      <c r="H63" s="20"/>
      <c r="I63" s="20"/>
      <c r="J63" s="20"/>
      <c r="K63" s="20"/>
      <c r="L63" s="20"/>
      <c r="M63" s="20"/>
    </row>
    <row r="64" spans="1:14" x14ac:dyDescent="0.25">
      <c r="A64" s="20"/>
      <c r="B64" s="20"/>
      <c r="C64" s="20"/>
      <c r="D64" s="20"/>
      <c r="E64" s="20"/>
      <c r="F64" s="20">
        <v>11.35</v>
      </c>
      <c r="G64" s="20"/>
      <c r="H64" s="20"/>
      <c r="I64" s="20"/>
      <c r="J64" s="20"/>
      <c r="K64" s="20">
        <v>13.24</v>
      </c>
      <c r="L64" s="20"/>
      <c r="M64" s="20"/>
    </row>
    <row r="65" spans="1:13" x14ac:dyDescent="0.25">
      <c r="A65" s="20"/>
      <c r="B65" s="20"/>
      <c r="C65" s="20"/>
      <c r="D65" s="20"/>
      <c r="E65" s="20"/>
      <c r="F65" s="20">
        <v>11.34</v>
      </c>
      <c r="G65" s="20"/>
      <c r="H65" s="20"/>
      <c r="I65" s="20"/>
      <c r="J65" s="20"/>
      <c r="K65" s="20">
        <v>13.16</v>
      </c>
      <c r="L65" s="20"/>
      <c r="M65" s="20"/>
    </row>
    <row r="66" spans="1:13" x14ac:dyDescent="0.25">
      <c r="A66" s="20"/>
      <c r="B66" s="20"/>
      <c r="C66" s="20"/>
      <c r="D66" s="20"/>
      <c r="E66" s="20"/>
      <c r="F66" s="20">
        <v>11.33</v>
      </c>
      <c r="G66" s="20"/>
      <c r="H66" s="20"/>
      <c r="I66" s="20"/>
      <c r="J66" s="20"/>
      <c r="K66" s="20">
        <v>14.23</v>
      </c>
      <c r="L66" s="20"/>
      <c r="M66" s="20"/>
    </row>
    <row r="67" spans="1:13" x14ac:dyDescent="0.25">
      <c r="A67" s="20"/>
      <c r="B67" s="20"/>
      <c r="C67" s="20"/>
      <c r="D67" s="20"/>
      <c r="E67" s="20"/>
      <c r="F67" s="20">
        <v>11.51</v>
      </c>
      <c r="G67" s="20"/>
      <c r="H67" s="20"/>
      <c r="I67" s="20"/>
      <c r="J67" s="20"/>
      <c r="K67" s="20">
        <v>14.68</v>
      </c>
      <c r="L67" s="20"/>
      <c r="M67" s="20"/>
    </row>
    <row r="68" spans="1:13" x14ac:dyDescent="0.25">
      <c r="A68" s="20"/>
      <c r="B68" s="20"/>
      <c r="C68" s="20"/>
      <c r="D68" s="20"/>
      <c r="E68" s="20"/>
      <c r="F68" s="20">
        <v>11.44</v>
      </c>
      <c r="G68" s="20"/>
      <c r="H68" s="20"/>
      <c r="I68" s="20"/>
      <c r="J68" s="20"/>
      <c r="K68" s="20">
        <v>15.06</v>
      </c>
      <c r="L68" s="20"/>
      <c r="M68" s="20"/>
    </row>
    <row r="69" spans="1:13" x14ac:dyDescent="0.25">
      <c r="A69" s="20"/>
      <c r="B69" s="20"/>
      <c r="C69" s="20"/>
      <c r="D69" s="20"/>
      <c r="E69" s="20"/>
      <c r="F69" s="20">
        <v>11.87</v>
      </c>
      <c r="G69" s="20"/>
      <c r="H69" s="20"/>
      <c r="I69" s="20"/>
      <c r="J69" s="20"/>
      <c r="K69" s="20">
        <v>15.87</v>
      </c>
      <c r="L69" s="20"/>
      <c r="M69" s="20"/>
    </row>
    <row r="70" spans="1:13" x14ac:dyDescent="0.25">
      <c r="A70" s="20"/>
      <c r="B70" s="20"/>
      <c r="C70" s="20"/>
      <c r="D70" s="20"/>
      <c r="E70" s="20"/>
      <c r="F70" s="20">
        <v>12</v>
      </c>
      <c r="G70" s="20"/>
      <c r="H70" s="20"/>
      <c r="I70" s="20"/>
      <c r="J70" s="20"/>
      <c r="K70" s="20">
        <v>15.64</v>
      </c>
      <c r="L70" s="20"/>
      <c r="M70" s="20"/>
    </row>
    <row r="71" spans="1:13" x14ac:dyDescent="0.25">
      <c r="A71" s="20"/>
      <c r="B71" s="20"/>
      <c r="C71" s="20"/>
      <c r="D71" s="20"/>
      <c r="E71" s="20"/>
      <c r="F71" s="20">
        <v>14.32</v>
      </c>
      <c r="G71" s="20"/>
      <c r="H71" s="20"/>
      <c r="I71" s="20"/>
      <c r="J71" s="20"/>
      <c r="K71" s="20">
        <v>14.21</v>
      </c>
      <c r="L71" s="20"/>
      <c r="M71" s="20"/>
    </row>
    <row r="72" spans="1:13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>
        <v>12.88</v>
      </c>
      <c r="L72" s="20"/>
      <c r="M72" s="20"/>
    </row>
    <row r="73" spans="1:13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>
        <v>12.69</v>
      </c>
      <c r="L73" s="20"/>
      <c r="M73" s="20"/>
    </row>
  </sheetData>
  <mergeCells count="9">
    <mergeCell ref="B48:F48"/>
    <mergeCell ref="I48:M48"/>
    <mergeCell ref="B2:F2"/>
    <mergeCell ref="I2:M2"/>
    <mergeCell ref="B17:F17"/>
    <mergeCell ref="I17:M17"/>
    <mergeCell ref="B33:F33"/>
    <mergeCell ref="I33:M33"/>
    <mergeCell ref="A31:M31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8D66B-CC5A-474C-B4A8-DF0B05FB69D3}">
  <dimension ref="A1:AG72"/>
  <sheetViews>
    <sheetView topLeftCell="A73" workbookViewId="0">
      <selection activeCell="S36" sqref="S36"/>
    </sheetView>
  </sheetViews>
  <sheetFormatPr defaultRowHeight="13.8" x14ac:dyDescent="0.25"/>
  <cols>
    <col min="17" max="17" width="9" style="5"/>
    <col min="23" max="23" width="11" style="5" customWidth="1"/>
    <col min="26" max="26" width="9" style="11"/>
  </cols>
  <sheetData>
    <row r="1" spans="1:29" x14ac:dyDescent="0.25">
      <c r="A1" s="21" t="s">
        <v>208</v>
      </c>
      <c r="H1" s="21" t="s">
        <v>209</v>
      </c>
    </row>
    <row r="2" spans="1:29" x14ac:dyDescent="0.25">
      <c r="A2" s="21" t="s">
        <v>204</v>
      </c>
      <c r="B2" s="27" t="s">
        <v>16</v>
      </c>
      <c r="C2" s="27"/>
      <c r="D2" s="27"/>
      <c r="E2" s="27"/>
      <c r="F2" s="27"/>
      <c r="G2" s="8"/>
      <c r="H2" s="21" t="s">
        <v>205</v>
      </c>
      <c r="I2" s="27" t="s">
        <v>16</v>
      </c>
      <c r="J2" s="27"/>
      <c r="K2" s="27"/>
      <c r="L2" s="27"/>
      <c r="M2" s="27"/>
      <c r="O2">
        <v>2.75</v>
      </c>
      <c r="P2">
        <v>2.3199999999999998</v>
      </c>
      <c r="Q2" s="5">
        <f>SUM(O2-P2)</f>
        <v>0.43000000000000016</v>
      </c>
    </row>
    <row r="3" spans="1:29" x14ac:dyDescent="0.25">
      <c r="A3" s="21" t="s">
        <v>227</v>
      </c>
      <c r="B3" t="s">
        <v>13</v>
      </c>
      <c r="D3" t="s">
        <v>14</v>
      </c>
      <c r="F3" t="s">
        <v>15</v>
      </c>
      <c r="H3" s="21" t="s">
        <v>227</v>
      </c>
      <c r="I3" t="s">
        <v>13</v>
      </c>
      <c r="K3" t="s">
        <v>14</v>
      </c>
      <c r="M3" t="s">
        <v>15</v>
      </c>
      <c r="O3">
        <v>2.63</v>
      </c>
      <c r="P3">
        <v>2.3199999999999998</v>
      </c>
      <c r="Q3" s="5">
        <f t="shared" ref="Q3:Q66" si="0">SUM(O3-P3)</f>
        <v>0.31000000000000005</v>
      </c>
    </row>
    <row r="4" spans="1:29" x14ac:dyDescent="0.25">
      <c r="A4">
        <v>20</v>
      </c>
      <c r="B4">
        <v>2.96</v>
      </c>
      <c r="C4">
        <v>7.1999999999999995E-2</v>
      </c>
      <c r="D4">
        <v>2.88</v>
      </c>
      <c r="E4">
        <v>0.1</v>
      </c>
      <c r="F4">
        <v>3.36</v>
      </c>
      <c r="G4">
        <v>0.47</v>
      </c>
      <c r="H4">
        <v>20</v>
      </c>
      <c r="I4">
        <v>2.66</v>
      </c>
      <c r="J4">
        <v>3.2000000000000001E-2</v>
      </c>
      <c r="K4">
        <v>2.23</v>
      </c>
      <c r="L4">
        <v>0.36599999999999999</v>
      </c>
      <c r="M4">
        <v>2.64</v>
      </c>
      <c r="N4">
        <v>0.184</v>
      </c>
      <c r="O4">
        <v>1.86</v>
      </c>
      <c r="P4">
        <v>2.3199999999999998</v>
      </c>
      <c r="Q4" s="5">
        <f t="shared" si="0"/>
        <v>-0.45999999999999974</v>
      </c>
    </row>
    <row r="5" spans="1:29" x14ac:dyDescent="0.25">
      <c r="A5">
        <v>40</v>
      </c>
      <c r="B5">
        <v>2.74</v>
      </c>
      <c r="C5">
        <v>0.14799999999999999</v>
      </c>
      <c r="D5">
        <v>2.65</v>
      </c>
      <c r="E5">
        <v>0.13</v>
      </c>
      <c r="F5">
        <v>3.02</v>
      </c>
      <c r="G5">
        <v>0.13</v>
      </c>
      <c r="H5">
        <v>40</v>
      </c>
      <c r="I5">
        <v>2.42</v>
      </c>
      <c r="J5">
        <v>0.20799999999999999</v>
      </c>
      <c r="K5">
        <v>2.08</v>
      </c>
      <c r="L5">
        <v>0.51600000000000001</v>
      </c>
      <c r="M5">
        <v>2.36</v>
      </c>
      <c r="N5">
        <v>0.46400000000000002</v>
      </c>
      <c r="O5">
        <v>1.84</v>
      </c>
      <c r="P5">
        <v>2.3199999999999998</v>
      </c>
      <c r="Q5" s="5">
        <f t="shared" si="0"/>
        <v>-0.47999999999999976</v>
      </c>
      <c r="V5" s="9" t="s">
        <v>233</v>
      </c>
      <c r="W5" s="12" t="s">
        <v>234</v>
      </c>
      <c r="X5" s="9" t="s">
        <v>19</v>
      </c>
      <c r="Y5" s="9" t="s">
        <v>20</v>
      </c>
      <c r="AA5" s="9" t="s">
        <v>17</v>
      </c>
      <c r="AB5" s="9" t="s">
        <v>18</v>
      </c>
      <c r="AC5" s="9" t="s">
        <v>19</v>
      </c>
    </row>
    <row r="6" spans="1:29" x14ac:dyDescent="0.25">
      <c r="A6">
        <v>60</v>
      </c>
      <c r="B6">
        <v>2.44</v>
      </c>
      <c r="C6">
        <v>0.44800000000000001</v>
      </c>
      <c r="D6">
        <v>2.21</v>
      </c>
      <c r="E6">
        <v>0.56999999999999995</v>
      </c>
      <c r="F6">
        <v>2.5099999999999998</v>
      </c>
      <c r="G6">
        <v>0.38</v>
      </c>
      <c r="H6">
        <v>60</v>
      </c>
      <c r="I6">
        <v>2.23</v>
      </c>
      <c r="J6">
        <v>0.39800000000000002</v>
      </c>
      <c r="K6">
        <v>1.98</v>
      </c>
      <c r="L6">
        <v>0.61599999999999999</v>
      </c>
      <c r="M6">
        <v>2.14</v>
      </c>
      <c r="N6">
        <v>0.68400000000000005</v>
      </c>
      <c r="O6">
        <v>2.52</v>
      </c>
      <c r="P6">
        <v>2.3199999999999998</v>
      </c>
      <c r="Q6" s="5">
        <f t="shared" si="0"/>
        <v>0.20000000000000018</v>
      </c>
      <c r="R6">
        <v>2.02</v>
      </c>
      <c r="S6">
        <v>2.2160000000000002</v>
      </c>
      <c r="T6">
        <f>SUM(R6-S6)</f>
        <v>-0.19600000000000017</v>
      </c>
      <c r="V6" s="9" t="s">
        <v>21</v>
      </c>
      <c r="W6" s="12">
        <v>330</v>
      </c>
      <c r="X6" s="9">
        <v>8.56</v>
      </c>
      <c r="AA6" s="9" t="s">
        <v>22</v>
      </c>
      <c r="AB6" s="9">
        <v>793</v>
      </c>
      <c r="AC6" s="9">
        <v>8.2799999999999994</v>
      </c>
    </row>
    <row r="7" spans="1:29" x14ac:dyDescent="0.25">
      <c r="A7">
        <v>80</v>
      </c>
      <c r="B7">
        <v>3.12</v>
      </c>
      <c r="C7">
        <v>0.23200000000000001</v>
      </c>
      <c r="D7">
        <v>2.91</v>
      </c>
      <c r="E7">
        <v>0.13</v>
      </c>
      <c r="F7">
        <v>2.72</v>
      </c>
      <c r="G7">
        <v>0.17</v>
      </c>
      <c r="H7">
        <v>80</v>
      </c>
      <c r="I7">
        <v>2.69</v>
      </c>
      <c r="J7">
        <v>6.2E-2</v>
      </c>
      <c r="K7">
        <v>3.25</v>
      </c>
      <c r="L7">
        <v>0.65400000000000003</v>
      </c>
      <c r="M7">
        <v>3.16</v>
      </c>
      <c r="N7">
        <v>0.33600000000000002</v>
      </c>
      <c r="Q7" s="5">
        <f t="shared" si="0"/>
        <v>0</v>
      </c>
      <c r="R7">
        <v>1.84</v>
      </c>
      <c r="S7">
        <v>2.2160000000000002</v>
      </c>
      <c r="T7">
        <f t="shared" ref="T7:T28" si="1">SUM(R7-S7)</f>
        <v>-0.37600000000000011</v>
      </c>
      <c r="V7" s="9" t="s">
        <v>23</v>
      </c>
      <c r="W7" s="12">
        <v>265</v>
      </c>
      <c r="X7" s="9">
        <v>8.7200000000000006</v>
      </c>
      <c r="AA7" s="9" t="s">
        <v>24</v>
      </c>
      <c r="AB7" s="9">
        <v>442</v>
      </c>
      <c r="AC7" s="9">
        <v>8.73</v>
      </c>
    </row>
    <row r="8" spans="1:29" x14ac:dyDescent="0.25">
      <c r="A8">
        <v>100</v>
      </c>
      <c r="B8">
        <v>3.18</v>
      </c>
      <c r="C8">
        <v>0.29199999999999998</v>
      </c>
      <c r="D8">
        <v>3.25</v>
      </c>
      <c r="E8">
        <v>0.47</v>
      </c>
      <c r="F8">
        <v>2.84</v>
      </c>
      <c r="G8">
        <v>0.05</v>
      </c>
      <c r="H8">
        <v>100</v>
      </c>
      <c r="I8">
        <v>3.14</v>
      </c>
      <c r="J8">
        <v>0.51200000000000001</v>
      </c>
      <c r="K8">
        <v>3.44</v>
      </c>
      <c r="L8">
        <v>0.84399999999999997</v>
      </c>
      <c r="M8">
        <v>3.82</v>
      </c>
      <c r="N8">
        <v>0.996</v>
      </c>
      <c r="O8">
        <v>2.98</v>
      </c>
      <c r="P8">
        <v>2.2440000000000002</v>
      </c>
      <c r="Q8" s="5">
        <f t="shared" si="0"/>
        <v>0.73599999999999977</v>
      </c>
      <c r="R8">
        <v>1.88</v>
      </c>
      <c r="S8">
        <v>2.2160000000000002</v>
      </c>
      <c r="T8">
        <f t="shared" si="1"/>
        <v>-0.3360000000000003</v>
      </c>
      <c r="V8" s="9" t="s">
        <v>25</v>
      </c>
      <c r="AA8" s="9" t="s">
        <v>26</v>
      </c>
      <c r="AB8" s="9">
        <v>321</v>
      </c>
      <c r="AC8" s="9">
        <v>8.89</v>
      </c>
    </row>
    <row r="9" spans="1:29" x14ac:dyDescent="0.25">
      <c r="B9">
        <f>AVERAGE(B4:B8)</f>
        <v>2.8880000000000003</v>
      </c>
      <c r="D9">
        <f>AVERAGE(D4:D8)</f>
        <v>2.78</v>
      </c>
      <c r="F9">
        <f>AVERAGE(F4:F8)</f>
        <v>2.89</v>
      </c>
      <c r="I9">
        <f>AVERAGE(I4:I8)</f>
        <v>2.6280000000000001</v>
      </c>
      <c r="K9">
        <f>AVERAGE(K4:K8)</f>
        <v>2.5960000000000001</v>
      </c>
      <c r="M9">
        <f>AVERAGE(M4:M8)</f>
        <v>2.8240000000000003</v>
      </c>
      <c r="O9">
        <v>2.46</v>
      </c>
      <c r="P9">
        <v>2.2440000000000002</v>
      </c>
      <c r="Q9" s="5">
        <f t="shared" si="0"/>
        <v>0.21599999999999975</v>
      </c>
      <c r="R9">
        <v>2.36</v>
      </c>
      <c r="S9">
        <v>2.2160000000000002</v>
      </c>
      <c r="T9">
        <f t="shared" si="1"/>
        <v>0.14399999999999968</v>
      </c>
      <c r="V9" s="9" t="s">
        <v>27</v>
      </c>
      <c r="W9" s="12">
        <v>220</v>
      </c>
      <c r="X9" s="9">
        <v>8.94</v>
      </c>
      <c r="AA9" s="9" t="s">
        <v>28</v>
      </c>
      <c r="AB9" s="9">
        <v>255</v>
      </c>
      <c r="AC9" s="9">
        <v>8.9600000000000009</v>
      </c>
    </row>
    <row r="10" spans="1:29" x14ac:dyDescent="0.25">
      <c r="A10" s="21" t="s">
        <v>210</v>
      </c>
      <c r="H10" s="21" t="s">
        <v>211</v>
      </c>
      <c r="O10">
        <v>2.12</v>
      </c>
      <c r="P10">
        <v>2.2440000000000002</v>
      </c>
      <c r="Q10" s="5">
        <f t="shared" si="0"/>
        <v>-0.12400000000000011</v>
      </c>
      <c r="R10">
        <v>2.98</v>
      </c>
      <c r="S10">
        <v>2.2160000000000002</v>
      </c>
      <c r="T10">
        <f t="shared" si="1"/>
        <v>0.76399999999999979</v>
      </c>
      <c r="V10" s="9" t="s">
        <v>29</v>
      </c>
      <c r="W10" s="12">
        <v>224</v>
      </c>
      <c r="X10" s="9">
        <v>9.01</v>
      </c>
      <c r="AA10" s="9" t="s">
        <v>30</v>
      </c>
      <c r="AB10" s="9">
        <v>250</v>
      </c>
      <c r="AC10" s="9">
        <v>9.06</v>
      </c>
    </row>
    <row r="11" spans="1:29" x14ac:dyDescent="0.25">
      <c r="A11" s="21" t="s">
        <v>206</v>
      </c>
      <c r="B11" s="27" t="s">
        <v>16</v>
      </c>
      <c r="C11" s="27"/>
      <c r="D11" s="27"/>
      <c r="E11" s="27"/>
      <c r="F11" s="27"/>
      <c r="G11" s="8"/>
      <c r="H11" s="21" t="s">
        <v>207</v>
      </c>
      <c r="I11" s="27" t="s">
        <v>16</v>
      </c>
      <c r="J11" s="27"/>
      <c r="K11" s="27"/>
      <c r="L11" s="27"/>
      <c r="M11" s="27"/>
      <c r="O11">
        <v>1.84</v>
      </c>
      <c r="P11">
        <v>2.2440000000000002</v>
      </c>
      <c r="Q11" s="5">
        <f t="shared" si="0"/>
        <v>-0.40400000000000014</v>
      </c>
      <c r="T11">
        <f t="shared" si="1"/>
        <v>0</v>
      </c>
      <c r="V11" s="9" t="s">
        <v>31</v>
      </c>
      <c r="W11" s="12">
        <v>319</v>
      </c>
      <c r="X11" s="9">
        <v>8.98</v>
      </c>
      <c r="AA11" s="9" t="s">
        <v>32</v>
      </c>
      <c r="AB11" s="9">
        <v>314</v>
      </c>
      <c r="AC11" s="9">
        <v>9.0500000000000007</v>
      </c>
    </row>
    <row r="12" spans="1:29" x14ac:dyDescent="0.25">
      <c r="A12" s="21" t="s">
        <v>227</v>
      </c>
      <c r="B12" t="s">
        <v>13</v>
      </c>
      <c r="D12" t="s">
        <v>14</v>
      </c>
      <c r="F12" t="s">
        <v>15</v>
      </c>
      <c r="H12" s="21" t="s">
        <v>227</v>
      </c>
      <c r="I12" t="s">
        <v>13</v>
      </c>
      <c r="K12" t="s">
        <v>14</v>
      </c>
      <c r="M12" t="s">
        <v>15</v>
      </c>
      <c r="O12">
        <v>1.82</v>
      </c>
      <c r="P12">
        <v>2.2440000000000002</v>
      </c>
      <c r="Q12" s="5">
        <f t="shared" si="0"/>
        <v>-0.42400000000000015</v>
      </c>
      <c r="R12">
        <v>3.24</v>
      </c>
      <c r="S12">
        <v>2.8460000000000001</v>
      </c>
      <c r="T12">
        <f t="shared" si="1"/>
        <v>0.39400000000000013</v>
      </c>
      <c r="V12" s="9" t="s">
        <v>33</v>
      </c>
      <c r="W12" s="12">
        <v>474</v>
      </c>
      <c r="X12" s="9">
        <v>8.8000000000000007</v>
      </c>
      <c r="AA12" s="9" t="s">
        <v>34</v>
      </c>
      <c r="AB12" s="9">
        <v>348</v>
      </c>
      <c r="AC12" s="9">
        <v>8.98</v>
      </c>
    </row>
    <row r="13" spans="1:29" x14ac:dyDescent="0.25">
      <c r="A13">
        <v>20</v>
      </c>
      <c r="B13">
        <v>2.48</v>
      </c>
      <c r="C13">
        <f>SUM(B13-B18)</f>
        <v>5.9999999999999609E-2</v>
      </c>
      <c r="D13">
        <v>1.65</v>
      </c>
      <c r="E13">
        <f>SUM(D18-D13)</f>
        <v>0.35400000000000009</v>
      </c>
      <c r="F13">
        <v>2.02</v>
      </c>
      <c r="G13">
        <v>0.19600000000000001</v>
      </c>
      <c r="H13">
        <v>20</v>
      </c>
      <c r="I13">
        <v>3.24</v>
      </c>
      <c r="J13">
        <v>0.39400000000000002</v>
      </c>
      <c r="K13">
        <v>2.84</v>
      </c>
      <c r="L13">
        <v>0.45600000000000002</v>
      </c>
      <c r="M13">
        <v>3.62</v>
      </c>
      <c r="N13">
        <v>0.876</v>
      </c>
      <c r="Q13" s="5">
        <f t="shared" si="0"/>
        <v>0</v>
      </c>
      <c r="R13">
        <v>3.13</v>
      </c>
      <c r="S13">
        <v>2.8460000000000001</v>
      </c>
      <c r="T13">
        <f t="shared" si="1"/>
        <v>0.28399999999999981</v>
      </c>
      <c r="V13" s="9" t="s">
        <v>35</v>
      </c>
      <c r="W13" s="12">
        <v>424</v>
      </c>
      <c r="X13" s="9">
        <v>8.7799999999999994</v>
      </c>
      <c r="AA13" s="9" t="s">
        <v>36</v>
      </c>
      <c r="AB13" s="9">
        <v>741</v>
      </c>
      <c r="AC13" s="9">
        <v>8.5</v>
      </c>
    </row>
    <row r="14" spans="1:29" x14ac:dyDescent="0.25">
      <c r="A14">
        <v>40</v>
      </c>
      <c r="B14">
        <v>2.31</v>
      </c>
      <c r="C14">
        <v>0.11</v>
      </c>
      <c r="D14">
        <v>1.2</v>
      </c>
      <c r="E14">
        <v>0.80400000000000005</v>
      </c>
      <c r="F14">
        <v>1.84</v>
      </c>
      <c r="G14">
        <v>0.376</v>
      </c>
      <c r="H14">
        <v>40</v>
      </c>
      <c r="I14">
        <v>3.13</v>
      </c>
      <c r="J14">
        <v>0.28399999999999997</v>
      </c>
      <c r="K14">
        <v>2.29</v>
      </c>
      <c r="L14">
        <v>9.4E-2</v>
      </c>
      <c r="M14">
        <v>2.89</v>
      </c>
      <c r="N14">
        <v>0.14599999999999999</v>
      </c>
      <c r="O14">
        <v>3.24</v>
      </c>
      <c r="P14">
        <v>2.8119999999999998</v>
      </c>
      <c r="Q14" s="5">
        <f t="shared" si="0"/>
        <v>0.42800000000000038</v>
      </c>
      <c r="R14">
        <v>3.21</v>
      </c>
      <c r="S14">
        <v>2.8460000000000001</v>
      </c>
      <c r="T14">
        <f t="shared" si="1"/>
        <v>0.36399999999999988</v>
      </c>
      <c r="V14" s="9" t="s">
        <v>37</v>
      </c>
      <c r="W14" s="12">
        <v>483</v>
      </c>
      <c r="X14" s="9">
        <v>8.76</v>
      </c>
      <c r="AA14" s="9" t="s">
        <v>38</v>
      </c>
      <c r="AB14" s="9">
        <v>905</v>
      </c>
      <c r="AC14" s="9">
        <v>8.32</v>
      </c>
    </row>
    <row r="15" spans="1:29" x14ac:dyDescent="0.25">
      <c r="A15">
        <v>60</v>
      </c>
      <c r="B15">
        <v>2.25</v>
      </c>
      <c r="C15">
        <v>0.17</v>
      </c>
      <c r="D15">
        <v>1.24</v>
      </c>
      <c r="E15">
        <v>0.76400000000000001</v>
      </c>
      <c r="F15">
        <v>1.88</v>
      </c>
      <c r="G15">
        <v>0.33600000000000002</v>
      </c>
      <c r="H15">
        <v>60</v>
      </c>
      <c r="I15">
        <v>3.21</v>
      </c>
      <c r="J15">
        <v>0.36399999999999999</v>
      </c>
      <c r="K15">
        <v>2.0299999999999998</v>
      </c>
      <c r="L15">
        <v>0.35399999999999998</v>
      </c>
      <c r="M15">
        <v>2.62</v>
      </c>
      <c r="N15">
        <v>0.124</v>
      </c>
      <c r="O15">
        <v>3.12</v>
      </c>
      <c r="P15">
        <v>2.8119999999999998</v>
      </c>
      <c r="Q15" s="5">
        <f t="shared" si="0"/>
        <v>0.30800000000000027</v>
      </c>
      <c r="R15">
        <v>2.5099999999999998</v>
      </c>
      <c r="S15">
        <v>2.8460000000000001</v>
      </c>
      <c r="T15">
        <f t="shared" si="1"/>
        <v>-0.3360000000000003</v>
      </c>
      <c r="V15" s="9" t="s">
        <v>39</v>
      </c>
      <c r="W15" s="12">
        <v>442</v>
      </c>
      <c r="X15" s="9">
        <v>8.9600000000000009</v>
      </c>
      <c r="AA15" s="9" t="s">
        <v>40</v>
      </c>
      <c r="AB15" s="9">
        <v>1031</v>
      </c>
      <c r="AC15" s="9">
        <v>8.2200000000000006</v>
      </c>
    </row>
    <row r="16" spans="1:29" x14ac:dyDescent="0.25">
      <c r="A16">
        <v>80</v>
      </c>
      <c r="B16">
        <v>2.33</v>
      </c>
      <c r="C16">
        <v>0.09</v>
      </c>
      <c r="D16">
        <v>2.19</v>
      </c>
      <c r="E16">
        <v>0.186</v>
      </c>
      <c r="F16">
        <v>2.36</v>
      </c>
      <c r="G16">
        <v>0.14399999999999999</v>
      </c>
      <c r="H16">
        <v>80</v>
      </c>
      <c r="I16">
        <v>2.5099999999999998</v>
      </c>
      <c r="J16">
        <v>0.33600000000000002</v>
      </c>
      <c r="K16">
        <v>2.35</v>
      </c>
      <c r="L16">
        <v>3.4000000000000002E-2</v>
      </c>
      <c r="M16">
        <v>2.2200000000000002</v>
      </c>
      <c r="N16">
        <v>0.52400000000000002</v>
      </c>
      <c r="O16">
        <v>2.84</v>
      </c>
      <c r="P16">
        <v>2.8119999999999998</v>
      </c>
      <c r="Q16" s="5">
        <f t="shared" si="0"/>
        <v>2.8000000000000025E-2</v>
      </c>
      <c r="R16">
        <v>2.14</v>
      </c>
      <c r="S16">
        <v>2.8460000000000001</v>
      </c>
      <c r="T16">
        <f t="shared" si="1"/>
        <v>-0.70599999999999996</v>
      </c>
      <c r="V16" s="9" t="s">
        <v>41</v>
      </c>
      <c r="W16" s="12">
        <v>503</v>
      </c>
      <c r="X16" s="9">
        <v>8.92</v>
      </c>
      <c r="AA16" s="9" t="s">
        <v>42</v>
      </c>
      <c r="AB16" s="9">
        <v>1196</v>
      </c>
      <c r="AC16" s="9">
        <v>8.3000000000000007</v>
      </c>
    </row>
    <row r="17" spans="1:29" x14ac:dyDescent="0.25">
      <c r="A17">
        <v>100</v>
      </c>
      <c r="B17">
        <v>2.73</v>
      </c>
      <c r="C17">
        <v>0.31</v>
      </c>
      <c r="D17">
        <v>3.74</v>
      </c>
      <c r="E17">
        <v>1.736</v>
      </c>
      <c r="F17">
        <v>2.98</v>
      </c>
      <c r="G17">
        <v>0.76400000000000001</v>
      </c>
      <c r="H17">
        <v>100</v>
      </c>
      <c r="I17">
        <v>2.14</v>
      </c>
      <c r="J17">
        <v>0.70599999999999996</v>
      </c>
      <c r="K17">
        <v>2.41</v>
      </c>
      <c r="L17">
        <v>2.5999999999999999E-2</v>
      </c>
      <c r="M17">
        <v>2.37</v>
      </c>
      <c r="N17">
        <v>0.374</v>
      </c>
      <c r="O17">
        <v>2.17</v>
      </c>
      <c r="P17">
        <v>2.8119999999999998</v>
      </c>
      <c r="Q17" s="5">
        <f t="shared" si="0"/>
        <v>-0.6419999999999999</v>
      </c>
      <c r="T17">
        <f t="shared" si="1"/>
        <v>0</v>
      </c>
      <c r="V17" s="9" t="s">
        <v>43</v>
      </c>
      <c r="W17" s="12">
        <v>508</v>
      </c>
      <c r="X17" s="9">
        <v>8.89</v>
      </c>
      <c r="AA17" s="9" t="s">
        <v>44</v>
      </c>
      <c r="AB17" s="9">
        <v>1008</v>
      </c>
      <c r="AC17" s="9">
        <v>8.32</v>
      </c>
    </row>
    <row r="18" spans="1:29" x14ac:dyDescent="0.25">
      <c r="B18">
        <f>AVERAGE(B13:B17)</f>
        <v>2.4200000000000004</v>
      </c>
      <c r="D18">
        <f>AVERAGE(D13:D17)</f>
        <v>2.004</v>
      </c>
      <c r="F18">
        <f>AVERAGE(F13:F17)</f>
        <v>2.2160000000000002</v>
      </c>
      <c r="I18">
        <f>AVERAGE(I13:I17)</f>
        <v>2.8460000000000001</v>
      </c>
      <c r="K18">
        <f>AVERAGE(K13:K17)</f>
        <v>2.3839999999999999</v>
      </c>
      <c r="M18">
        <f>AVERAGE(M13:M17)</f>
        <v>2.7439999999999998</v>
      </c>
      <c r="O18">
        <v>2.69</v>
      </c>
      <c r="P18">
        <v>2.8119999999999998</v>
      </c>
      <c r="Q18" s="5">
        <f t="shared" si="0"/>
        <v>-0.12199999999999989</v>
      </c>
      <c r="R18">
        <v>2.84</v>
      </c>
      <c r="S18">
        <v>2.3839999999999999</v>
      </c>
      <c r="T18">
        <f t="shared" si="1"/>
        <v>0.45599999999999996</v>
      </c>
      <c r="V18" s="9" t="s">
        <v>45</v>
      </c>
      <c r="W18" s="12">
        <v>704</v>
      </c>
      <c r="X18" s="9">
        <v>8.2799999999999994</v>
      </c>
      <c r="AA18" s="9" t="s">
        <v>46</v>
      </c>
      <c r="AB18" s="9">
        <v>1275</v>
      </c>
      <c r="AC18" s="9">
        <v>8.1999999999999993</v>
      </c>
    </row>
    <row r="19" spans="1:29" s="5" customFormat="1" x14ac:dyDescent="0.25">
      <c r="Q19" s="5">
        <f t="shared" si="0"/>
        <v>0</v>
      </c>
      <c r="R19">
        <v>2.29</v>
      </c>
      <c r="S19">
        <v>2.3839999999999999</v>
      </c>
      <c r="T19">
        <f t="shared" si="1"/>
        <v>-9.3999999999999861E-2</v>
      </c>
      <c r="V19" s="9" t="s">
        <v>47</v>
      </c>
      <c r="W19" s="12">
        <v>890</v>
      </c>
      <c r="X19" s="9">
        <v>8.1300000000000008</v>
      </c>
      <c r="Y19"/>
      <c r="Z19" s="11"/>
      <c r="AA19" s="9" t="s">
        <v>48</v>
      </c>
      <c r="AB19" s="9">
        <v>887</v>
      </c>
      <c r="AC19" s="9">
        <v>8.3699999999999992</v>
      </c>
    </row>
    <row r="20" spans="1:29" x14ac:dyDescent="0.25">
      <c r="A20" s="21" t="s">
        <v>232</v>
      </c>
      <c r="H20" s="21" t="s">
        <v>209</v>
      </c>
      <c r="O20">
        <v>2.21</v>
      </c>
      <c r="P20">
        <v>2.1139999999999999</v>
      </c>
      <c r="Q20" s="5">
        <f t="shared" si="0"/>
        <v>9.6000000000000085E-2</v>
      </c>
      <c r="R20">
        <v>2.0299999999999998</v>
      </c>
      <c r="S20">
        <v>2.3839999999999999</v>
      </c>
      <c r="T20">
        <f t="shared" si="1"/>
        <v>-0.35400000000000009</v>
      </c>
      <c r="V20" s="9" t="s">
        <v>49</v>
      </c>
      <c r="W20" s="12">
        <v>800</v>
      </c>
      <c r="X20" s="9">
        <v>8.1199999999999992</v>
      </c>
      <c r="AA20" s="9" t="s">
        <v>50</v>
      </c>
      <c r="AB20" s="9">
        <v>922</v>
      </c>
      <c r="AC20" s="9">
        <v>8.31</v>
      </c>
    </row>
    <row r="21" spans="1:29" x14ac:dyDescent="0.25">
      <c r="A21" s="21" t="s">
        <v>204</v>
      </c>
      <c r="B21" s="27" t="s">
        <v>16</v>
      </c>
      <c r="C21" s="27"/>
      <c r="D21" s="27"/>
      <c r="E21" s="27"/>
      <c r="F21" s="27"/>
      <c r="G21" s="8"/>
      <c r="H21" s="21" t="s">
        <v>205</v>
      </c>
      <c r="I21" s="27" t="s">
        <v>16</v>
      </c>
      <c r="J21" s="27"/>
      <c r="K21" s="27"/>
      <c r="L21" s="27"/>
      <c r="M21" s="27"/>
      <c r="O21">
        <v>2.13</v>
      </c>
      <c r="P21">
        <v>2.1139999999999999</v>
      </c>
      <c r="Q21" s="5">
        <f t="shared" si="0"/>
        <v>1.6000000000000014E-2</v>
      </c>
      <c r="R21">
        <v>2.35</v>
      </c>
      <c r="S21">
        <v>2.3839999999999999</v>
      </c>
      <c r="T21">
        <f t="shared" si="1"/>
        <v>-3.3999999999999808E-2</v>
      </c>
      <c r="V21" s="9" t="s">
        <v>51</v>
      </c>
      <c r="W21" s="12">
        <v>959</v>
      </c>
      <c r="X21" s="9">
        <v>7.99</v>
      </c>
      <c r="AA21" s="9" t="s">
        <v>52</v>
      </c>
      <c r="AB21" s="9">
        <v>721</v>
      </c>
      <c r="AC21" s="9">
        <v>8.5399999999999991</v>
      </c>
    </row>
    <row r="22" spans="1:29" x14ac:dyDescent="0.25">
      <c r="A22" s="21" t="s">
        <v>227</v>
      </c>
      <c r="B22" t="s">
        <v>13</v>
      </c>
      <c r="D22" t="s">
        <v>14</v>
      </c>
      <c r="F22" t="s">
        <v>15</v>
      </c>
      <c r="H22" s="21" t="s">
        <v>227</v>
      </c>
      <c r="I22" t="s">
        <v>13</v>
      </c>
      <c r="K22" t="s">
        <v>14</v>
      </c>
      <c r="M22" t="s">
        <v>15</v>
      </c>
      <c r="O22">
        <v>1.85</v>
      </c>
      <c r="P22">
        <v>2.1139999999999999</v>
      </c>
      <c r="Q22" s="5">
        <f t="shared" si="0"/>
        <v>-0.26399999999999979</v>
      </c>
      <c r="R22">
        <v>2.41</v>
      </c>
      <c r="S22">
        <v>2.3839999999999999</v>
      </c>
      <c r="T22">
        <f t="shared" si="1"/>
        <v>2.6000000000000245E-2</v>
      </c>
      <c r="V22" s="9" t="s">
        <v>53</v>
      </c>
      <c r="W22" s="12">
        <v>1092</v>
      </c>
      <c r="X22" s="9">
        <v>7.93</v>
      </c>
      <c r="AA22" s="9" t="s">
        <v>54</v>
      </c>
      <c r="AB22" s="9">
        <v>654</v>
      </c>
      <c r="AC22" s="9">
        <v>8.59</v>
      </c>
    </row>
    <row r="23" spans="1:29" x14ac:dyDescent="0.25">
      <c r="A23">
        <v>20</v>
      </c>
      <c r="B23">
        <v>2.75</v>
      </c>
      <c r="C23">
        <v>0.43</v>
      </c>
      <c r="D23">
        <v>2.98</v>
      </c>
      <c r="E23">
        <v>0.73599999999999999</v>
      </c>
      <c r="F23">
        <v>3.24</v>
      </c>
      <c r="G23">
        <v>0.42799999999999999</v>
      </c>
      <c r="H23">
        <v>20</v>
      </c>
      <c r="I23">
        <v>2.21</v>
      </c>
      <c r="J23">
        <v>9.6000000000000002E-2</v>
      </c>
      <c r="K23">
        <v>1.1599999999999999</v>
      </c>
      <c r="L23">
        <v>0.5</v>
      </c>
      <c r="M23">
        <v>2.15</v>
      </c>
      <c r="N23">
        <v>6.6000000000000003E-2</v>
      </c>
      <c r="O23">
        <v>2.12</v>
      </c>
      <c r="P23">
        <v>2.1139999999999999</v>
      </c>
      <c r="Q23" s="5">
        <f t="shared" si="0"/>
        <v>6.0000000000002274E-3</v>
      </c>
      <c r="T23">
        <f t="shared" si="1"/>
        <v>0</v>
      </c>
      <c r="V23" s="9" t="s">
        <v>55</v>
      </c>
      <c r="W23" s="12">
        <v>489</v>
      </c>
      <c r="X23" s="9">
        <v>8.76</v>
      </c>
      <c r="AA23" s="9" t="s">
        <v>56</v>
      </c>
      <c r="AB23" s="9">
        <v>660</v>
      </c>
      <c r="AC23" s="9">
        <v>8.56</v>
      </c>
    </row>
    <row r="24" spans="1:29" x14ac:dyDescent="0.25">
      <c r="A24">
        <v>40</v>
      </c>
      <c r="B24">
        <v>2.63</v>
      </c>
      <c r="C24">
        <v>0.31</v>
      </c>
      <c r="D24">
        <v>2.46</v>
      </c>
      <c r="E24">
        <v>0.216</v>
      </c>
      <c r="F24">
        <v>3.12</v>
      </c>
      <c r="G24">
        <v>0.308</v>
      </c>
      <c r="H24">
        <v>40</v>
      </c>
      <c r="I24">
        <v>2.13</v>
      </c>
      <c r="J24">
        <v>1.6E-2</v>
      </c>
      <c r="K24">
        <v>1.1399999999999999</v>
      </c>
      <c r="L24">
        <v>0.52</v>
      </c>
      <c r="M24">
        <v>2.09</v>
      </c>
      <c r="N24">
        <v>6.0000000000000001E-3</v>
      </c>
      <c r="O24">
        <v>2.2599999999999998</v>
      </c>
      <c r="P24">
        <v>2.1139999999999999</v>
      </c>
      <c r="Q24" s="5">
        <f t="shared" si="0"/>
        <v>0.14599999999999991</v>
      </c>
      <c r="R24">
        <v>3.62</v>
      </c>
      <c r="S24">
        <v>2.7440000000000002</v>
      </c>
      <c r="T24">
        <f t="shared" si="1"/>
        <v>0.87599999999999989</v>
      </c>
      <c r="V24" s="9" t="s">
        <v>57</v>
      </c>
      <c r="W24" s="12">
        <v>771</v>
      </c>
      <c r="X24" s="9">
        <v>8.39</v>
      </c>
      <c r="AA24" s="9" t="s">
        <v>58</v>
      </c>
      <c r="AB24" s="9">
        <v>746</v>
      </c>
      <c r="AC24" s="9">
        <v>8.4700000000000006</v>
      </c>
    </row>
    <row r="25" spans="1:29" x14ac:dyDescent="0.25">
      <c r="A25">
        <v>60</v>
      </c>
      <c r="B25">
        <v>1.86</v>
      </c>
      <c r="C25">
        <v>0.46</v>
      </c>
      <c r="D25">
        <v>2.12</v>
      </c>
      <c r="E25">
        <v>0.124</v>
      </c>
      <c r="F25">
        <v>2.84</v>
      </c>
      <c r="G25">
        <v>2.8000000000000001E-2</v>
      </c>
      <c r="H25">
        <v>60</v>
      </c>
      <c r="I25">
        <v>1.85</v>
      </c>
      <c r="J25">
        <v>0.26400000000000001</v>
      </c>
      <c r="K25">
        <v>1.25</v>
      </c>
      <c r="L25">
        <v>0.41</v>
      </c>
      <c r="M25">
        <v>1.78</v>
      </c>
      <c r="N25">
        <v>0.30399999999999999</v>
      </c>
      <c r="Q25" s="5">
        <f t="shared" si="0"/>
        <v>0</v>
      </c>
      <c r="R25">
        <v>2.89</v>
      </c>
      <c r="S25">
        <v>2.7440000000000002</v>
      </c>
      <c r="T25">
        <f t="shared" si="1"/>
        <v>0.14599999999999991</v>
      </c>
      <c r="V25" s="9" t="s">
        <v>59</v>
      </c>
      <c r="W25" s="12">
        <v>687</v>
      </c>
      <c r="X25" s="9">
        <v>8.4</v>
      </c>
      <c r="AA25" s="9" t="s">
        <v>60</v>
      </c>
      <c r="AB25" s="9">
        <v>695</v>
      </c>
      <c r="AC25" s="9">
        <v>8.44</v>
      </c>
    </row>
    <row r="26" spans="1:29" x14ac:dyDescent="0.25">
      <c r="A26">
        <v>80</v>
      </c>
      <c r="B26">
        <v>1.84</v>
      </c>
      <c r="C26">
        <v>0.48</v>
      </c>
      <c r="D26">
        <v>1.84</v>
      </c>
      <c r="E26">
        <v>0.40400000000000003</v>
      </c>
      <c r="F26">
        <v>2.17</v>
      </c>
      <c r="G26">
        <v>0.64200000000000002</v>
      </c>
      <c r="H26">
        <v>80</v>
      </c>
      <c r="I26">
        <v>2.12</v>
      </c>
      <c r="J26">
        <v>6.0000000000000001E-3</v>
      </c>
      <c r="K26">
        <v>1.89</v>
      </c>
      <c r="L26">
        <v>0.23</v>
      </c>
      <c r="M26">
        <v>2.2799999999999998</v>
      </c>
      <c r="N26">
        <v>0.19600000000000001</v>
      </c>
      <c r="O26">
        <v>1.1599999999999999</v>
      </c>
      <c r="P26">
        <v>1.66</v>
      </c>
      <c r="Q26" s="5">
        <f t="shared" si="0"/>
        <v>-0.5</v>
      </c>
      <c r="R26">
        <v>2.62</v>
      </c>
      <c r="S26">
        <v>2.7440000000000002</v>
      </c>
      <c r="T26">
        <f t="shared" si="1"/>
        <v>-0.12400000000000011</v>
      </c>
      <c r="V26" s="9" t="s">
        <v>61</v>
      </c>
      <c r="W26" s="12">
        <v>696</v>
      </c>
      <c r="X26" s="9">
        <v>8.39</v>
      </c>
      <c r="AA26" s="9" t="s">
        <v>62</v>
      </c>
      <c r="AB26" s="9">
        <v>609</v>
      </c>
      <c r="AC26" s="9">
        <v>8.4</v>
      </c>
    </row>
    <row r="27" spans="1:29" x14ac:dyDescent="0.25">
      <c r="A27">
        <v>100</v>
      </c>
      <c r="B27">
        <v>2.52</v>
      </c>
      <c r="C27">
        <v>0.2</v>
      </c>
      <c r="D27">
        <v>1.82</v>
      </c>
      <c r="E27">
        <v>0.42399999999999999</v>
      </c>
      <c r="F27">
        <v>2.69</v>
      </c>
      <c r="G27">
        <v>0.122</v>
      </c>
      <c r="H27">
        <v>100</v>
      </c>
      <c r="I27">
        <v>2.2599999999999998</v>
      </c>
      <c r="J27">
        <v>0.14599999999999999</v>
      </c>
      <c r="K27">
        <v>2.86</v>
      </c>
      <c r="L27">
        <v>1.2</v>
      </c>
      <c r="M27">
        <v>2.12</v>
      </c>
      <c r="N27">
        <v>3.5999999999999997E-2</v>
      </c>
      <c r="O27">
        <v>1.1399999999999999</v>
      </c>
      <c r="P27">
        <v>1.66</v>
      </c>
      <c r="Q27" s="5">
        <f t="shared" si="0"/>
        <v>-0.52</v>
      </c>
      <c r="R27">
        <v>2.2200000000000002</v>
      </c>
      <c r="S27">
        <v>2.7440000000000002</v>
      </c>
      <c r="T27">
        <f t="shared" si="1"/>
        <v>-0.52400000000000002</v>
      </c>
    </row>
    <row r="28" spans="1:29" x14ac:dyDescent="0.25">
      <c r="B28">
        <f>AVERAGE(B23:B27)</f>
        <v>2.3199999999999998</v>
      </c>
      <c r="D28">
        <f>AVERAGE(D23:D27)</f>
        <v>2.2440000000000002</v>
      </c>
      <c r="F28">
        <f>AVERAGE(F23:F27)</f>
        <v>2.8119999999999998</v>
      </c>
      <c r="I28">
        <f>AVERAGE(I23:I27)</f>
        <v>2.1139999999999999</v>
      </c>
      <c r="K28">
        <f>AVERAGE(K23:K27)</f>
        <v>1.6599999999999997</v>
      </c>
      <c r="M28">
        <f>AVERAGE(M23:M27)</f>
        <v>2.0840000000000005</v>
      </c>
      <c r="O28">
        <v>1.25</v>
      </c>
      <c r="P28">
        <v>1.66</v>
      </c>
      <c r="Q28" s="5">
        <f t="shared" si="0"/>
        <v>-0.40999999999999992</v>
      </c>
      <c r="R28">
        <v>2.37</v>
      </c>
      <c r="S28">
        <v>2.7440000000000002</v>
      </c>
      <c r="T28">
        <f t="shared" si="1"/>
        <v>-0.37400000000000011</v>
      </c>
    </row>
    <row r="29" spans="1:29" x14ac:dyDescent="0.25">
      <c r="A29" s="21" t="s">
        <v>210</v>
      </c>
      <c r="H29" s="21" t="s">
        <v>211</v>
      </c>
      <c r="O29">
        <v>1.89</v>
      </c>
      <c r="P29">
        <v>1.66</v>
      </c>
      <c r="Q29" s="5">
        <f t="shared" si="0"/>
        <v>0.22999999999999998</v>
      </c>
    </row>
    <row r="30" spans="1:29" x14ac:dyDescent="0.25">
      <c r="A30" s="21" t="s">
        <v>206</v>
      </c>
      <c r="B30" s="27" t="s">
        <v>16</v>
      </c>
      <c r="C30" s="27"/>
      <c r="D30" s="27"/>
      <c r="E30" s="27"/>
      <c r="F30" s="27"/>
      <c r="G30" s="8"/>
      <c r="H30" s="21" t="s">
        <v>207</v>
      </c>
      <c r="I30" s="27" t="s">
        <v>16</v>
      </c>
      <c r="J30" s="27"/>
      <c r="K30" s="27"/>
      <c r="L30" s="27"/>
      <c r="M30" s="27"/>
      <c r="O30">
        <v>2.86</v>
      </c>
      <c r="P30">
        <v>1.66</v>
      </c>
      <c r="Q30" s="5">
        <f t="shared" si="0"/>
        <v>1.2</v>
      </c>
    </row>
    <row r="31" spans="1:29" x14ac:dyDescent="0.25">
      <c r="A31" s="21" t="s">
        <v>227</v>
      </c>
      <c r="B31" t="s">
        <v>13</v>
      </c>
      <c r="D31" t="s">
        <v>14</v>
      </c>
      <c r="F31" t="s">
        <v>15</v>
      </c>
      <c r="H31" s="21" t="s">
        <v>227</v>
      </c>
      <c r="I31" t="s">
        <v>13</v>
      </c>
      <c r="K31" t="s">
        <v>14</v>
      </c>
      <c r="M31" t="s">
        <v>15</v>
      </c>
      <c r="Q31" s="5">
        <f t="shared" si="0"/>
        <v>0</v>
      </c>
    </row>
    <row r="32" spans="1:29" x14ac:dyDescent="0.25">
      <c r="A32">
        <v>20</v>
      </c>
      <c r="B32">
        <v>2.29</v>
      </c>
      <c r="C32">
        <v>0.124</v>
      </c>
      <c r="D32">
        <v>1.61</v>
      </c>
      <c r="E32">
        <v>0.184</v>
      </c>
      <c r="F32">
        <v>2.2599999999999998</v>
      </c>
      <c r="G32">
        <v>0.27800000000000002</v>
      </c>
      <c r="H32">
        <v>20</v>
      </c>
      <c r="I32">
        <v>2.87</v>
      </c>
      <c r="J32">
        <v>0.30199999999999999</v>
      </c>
      <c r="K32">
        <v>2.44</v>
      </c>
      <c r="L32">
        <v>0.222</v>
      </c>
      <c r="M32">
        <v>2.69</v>
      </c>
      <c r="N32">
        <v>0.224</v>
      </c>
      <c r="O32">
        <v>2.15</v>
      </c>
      <c r="P32">
        <v>2.0840000000000001</v>
      </c>
      <c r="Q32" s="5">
        <f t="shared" si="0"/>
        <v>6.5999999999999837E-2</v>
      </c>
    </row>
    <row r="33" spans="1:33" x14ac:dyDescent="0.25">
      <c r="A33">
        <v>40</v>
      </c>
      <c r="B33">
        <v>2.14</v>
      </c>
      <c r="C33">
        <v>0.27400000000000002</v>
      </c>
      <c r="D33">
        <v>1.42</v>
      </c>
      <c r="E33">
        <v>0.374</v>
      </c>
      <c r="F33">
        <v>2.08</v>
      </c>
      <c r="G33">
        <v>0.45800000000000002</v>
      </c>
      <c r="H33">
        <v>40</v>
      </c>
      <c r="I33">
        <v>2.72</v>
      </c>
      <c r="J33">
        <v>0.152</v>
      </c>
      <c r="K33">
        <v>2.11</v>
      </c>
      <c r="L33">
        <v>0.108</v>
      </c>
      <c r="M33">
        <v>2.56</v>
      </c>
      <c r="N33">
        <v>9.4E-2</v>
      </c>
      <c r="O33">
        <v>2.09</v>
      </c>
      <c r="P33">
        <v>2.0840000000000001</v>
      </c>
      <c r="Q33" s="5">
        <f t="shared" si="0"/>
        <v>5.9999999999997833E-3</v>
      </c>
    </row>
    <row r="34" spans="1:33" x14ac:dyDescent="0.25">
      <c r="A34">
        <v>60</v>
      </c>
      <c r="B34">
        <v>1.88</v>
      </c>
      <c r="C34">
        <v>0.53400000000000003</v>
      </c>
      <c r="D34">
        <v>1.28</v>
      </c>
      <c r="E34">
        <v>0.51400000000000001</v>
      </c>
      <c r="F34">
        <v>1.71</v>
      </c>
      <c r="G34">
        <v>0.82799999999999996</v>
      </c>
      <c r="H34">
        <v>60</v>
      </c>
      <c r="I34">
        <v>2.34</v>
      </c>
      <c r="J34">
        <v>0.22800000000000001</v>
      </c>
      <c r="K34">
        <v>1.98</v>
      </c>
      <c r="L34">
        <v>0.23799999999999999</v>
      </c>
      <c r="M34">
        <v>2.2400000000000002</v>
      </c>
      <c r="N34">
        <v>0.22600000000000001</v>
      </c>
      <c r="O34">
        <v>1.78</v>
      </c>
      <c r="P34">
        <v>2.0840000000000001</v>
      </c>
      <c r="Q34" s="5">
        <f t="shared" si="0"/>
        <v>-0.30400000000000005</v>
      </c>
      <c r="T34" s="9" t="s">
        <v>233</v>
      </c>
      <c r="U34" s="12" t="s">
        <v>234</v>
      </c>
      <c r="V34" s="9" t="s">
        <v>235</v>
      </c>
      <c r="W34" s="12" t="s">
        <v>236</v>
      </c>
      <c r="Y34" s="9" t="s">
        <v>17</v>
      </c>
      <c r="Z34" s="10" t="s">
        <v>18</v>
      </c>
      <c r="AA34" s="9" t="s">
        <v>19</v>
      </c>
      <c r="AB34" s="9" t="s">
        <v>20</v>
      </c>
      <c r="AD34" s="9" t="s">
        <v>17</v>
      </c>
      <c r="AE34" s="9" t="s">
        <v>18</v>
      </c>
      <c r="AF34" s="9" t="s">
        <v>19</v>
      </c>
      <c r="AG34" s="9" t="s">
        <v>63</v>
      </c>
    </row>
    <row r="35" spans="1:33" x14ac:dyDescent="0.25">
      <c r="A35">
        <v>80</v>
      </c>
      <c r="B35">
        <v>2.74</v>
      </c>
      <c r="C35">
        <v>0.32600000000000001</v>
      </c>
      <c r="D35">
        <v>2.02</v>
      </c>
      <c r="E35">
        <v>0.22600000000000001</v>
      </c>
      <c r="F35">
        <v>3.12</v>
      </c>
      <c r="G35">
        <v>0.58199999999999996</v>
      </c>
      <c r="H35">
        <v>80</v>
      </c>
      <c r="I35">
        <v>2.23</v>
      </c>
      <c r="J35">
        <v>0.33800000000000002</v>
      </c>
      <c r="K35">
        <v>2.44</v>
      </c>
      <c r="L35">
        <v>0.222</v>
      </c>
      <c r="M35">
        <v>2.5099999999999998</v>
      </c>
      <c r="N35">
        <v>4.3999999999999997E-2</v>
      </c>
      <c r="O35">
        <v>2.2799999999999998</v>
      </c>
      <c r="P35">
        <v>2.0840000000000001</v>
      </c>
      <c r="Q35" s="5">
        <f t="shared" si="0"/>
        <v>0.19599999999999973</v>
      </c>
      <c r="T35" s="9" t="s">
        <v>64</v>
      </c>
      <c r="U35" s="9">
        <v>925</v>
      </c>
      <c r="V35" s="9">
        <v>8.14</v>
      </c>
      <c r="W35" s="12"/>
      <c r="Y35" s="9" t="s">
        <v>65</v>
      </c>
      <c r="Z35" s="10">
        <v>223</v>
      </c>
      <c r="AA35" s="9">
        <v>9.09</v>
      </c>
      <c r="AB35" s="9">
        <v>21.1</v>
      </c>
      <c r="AD35" s="9" t="s">
        <v>66</v>
      </c>
      <c r="AE35" s="9">
        <v>730</v>
      </c>
      <c r="AF35" s="9">
        <v>8.32</v>
      </c>
      <c r="AG35" s="9">
        <v>20.8</v>
      </c>
    </row>
    <row r="36" spans="1:33" x14ac:dyDescent="0.25">
      <c r="A36">
        <v>100</v>
      </c>
      <c r="B36">
        <v>3.02</v>
      </c>
      <c r="C36">
        <v>0.60599999999999998</v>
      </c>
      <c r="D36">
        <v>2.64</v>
      </c>
      <c r="E36">
        <v>0.94599999999999995</v>
      </c>
      <c r="F36">
        <v>3.52</v>
      </c>
      <c r="G36">
        <v>0.98199999999999998</v>
      </c>
      <c r="H36">
        <v>100</v>
      </c>
      <c r="I36">
        <v>2.68</v>
      </c>
      <c r="J36">
        <v>0.112</v>
      </c>
      <c r="K36">
        <v>2.12</v>
      </c>
      <c r="L36">
        <v>9.8000000000000004E-2</v>
      </c>
      <c r="M36">
        <v>2.33</v>
      </c>
      <c r="N36">
        <v>0.13600000000000001</v>
      </c>
      <c r="O36">
        <v>2.12</v>
      </c>
      <c r="P36">
        <v>2.0840000000000001</v>
      </c>
      <c r="Q36" s="5">
        <f t="shared" si="0"/>
        <v>3.6000000000000032E-2</v>
      </c>
      <c r="T36" s="9" t="s">
        <v>67</v>
      </c>
      <c r="U36" s="9">
        <v>740</v>
      </c>
      <c r="V36" s="9">
        <v>8.23</v>
      </c>
      <c r="W36" s="12"/>
      <c r="Y36" s="9" t="s">
        <v>68</v>
      </c>
      <c r="Z36" s="10">
        <v>644</v>
      </c>
      <c r="AA36" s="9">
        <v>8.41</v>
      </c>
      <c r="AB36" s="9">
        <v>20.9</v>
      </c>
      <c r="AD36" s="9" t="s">
        <v>69</v>
      </c>
      <c r="AE36" s="9">
        <v>734</v>
      </c>
      <c r="AF36" s="9">
        <v>8.31</v>
      </c>
      <c r="AG36" s="9">
        <v>21</v>
      </c>
    </row>
    <row r="37" spans="1:33" x14ac:dyDescent="0.25">
      <c r="B37">
        <f>AVERAGE(B32:B36)</f>
        <v>2.4140000000000001</v>
      </c>
      <c r="D37">
        <f>AVERAGE(D32:D36)</f>
        <v>1.794</v>
      </c>
      <c r="F37">
        <f>AVERAGE(F32:F36)</f>
        <v>2.5379999999999998</v>
      </c>
      <c r="I37">
        <f>AVERAGE(I32:I36)</f>
        <v>2.5680000000000001</v>
      </c>
      <c r="K37">
        <f>AVERAGE(K32:K36)</f>
        <v>2.218</v>
      </c>
      <c r="M37">
        <f>AVERAGE(M32:M36)</f>
        <v>2.4660000000000002</v>
      </c>
      <c r="Q37" s="5">
        <f t="shared" si="0"/>
        <v>0</v>
      </c>
      <c r="T37" s="9" t="s">
        <v>70</v>
      </c>
      <c r="U37" s="9">
        <v>691</v>
      </c>
      <c r="V37" s="9">
        <v>8.2100000000000009</v>
      </c>
      <c r="W37" s="12"/>
      <c r="Y37" s="9" t="s">
        <v>71</v>
      </c>
      <c r="Z37" s="10">
        <v>1870</v>
      </c>
      <c r="AA37" s="9">
        <v>8.09</v>
      </c>
      <c r="AB37" s="9">
        <v>21</v>
      </c>
      <c r="AD37" s="9" t="s">
        <v>72</v>
      </c>
      <c r="AE37" s="9">
        <v>630</v>
      </c>
      <c r="AF37" s="9">
        <v>8.3000000000000007</v>
      </c>
      <c r="AG37" s="9">
        <v>21.3</v>
      </c>
    </row>
    <row r="38" spans="1:33" x14ac:dyDescent="0.25">
      <c r="O38">
        <v>2.29</v>
      </c>
      <c r="P38">
        <v>2.4140000000000001</v>
      </c>
      <c r="Q38" s="5">
        <f t="shared" si="0"/>
        <v>-0.12400000000000011</v>
      </c>
      <c r="T38" s="9" t="s">
        <v>73</v>
      </c>
      <c r="U38" s="9">
        <v>556</v>
      </c>
      <c r="V38" s="9">
        <v>8.4499999999999993</v>
      </c>
      <c r="W38" s="12"/>
      <c r="Y38" s="9" t="s">
        <v>74</v>
      </c>
      <c r="Z38" s="10">
        <v>763</v>
      </c>
      <c r="AA38" s="9">
        <v>8.2799999999999994</v>
      </c>
      <c r="AB38" s="9">
        <v>20.5</v>
      </c>
      <c r="AD38" s="9" t="s">
        <v>75</v>
      </c>
      <c r="AE38" s="9">
        <v>222</v>
      </c>
      <c r="AF38" s="9">
        <v>8.82</v>
      </c>
      <c r="AG38" s="9">
        <v>21.1</v>
      </c>
    </row>
    <row r="39" spans="1:33" x14ac:dyDescent="0.25">
      <c r="O39">
        <v>2.14</v>
      </c>
      <c r="P39">
        <v>2.4140000000000001</v>
      </c>
      <c r="Q39" s="5">
        <f t="shared" si="0"/>
        <v>-0.27400000000000002</v>
      </c>
      <c r="T39" s="9" t="s">
        <v>76</v>
      </c>
      <c r="U39" s="9">
        <v>556</v>
      </c>
      <c r="V39" s="9">
        <v>8.49</v>
      </c>
      <c r="W39" s="12">
        <v>21</v>
      </c>
      <c r="Y39" s="9" t="s">
        <v>77</v>
      </c>
      <c r="Z39" s="10">
        <v>624</v>
      </c>
      <c r="AA39" s="9">
        <v>8.32</v>
      </c>
      <c r="AB39" s="9">
        <v>20.8</v>
      </c>
      <c r="AD39" s="9" t="s">
        <v>78</v>
      </c>
      <c r="AE39" s="9">
        <v>233</v>
      </c>
      <c r="AF39" s="9">
        <v>8.82</v>
      </c>
      <c r="AG39" s="9">
        <v>20.7</v>
      </c>
    </row>
    <row r="40" spans="1:33" x14ac:dyDescent="0.25">
      <c r="O40">
        <v>1.88</v>
      </c>
      <c r="P40">
        <v>2.4140000000000001</v>
      </c>
      <c r="Q40" s="5">
        <f t="shared" si="0"/>
        <v>-0.53400000000000025</v>
      </c>
      <c r="T40" s="9" t="s">
        <v>79</v>
      </c>
      <c r="U40" s="9">
        <v>462</v>
      </c>
      <c r="V40" s="9">
        <v>8.68</v>
      </c>
      <c r="W40" s="12">
        <v>21.4</v>
      </c>
      <c r="Y40" s="9" t="s">
        <v>80</v>
      </c>
      <c r="Z40" s="10">
        <v>546</v>
      </c>
      <c r="AA40" s="9">
        <v>8.41</v>
      </c>
      <c r="AB40" s="9">
        <v>20.9</v>
      </c>
      <c r="AD40" s="9" t="s">
        <v>81</v>
      </c>
      <c r="AE40" s="9">
        <v>291</v>
      </c>
      <c r="AF40" s="9">
        <v>8.76</v>
      </c>
      <c r="AG40" s="9">
        <v>21.2</v>
      </c>
    </row>
    <row r="41" spans="1:33" x14ac:dyDescent="0.25">
      <c r="O41">
        <v>2.74</v>
      </c>
      <c r="P41">
        <v>2.4140000000000001</v>
      </c>
      <c r="Q41" s="5">
        <f t="shared" si="0"/>
        <v>0.32600000000000007</v>
      </c>
      <c r="T41" s="9" t="s">
        <v>82</v>
      </c>
      <c r="U41" s="9">
        <v>446</v>
      </c>
      <c r="V41" s="9">
        <v>8.77</v>
      </c>
      <c r="W41" s="12">
        <v>21.4</v>
      </c>
      <c r="Y41" s="9" t="s">
        <v>83</v>
      </c>
      <c r="Z41" s="10">
        <v>503</v>
      </c>
      <c r="AA41" s="9">
        <v>8.36</v>
      </c>
      <c r="AB41" s="9">
        <v>20</v>
      </c>
      <c r="AD41" s="9" t="s">
        <v>84</v>
      </c>
      <c r="AE41" s="9">
        <v>412</v>
      </c>
      <c r="AF41" s="9">
        <v>8.6300000000000008</v>
      </c>
      <c r="AG41" s="9">
        <v>21.1</v>
      </c>
    </row>
    <row r="42" spans="1:33" x14ac:dyDescent="0.25">
      <c r="O42">
        <v>3.02</v>
      </c>
      <c r="P42">
        <v>2.4140000000000001</v>
      </c>
      <c r="Q42" s="5">
        <f t="shared" si="0"/>
        <v>0.60599999999999987</v>
      </c>
      <c r="T42" s="9" t="s">
        <v>85</v>
      </c>
      <c r="U42" s="9">
        <v>494</v>
      </c>
      <c r="V42" s="9">
        <v>8.77</v>
      </c>
      <c r="W42" s="12">
        <v>21.2</v>
      </c>
      <c r="Y42" s="9" t="s">
        <v>86</v>
      </c>
      <c r="Z42" s="10">
        <v>324</v>
      </c>
      <c r="AA42" s="9">
        <v>8.6199999999999992</v>
      </c>
      <c r="AB42" s="9">
        <v>21.1</v>
      </c>
      <c r="AD42" s="9" t="s">
        <v>87</v>
      </c>
      <c r="AE42" s="9">
        <v>427</v>
      </c>
      <c r="AF42" s="9">
        <v>8.6199999999999992</v>
      </c>
      <c r="AG42" s="9">
        <v>21.1</v>
      </c>
    </row>
    <row r="43" spans="1:33" x14ac:dyDescent="0.25">
      <c r="Q43" s="5">
        <f t="shared" si="0"/>
        <v>0</v>
      </c>
      <c r="T43" s="9" t="s">
        <v>88</v>
      </c>
      <c r="U43" s="9">
        <v>469</v>
      </c>
      <c r="V43" s="9">
        <v>8.84</v>
      </c>
      <c r="W43" s="12">
        <v>21.2</v>
      </c>
      <c r="Y43" s="9" t="s">
        <v>89</v>
      </c>
      <c r="Z43" s="10">
        <v>429</v>
      </c>
      <c r="AA43" s="9">
        <v>8.65</v>
      </c>
      <c r="AB43" s="9">
        <v>20.8</v>
      </c>
      <c r="AD43" s="9" t="s">
        <v>90</v>
      </c>
      <c r="AE43" s="9">
        <v>463</v>
      </c>
      <c r="AF43" s="9">
        <v>8.5399999999999991</v>
      </c>
      <c r="AG43" s="9">
        <v>20.9</v>
      </c>
    </row>
    <row r="44" spans="1:33" x14ac:dyDescent="0.25">
      <c r="O44">
        <v>1.61</v>
      </c>
      <c r="P44">
        <v>1.794</v>
      </c>
      <c r="Q44" s="5">
        <f t="shared" si="0"/>
        <v>-0.18399999999999994</v>
      </c>
      <c r="T44" s="9" t="s">
        <v>91</v>
      </c>
      <c r="U44" s="9">
        <v>556</v>
      </c>
      <c r="V44" s="9">
        <v>849</v>
      </c>
      <c r="W44" s="12">
        <v>20</v>
      </c>
      <c r="Y44" s="9" t="s">
        <v>92</v>
      </c>
      <c r="Z44" s="10">
        <v>329</v>
      </c>
      <c r="AA44" s="9">
        <v>8.8000000000000007</v>
      </c>
      <c r="AB44" s="9">
        <v>21.1</v>
      </c>
      <c r="AD44" s="9" t="s">
        <v>93</v>
      </c>
      <c r="AE44" s="9">
        <v>416</v>
      </c>
      <c r="AF44" s="9">
        <v>8.74</v>
      </c>
      <c r="AG44" s="9">
        <v>21.2</v>
      </c>
    </row>
    <row r="45" spans="1:33" x14ac:dyDescent="0.25">
      <c r="O45">
        <v>1.42</v>
      </c>
      <c r="P45">
        <v>1.794</v>
      </c>
      <c r="Q45" s="5">
        <f t="shared" si="0"/>
        <v>-0.37400000000000011</v>
      </c>
      <c r="T45" s="9" t="s">
        <v>94</v>
      </c>
      <c r="U45" s="9">
        <v>645</v>
      </c>
      <c r="V45" s="9">
        <v>8.4600000000000009</v>
      </c>
      <c r="W45" s="12">
        <v>20.9</v>
      </c>
      <c r="Y45" s="9" t="s">
        <v>95</v>
      </c>
      <c r="Z45" s="10">
        <v>281</v>
      </c>
      <c r="AA45" s="9">
        <v>8.92</v>
      </c>
      <c r="AB45" s="9">
        <v>21</v>
      </c>
      <c r="AD45" s="9" t="s">
        <v>96</v>
      </c>
      <c r="AE45" s="9">
        <v>424</v>
      </c>
      <c r="AF45" s="9">
        <v>8.75</v>
      </c>
      <c r="AG45" s="9">
        <v>21.1</v>
      </c>
    </row>
    <row r="46" spans="1:33" x14ac:dyDescent="0.25">
      <c r="O46">
        <v>1.28</v>
      </c>
      <c r="P46">
        <v>1.794</v>
      </c>
      <c r="Q46" s="5">
        <f t="shared" si="0"/>
        <v>-0.51400000000000001</v>
      </c>
      <c r="T46" s="9" t="s">
        <v>97</v>
      </c>
      <c r="U46" s="10" t="s">
        <v>98</v>
      </c>
      <c r="V46" s="9">
        <v>8.33</v>
      </c>
      <c r="W46" s="12">
        <v>21.1</v>
      </c>
      <c r="Y46" s="9" t="s">
        <v>99</v>
      </c>
      <c r="Z46" s="10">
        <v>272</v>
      </c>
      <c r="AA46" s="9">
        <v>9</v>
      </c>
      <c r="AB46" s="9">
        <v>21.1</v>
      </c>
      <c r="AD46" s="9" t="s">
        <v>100</v>
      </c>
      <c r="AE46" s="9">
        <v>393</v>
      </c>
      <c r="AF46" s="9">
        <v>8.85</v>
      </c>
      <c r="AG46" s="9">
        <v>21</v>
      </c>
    </row>
    <row r="47" spans="1:33" x14ac:dyDescent="0.25">
      <c r="O47">
        <v>2.02</v>
      </c>
      <c r="P47">
        <v>1.794</v>
      </c>
      <c r="Q47" s="5">
        <f t="shared" si="0"/>
        <v>0.22599999999999998</v>
      </c>
      <c r="T47" s="9" t="s">
        <v>101</v>
      </c>
      <c r="U47" s="9">
        <v>580</v>
      </c>
      <c r="V47" s="9">
        <v>864</v>
      </c>
      <c r="W47" s="12">
        <v>21.2</v>
      </c>
      <c r="Y47" s="9" t="s">
        <v>102</v>
      </c>
      <c r="Z47" s="10">
        <v>309</v>
      </c>
      <c r="AA47" s="9">
        <v>9.0299999999999994</v>
      </c>
      <c r="AB47" s="9">
        <v>21</v>
      </c>
      <c r="AD47" s="9" t="s">
        <v>103</v>
      </c>
      <c r="AE47" s="9">
        <v>380</v>
      </c>
      <c r="AF47" s="9">
        <v>8.83</v>
      </c>
      <c r="AG47" s="9">
        <v>20.9</v>
      </c>
    </row>
    <row r="48" spans="1:33" x14ac:dyDescent="0.25">
      <c r="O48">
        <v>2.64</v>
      </c>
      <c r="P48">
        <v>1.794</v>
      </c>
      <c r="Q48" s="5">
        <f t="shared" si="0"/>
        <v>0.84600000000000009</v>
      </c>
      <c r="T48" s="9" t="s">
        <v>104</v>
      </c>
      <c r="U48" s="9">
        <v>811</v>
      </c>
      <c r="V48" s="9">
        <v>8.2899999999999991</v>
      </c>
      <c r="W48" s="12">
        <v>21.3</v>
      </c>
      <c r="Y48" s="9" t="s">
        <v>105</v>
      </c>
      <c r="Z48" s="10">
        <v>376</v>
      </c>
      <c r="AA48" s="9">
        <v>892</v>
      </c>
      <c r="AB48" s="9">
        <v>21.1</v>
      </c>
      <c r="AD48" s="9" t="s">
        <v>106</v>
      </c>
      <c r="AE48" s="9">
        <v>439</v>
      </c>
      <c r="AF48" s="9">
        <v>8.75</v>
      </c>
      <c r="AG48" s="9">
        <v>21.3</v>
      </c>
    </row>
    <row r="49" spans="15:33" x14ac:dyDescent="0.25">
      <c r="Q49" s="5">
        <f t="shared" si="0"/>
        <v>0</v>
      </c>
      <c r="T49" s="9" t="s">
        <v>107</v>
      </c>
      <c r="U49" s="9">
        <v>700</v>
      </c>
      <c r="V49" s="9">
        <v>8.36</v>
      </c>
      <c r="W49" s="12">
        <v>21.3</v>
      </c>
      <c r="Y49" s="9" t="s">
        <v>108</v>
      </c>
      <c r="Z49" s="10">
        <v>407</v>
      </c>
      <c r="AA49" s="9">
        <v>8.91</v>
      </c>
      <c r="AB49" s="9">
        <v>21.2</v>
      </c>
      <c r="AD49" s="9" t="s">
        <v>109</v>
      </c>
      <c r="AE49" s="9">
        <v>454</v>
      </c>
      <c r="AF49" s="9">
        <v>8.8000000000000007</v>
      </c>
      <c r="AG49" s="9">
        <v>21.4</v>
      </c>
    </row>
    <row r="50" spans="15:33" x14ac:dyDescent="0.25">
      <c r="O50">
        <v>2.2599999999999998</v>
      </c>
      <c r="P50">
        <v>2.5379999999999998</v>
      </c>
      <c r="Q50" s="5">
        <f t="shared" si="0"/>
        <v>-0.27800000000000002</v>
      </c>
      <c r="T50" s="9" t="s">
        <v>110</v>
      </c>
      <c r="U50" s="9">
        <v>602</v>
      </c>
      <c r="V50" s="9">
        <v>8.3699999999999992</v>
      </c>
      <c r="W50" s="12">
        <v>20.3</v>
      </c>
      <c r="Y50" s="9" t="s">
        <v>111</v>
      </c>
      <c r="Z50" s="10">
        <v>456</v>
      </c>
      <c r="AA50" s="9">
        <v>8.84</v>
      </c>
      <c r="AB50" s="9">
        <v>21.2</v>
      </c>
      <c r="AD50" s="9" t="s">
        <v>112</v>
      </c>
      <c r="AE50" s="9">
        <v>520</v>
      </c>
      <c r="AF50" s="9">
        <v>8.56</v>
      </c>
      <c r="AG50" s="9">
        <v>20.8</v>
      </c>
    </row>
    <row r="51" spans="15:33" x14ac:dyDescent="0.25">
      <c r="O51">
        <v>2.08</v>
      </c>
      <c r="P51">
        <v>2.5379999999999998</v>
      </c>
      <c r="Q51" s="5">
        <f t="shared" si="0"/>
        <v>-0.45799999999999974</v>
      </c>
      <c r="T51" s="9" t="s">
        <v>113</v>
      </c>
      <c r="U51" s="9">
        <v>654</v>
      </c>
      <c r="V51" s="9">
        <v>8.4499999999999993</v>
      </c>
      <c r="W51" s="12">
        <v>21.1</v>
      </c>
      <c r="Y51" s="9" t="s">
        <v>114</v>
      </c>
      <c r="Z51" s="10">
        <v>488</v>
      </c>
      <c r="AA51" s="9">
        <v>8.83</v>
      </c>
      <c r="AB51" s="9">
        <v>21.3</v>
      </c>
      <c r="AD51" s="9" t="s">
        <v>115</v>
      </c>
      <c r="AE51" s="9">
        <v>499</v>
      </c>
      <c r="AF51" s="9">
        <v>8.69</v>
      </c>
      <c r="AG51" s="9">
        <v>21.7</v>
      </c>
    </row>
    <row r="52" spans="15:33" x14ac:dyDescent="0.25">
      <c r="O52">
        <v>1.71</v>
      </c>
      <c r="P52">
        <v>2.5379999999999998</v>
      </c>
      <c r="Q52" s="5">
        <f t="shared" si="0"/>
        <v>-0.82799999999999985</v>
      </c>
      <c r="T52" s="9" t="s">
        <v>116</v>
      </c>
      <c r="U52" s="9">
        <v>690</v>
      </c>
      <c r="V52" s="9">
        <v>8.3800000000000008</v>
      </c>
      <c r="W52" s="12">
        <v>20.5</v>
      </c>
      <c r="Y52" s="9" t="s">
        <v>117</v>
      </c>
      <c r="Z52" s="10">
        <v>1131</v>
      </c>
      <c r="AA52" s="9">
        <v>7.76</v>
      </c>
      <c r="AB52" s="9">
        <v>21.2</v>
      </c>
      <c r="AD52" s="9" t="s">
        <v>118</v>
      </c>
      <c r="AE52" s="9">
        <v>701</v>
      </c>
      <c r="AF52" s="9">
        <v>8.33</v>
      </c>
      <c r="AG52" s="9">
        <v>20.6</v>
      </c>
    </row>
    <row r="53" spans="15:33" x14ac:dyDescent="0.25">
      <c r="O53">
        <v>3.12</v>
      </c>
      <c r="P53">
        <v>2.5379999999999998</v>
      </c>
      <c r="Q53" s="5">
        <f t="shared" si="0"/>
        <v>0.58200000000000029</v>
      </c>
      <c r="T53" s="9" t="s">
        <v>119</v>
      </c>
      <c r="U53" s="9">
        <v>642</v>
      </c>
      <c r="V53" s="9">
        <v>8.43</v>
      </c>
      <c r="W53" s="12">
        <v>21</v>
      </c>
      <c r="Y53" s="9" t="s">
        <v>120</v>
      </c>
      <c r="Z53" s="10">
        <v>546</v>
      </c>
      <c r="AA53" s="9">
        <v>8.43</v>
      </c>
      <c r="AB53" s="9">
        <v>21.1</v>
      </c>
      <c r="AD53" s="9" t="s">
        <v>121</v>
      </c>
      <c r="AE53" s="9">
        <v>739</v>
      </c>
      <c r="AF53" s="9">
        <v>8.2899999999999991</v>
      </c>
      <c r="AG53" s="9">
        <v>20.399999999999999</v>
      </c>
    </row>
    <row r="54" spans="15:33" x14ac:dyDescent="0.25">
      <c r="O54">
        <v>3.52</v>
      </c>
      <c r="P54">
        <v>2.5379999999999998</v>
      </c>
      <c r="Q54" s="5">
        <f t="shared" si="0"/>
        <v>0.98200000000000021</v>
      </c>
      <c r="T54" s="9" t="s">
        <v>122</v>
      </c>
      <c r="U54" s="9">
        <v>723</v>
      </c>
      <c r="V54" s="9">
        <v>8.39</v>
      </c>
      <c r="W54" s="12">
        <v>20.9</v>
      </c>
      <c r="Y54" s="9" t="s">
        <v>123</v>
      </c>
      <c r="Z54" s="10">
        <v>683</v>
      </c>
      <c r="AA54" s="9">
        <v>8.3000000000000007</v>
      </c>
      <c r="AB54" s="9">
        <v>21</v>
      </c>
      <c r="AD54" s="9" t="s">
        <v>124</v>
      </c>
      <c r="AE54" s="9">
        <v>857</v>
      </c>
      <c r="AF54" s="9">
        <v>8.1999999999999993</v>
      </c>
      <c r="AG54" s="9">
        <v>20.7</v>
      </c>
    </row>
    <row r="55" spans="15:33" x14ac:dyDescent="0.25">
      <c r="Q55" s="5">
        <f t="shared" si="0"/>
        <v>0</v>
      </c>
      <c r="T55" s="9" t="s">
        <v>125</v>
      </c>
      <c r="U55" s="9">
        <v>334</v>
      </c>
      <c r="V55" s="9">
        <v>8.9700000000000006</v>
      </c>
      <c r="W55" s="12">
        <v>21.1</v>
      </c>
      <c r="Y55" s="9" t="s">
        <v>126</v>
      </c>
      <c r="Z55" s="10">
        <v>230</v>
      </c>
      <c r="AA55" s="9">
        <v>8.98</v>
      </c>
      <c r="AB55" s="9">
        <v>21.2</v>
      </c>
      <c r="AD55" s="9" t="s">
        <v>127</v>
      </c>
      <c r="AE55" s="9">
        <v>855</v>
      </c>
      <c r="AF55" s="9">
        <v>8.1199999999999992</v>
      </c>
      <c r="AG55" s="9">
        <v>21</v>
      </c>
    </row>
    <row r="56" spans="15:33" x14ac:dyDescent="0.25">
      <c r="O56">
        <v>2.87</v>
      </c>
      <c r="P56">
        <v>2.5680000000000001</v>
      </c>
      <c r="Q56" s="5">
        <f t="shared" si="0"/>
        <v>0.30200000000000005</v>
      </c>
    </row>
    <row r="57" spans="15:33" x14ac:dyDescent="0.25">
      <c r="O57">
        <v>2.72</v>
      </c>
      <c r="P57">
        <v>2.5680000000000001</v>
      </c>
      <c r="Q57" s="5">
        <f t="shared" si="0"/>
        <v>0.15200000000000014</v>
      </c>
    </row>
    <row r="58" spans="15:33" x14ac:dyDescent="0.25">
      <c r="O58">
        <v>2.34</v>
      </c>
      <c r="P58">
        <v>2.5680000000000001</v>
      </c>
      <c r="Q58" s="5">
        <f t="shared" si="0"/>
        <v>-0.2280000000000002</v>
      </c>
    </row>
    <row r="59" spans="15:33" x14ac:dyDescent="0.25">
      <c r="O59">
        <v>2.23</v>
      </c>
      <c r="P59">
        <v>2.5680000000000001</v>
      </c>
      <c r="Q59" s="5">
        <f t="shared" si="0"/>
        <v>-0.33800000000000008</v>
      </c>
    </row>
    <row r="60" spans="15:33" x14ac:dyDescent="0.25">
      <c r="O60">
        <v>2.68</v>
      </c>
      <c r="P60">
        <v>2.5680000000000001</v>
      </c>
      <c r="Q60" s="5">
        <f t="shared" si="0"/>
        <v>0.1120000000000001</v>
      </c>
    </row>
    <row r="61" spans="15:33" x14ac:dyDescent="0.25">
      <c r="Q61" s="5">
        <f t="shared" si="0"/>
        <v>0</v>
      </c>
    </row>
    <row r="62" spans="15:33" x14ac:dyDescent="0.25">
      <c r="O62">
        <v>2.44</v>
      </c>
      <c r="P62">
        <v>2.218</v>
      </c>
      <c r="Q62" s="5">
        <f t="shared" si="0"/>
        <v>0.22199999999999998</v>
      </c>
    </row>
    <row r="63" spans="15:33" x14ac:dyDescent="0.25">
      <c r="O63">
        <v>2.11</v>
      </c>
      <c r="P63">
        <v>2.218</v>
      </c>
      <c r="Q63" s="5">
        <f t="shared" si="0"/>
        <v>-0.1080000000000001</v>
      </c>
    </row>
    <row r="64" spans="15:33" x14ac:dyDescent="0.25">
      <c r="O64">
        <v>1.98</v>
      </c>
      <c r="P64">
        <v>2.218</v>
      </c>
      <c r="Q64" s="5">
        <f t="shared" si="0"/>
        <v>-0.23799999999999999</v>
      </c>
    </row>
    <row r="65" spans="15:17" x14ac:dyDescent="0.25">
      <c r="O65">
        <v>2.44</v>
      </c>
      <c r="P65">
        <v>2.218</v>
      </c>
      <c r="Q65" s="5">
        <f t="shared" si="0"/>
        <v>0.22199999999999998</v>
      </c>
    </row>
    <row r="66" spans="15:17" x14ac:dyDescent="0.25">
      <c r="O66">
        <v>2.12</v>
      </c>
      <c r="P66">
        <v>2.218</v>
      </c>
      <c r="Q66" s="5">
        <f t="shared" si="0"/>
        <v>-9.7999999999999865E-2</v>
      </c>
    </row>
    <row r="67" spans="15:17" x14ac:dyDescent="0.25">
      <c r="Q67" s="5">
        <f t="shared" ref="Q67:Q72" si="2">SUM(O67-P67)</f>
        <v>0</v>
      </c>
    </row>
    <row r="68" spans="15:17" x14ac:dyDescent="0.25">
      <c r="O68">
        <v>2.69</v>
      </c>
      <c r="P68">
        <v>2.4660000000000002</v>
      </c>
      <c r="Q68" s="5">
        <f t="shared" si="2"/>
        <v>0.22399999999999975</v>
      </c>
    </row>
    <row r="69" spans="15:17" x14ac:dyDescent="0.25">
      <c r="O69">
        <v>2.56</v>
      </c>
      <c r="P69">
        <v>2.4660000000000002</v>
      </c>
      <c r="Q69" s="5">
        <f t="shared" si="2"/>
        <v>9.3999999999999861E-2</v>
      </c>
    </row>
    <row r="70" spans="15:17" x14ac:dyDescent="0.25">
      <c r="O70">
        <v>2.2400000000000002</v>
      </c>
      <c r="P70">
        <v>2.4660000000000002</v>
      </c>
      <c r="Q70" s="5">
        <f t="shared" si="2"/>
        <v>-0.22599999999999998</v>
      </c>
    </row>
    <row r="71" spans="15:17" x14ac:dyDescent="0.25">
      <c r="O71">
        <v>2.5099999999999998</v>
      </c>
      <c r="P71">
        <v>2.4660000000000002</v>
      </c>
      <c r="Q71" s="5">
        <f t="shared" si="2"/>
        <v>4.3999999999999595E-2</v>
      </c>
    </row>
    <row r="72" spans="15:17" x14ac:dyDescent="0.25">
      <c r="O72">
        <v>2.33</v>
      </c>
      <c r="P72">
        <v>2.4660000000000002</v>
      </c>
      <c r="Q72" s="5">
        <f t="shared" si="2"/>
        <v>-0.13600000000000012</v>
      </c>
    </row>
  </sheetData>
  <mergeCells count="8">
    <mergeCell ref="B30:F30"/>
    <mergeCell ref="I30:M30"/>
    <mergeCell ref="B2:F2"/>
    <mergeCell ref="I2:M2"/>
    <mergeCell ref="B11:F11"/>
    <mergeCell ref="I11:M11"/>
    <mergeCell ref="B21:F21"/>
    <mergeCell ref="I21:M2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BD74F-5666-44DB-BEC7-4DDCA31C9487}">
  <dimension ref="A1:N11"/>
  <sheetViews>
    <sheetView workbookViewId="0">
      <selection activeCell="G20" sqref="G20"/>
    </sheetView>
  </sheetViews>
  <sheetFormatPr defaultRowHeight="13.8" x14ac:dyDescent="0.25"/>
  <cols>
    <col min="2" max="2" width="9" style="13"/>
    <col min="3" max="3" width="16" customWidth="1"/>
    <col min="4" max="4" width="19.44140625" customWidth="1"/>
    <col min="5" max="5" width="11.33203125" customWidth="1"/>
    <col min="7" max="7" width="19.77734375" customWidth="1"/>
    <col min="8" max="8" width="19.6640625" customWidth="1"/>
    <col min="9" max="9" width="9" style="13"/>
    <col min="10" max="10" width="18" customWidth="1"/>
    <col min="11" max="11" width="10.21875" customWidth="1"/>
  </cols>
  <sheetData>
    <row r="1" spans="1:14" x14ac:dyDescent="0.25">
      <c r="A1" s="13"/>
      <c r="C1" s="27" t="s">
        <v>237</v>
      </c>
      <c r="D1" s="27"/>
      <c r="E1" s="27"/>
      <c r="F1" s="27"/>
      <c r="G1" s="27" t="s">
        <v>242</v>
      </c>
      <c r="H1" s="27"/>
      <c r="I1" s="27"/>
      <c r="J1" s="27"/>
      <c r="K1" s="27"/>
      <c r="L1" s="27"/>
    </row>
    <row r="2" spans="1:14" s="9" customFormat="1" ht="41.4" x14ac:dyDescent="0.25">
      <c r="C2" s="9" t="s">
        <v>238</v>
      </c>
      <c r="D2" s="30" t="s">
        <v>239</v>
      </c>
      <c r="E2" s="9" t="s">
        <v>240</v>
      </c>
      <c r="F2" s="9" t="s">
        <v>241</v>
      </c>
      <c r="G2" s="9" t="s">
        <v>243</v>
      </c>
      <c r="H2" s="9" t="s">
        <v>244</v>
      </c>
      <c r="I2" s="9" t="s">
        <v>245</v>
      </c>
      <c r="J2" s="9" t="s">
        <v>246</v>
      </c>
      <c r="K2" s="9" t="s">
        <v>247</v>
      </c>
      <c r="L2" s="9" t="s">
        <v>248</v>
      </c>
    </row>
    <row r="3" spans="1:14" x14ac:dyDescent="0.25">
      <c r="A3" s="13"/>
      <c r="B3" s="13" t="s">
        <v>128</v>
      </c>
      <c r="C3" s="13" t="s">
        <v>166</v>
      </c>
      <c r="D3" s="13" t="s">
        <v>175</v>
      </c>
      <c r="E3" s="13" t="s">
        <v>178</v>
      </c>
      <c r="F3" s="13" t="s">
        <v>184</v>
      </c>
      <c r="G3" s="13" t="s">
        <v>158</v>
      </c>
      <c r="H3" s="13" t="s">
        <v>161</v>
      </c>
      <c r="I3" s="13" t="s">
        <v>132</v>
      </c>
      <c r="J3" s="13" t="s">
        <v>137</v>
      </c>
      <c r="K3" s="13" t="s">
        <v>143</v>
      </c>
      <c r="L3" s="13" t="s">
        <v>149</v>
      </c>
      <c r="M3" s="13"/>
      <c r="N3" s="13"/>
    </row>
    <row r="4" spans="1:14" x14ac:dyDescent="0.25">
      <c r="A4" s="13">
        <v>2017</v>
      </c>
      <c r="B4" s="13" t="s">
        <v>129</v>
      </c>
      <c r="C4" s="13" t="s">
        <v>165</v>
      </c>
      <c r="D4" s="13" t="s">
        <v>174</v>
      </c>
      <c r="E4" s="13" t="s">
        <v>177</v>
      </c>
      <c r="F4" s="13" t="s">
        <v>183</v>
      </c>
      <c r="G4" s="13" t="s">
        <v>156</v>
      </c>
      <c r="H4" s="13" t="s">
        <v>159</v>
      </c>
      <c r="I4" s="13" t="s">
        <v>131</v>
      </c>
      <c r="J4" s="13" t="s">
        <v>139</v>
      </c>
      <c r="K4" s="13" t="s">
        <v>144</v>
      </c>
      <c r="L4" s="13" t="s">
        <v>147</v>
      </c>
    </row>
    <row r="5" spans="1:14" x14ac:dyDescent="0.25">
      <c r="A5" s="13"/>
      <c r="B5" s="13" t="s">
        <v>130</v>
      </c>
      <c r="C5" s="13" t="s">
        <v>170</v>
      </c>
      <c r="D5" s="13" t="s">
        <v>176</v>
      </c>
      <c r="E5" s="13" t="s">
        <v>179</v>
      </c>
      <c r="F5" s="13" t="s">
        <v>185</v>
      </c>
      <c r="G5" s="13" t="s">
        <v>157</v>
      </c>
      <c r="H5" s="13" t="s">
        <v>160</v>
      </c>
      <c r="I5" s="13" t="s">
        <v>133</v>
      </c>
      <c r="J5" s="13" t="s">
        <v>138</v>
      </c>
      <c r="K5" s="13" t="s">
        <v>145</v>
      </c>
      <c r="L5" s="13" t="s">
        <v>148</v>
      </c>
    </row>
    <row r="6" spans="1:14" x14ac:dyDescent="0.25">
      <c r="A6" s="13"/>
      <c r="B6" s="13" t="s">
        <v>128</v>
      </c>
      <c r="C6" s="13" t="s">
        <v>168</v>
      </c>
      <c r="D6" s="13" t="s">
        <v>172</v>
      </c>
      <c r="E6" s="13" t="s">
        <v>181</v>
      </c>
      <c r="F6" s="13" t="s">
        <v>187</v>
      </c>
      <c r="G6" s="13" t="s">
        <v>155</v>
      </c>
      <c r="H6" s="13" t="s">
        <v>163</v>
      </c>
      <c r="I6" s="13" t="s">
        <v>135</v>
      </c>
      <c r="J6" s="13" t="s">
        <v>142</v>
      </c>
      <c r="K6" s="13" t="s">
        <v>146</v>
      </c>
      <c r="L6" s="13" t="s">
        <v>152</v>
      </c>
    </row>
    <row r="7" spans="1:14" x14ac:dyDescent="0.25">
      <c r="A7" s="13">
        <v>2018</v>
      </c>
      <c r="B7" s="13" t="s">
        <v>129</v>
      </c>
      <c r="C7" s="13" t="s">
        <v>167</v>
      </c>
      <c r="D7" s="13" t="s">
        <v>171</v>
      </c>
      <c r="E7" s="13" t="s">
        <v>180</v>
      </c>
      <c r="F7" s="13" t="s">
        <v>186</v>
      </c>
      <c r="G7" s="13" t="s">
        <v>153</v>
      </c>
      <c r="H7" s="13" t="s">
        <v>162</v>
      </c>
      <c r="I7" s="13" t="s">
        <v>134</v>
      </c>
      <c r="J7" s="13" t="s">
        <v>140</v>
      </c>
      <c r="K7" s="13" t="s">
        <v>145</v>
      </c>
      <c r="L7" s="13" t="s">
        <v>150</v>
      </c>
    </row>
    <row r="8" spans="1:14" x14ac:dyDescent="0.25">
      <c r="A8" s="13"/>
      <c r="B8" s="13" t="s">
        <v>130</v>
      </c>
      <c r="C8" s="13" t="s">
        <v>169</v>
      </c>
      <c r="D8" s="13" t="s">
        <v>173</v>
      </c>
      <c r="E8" s="13" t="s">
        <v>182</v>
      </c>
      <c r="F8" s="13" t="s">
        <v>188</v>
      </c>
      <c r="G8" s="13" t="s">
        <v>154</v>
      </c>
      <c r="H8" s="13" t="s">
        <v>164</v>
      </c>
      <c r="I8" s="13" t="s">
        <v>136</v>
      </c>
      <c r="J8" s="13" t="s">
        <v>141</v>
      </c>
      <c r="K8" s="13" t="s">
        <v>143</v>
      </c>
      <c r="L8" s="13" t="s">
        <v>151</v>
      </c>
    </row>
    <row r="11" spans="1:14" x14ac:dyDescent="0.25">
      <c r="G11">
        <v>1</v>
      </c>
    </row>
  </sheetData>
  <mergeCells count="2">
    <mergeCell ref="C1:F1"/>
    <mergeCell ref="G1:L1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560EC-3863-42C5-B6F0-C83C50970A41}">
  <dimension ref="A2:J9"/>
  <sheetViews>
    <sheetView workbookViewId="0">
      <selection activeCell="J5" sqref="J5"/>
    </sheetView>
  </sheetViews>
  <sheetFormatPr defaultRowHeight="13.8" x14ac:dyDescent="0.25"/>
  <cols>
    <col min="1" max="3" width="9" style="14"/>
    <col min="4" max="4" width="21" style="14" customWidth="1"/>
    <col min="6" max="6" width="26.21875" style="4" customWidth="1"/>
  </cols>
  <sheetData>
    <row r="2" spans="1:10" x14ac:dyDescent="0.25">
      <c r="C2" s="14" t="s">
        <v>249</v>
      </c>
      <c r="D2" s="14" t="s">
        <v>250</v>
      </c>
      <c r="E2" t="s">
        <v>251</v>
      </c>
      <c r="F2" s="4" t="s">
        <v>203</v>
      </c>
    </row>
    <row r="3" spans="1:10" x14ac:dyDescent="0.25">
      <c r="B3" s="14" t="s">
        <v>11</v>
      </c>
      <c r="C3" s="14" t="s">
        <v>190</v>
      </c>
      <c r="D3" s="14" t="s">
        <v>197</v>
      </c>
      <c r="E3">
        <v>686.2</v>
      </c>
      <c r="F3" s="4">
        <v>9.1999999999999993</v>
      </c>
      <c r="J3" t="s">
        <v>252</v>
      </c>
    </row>
    <row r="4" spans="1:10" x14ac:dyDescent="0.25">
      <c r="A4" s="14">
        <v>2017</v>
      </c>
      <c r="B4" s="14" t="s">
        <v>12</v>
      </c>
      <c r="C4" s="14" t="s">
        <v>189</v>
      </c>
      <c r="D4" s="14" t="s">
        <v>196</v>
      </c>
      <c r="E4">
        <v>621.1</v>
      </c>
      <c r="F4" s="4">
        <v>10.8</v>
      </c>
      <c r="J4" t="s">
        <v>192</v>
      </c>
    </row>
    <row r="5" spans="1:10" x14ac:dyDescent="0.25">
      <c r="B5" s="14" t="s">
        <v>10</v>
      </c>
      <c r="C5" s="14" t="s">
        <v>191</v>
      </c>
      <c r="D5" s="14" t="s">
        <v>198</v>
      </c>
      <c r="E5">
        <v>684.5</v>
      </c>
      <c r="F5" s="4">
        <v>8.8000000000000007</v>
      </c>
    </row>
    <row r="6" spans="1:10" x14ac:dyDescent="0.25">
      <c r="B6" s="14" t="s">
        <v>11</v>
      </c>
      <c r="C6" s="14" t="s">
        <v>194</v>
      </c>
      <c r="D6" s="14" t="s">
        <v>200</v>
      </c>
      <c r="E6">
        <v>688.3</v>
      </c>
      <c r="F6" s="4">
        <v>9.1</v>
      </c>
    </row>
    <row r="7" spans="1:10" x14ac:dyDescent="0.25">
      <c r="A7" s="14">
        <v>2018</v>
      </c>
      <c r="B7" s="14" t="s">
        <v>12</v>
      </c>
      <c r="C7" s="14" t="s">
        <v>193</v>
      </c>
      <c r="D7" s="14" t="s">
        <v>199</v>
      </c>
      <c r="E7">
        <v>610.4</v>
      </c>
      <c r="F7" s="4">
        <v>11</v>
      </c>
    </row>
    <row r="8" spans="1:10" x14ac:dyDescent="0.25">
      <c r="B8" s="14" t="s">
        <v>10</v>
      </c>
      <c r="C8" s="14" t="s">
        <v>195</v>
      </c>
      <c r="D8" s="14" t="s">
        <v>201</v>
      </c>
      <c r="E8">
        <v>668.5</v>
      </c>
      <c r="F8" s="4">
        <v>8.9600000000000009</v>
      </c>
    </row>
    <row r="9" spans="1:10" x14ac:dyDescent="0.25">
      <c r="D9" s="14" t="s">
        <v>202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6F99A-DB2B-42DD-B066-9A3B99F68FD5}">
  <dimension ref="A1"/>
  <sheetViews>
    <sheetView workbookViewId="0">
      <selection activeCell="H26" sqref="H26"/>
    </sheetView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2017 soil temperature</vt:lpstr>
      <vt:lpstr>Average soil temperature</vt:lpstr>
      <vt:lpstr>Soil moisture content</vt:lpstr>
      <vt:lpstr>Soil salt content</vt:lpstr>
      <vt:lpstr>Agronomic and quality of cotton</vt:lpstr>
      <vt:lpstr>Cotton yield</vt:lpstr>
      <vt:lpstr>WUE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dcterms:created xsi:type="dcterms:W3CDTF">2015-06-05T18:19:34Z</dcterms:created>
  <dcterms:modified xsi:type="dcterms:W3CDTF">2021-04-23T03:32:49Z</dcterms:modified>
</cp:coreProperties>
</file>