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 firstSheet="6" activeTab="9"/>
  </bookViews>
  <sheets>
    <sheet name="Fig.3-Light interception (LI)" sheetId="12" r:id="rId1"/>
    <sheet name=" Fig.4-Temperature (T)" sheetId="1" r:id="rId2"/>
    <sheet name="Fig.5-Relative humidity (RH)" sheetId="4" r:id="rId3"/>
    <sheet name="Fig.6-fit curve" sheetId="7" r:id="rId4"/>
    <sheet name="Tab1 " sheetId="16" r:id="rId5"/>
    <sheet name="Tab2" sheetId="17" r:id="rId6"/>
    <sheet name="Tab.3-Boll number and weight" sheetId="8" r:id="rId7"/>
    <sheet name="Tab3- boll setting ratio" sheetId="11" r:id="rId8"/>
    <sheet name="Tab.4 data" sheetId="15" r:id="rId9"/>
    <sheet name="Fig.7 data" sheetId="14" r:id="rId10"/>
    <sheet name="Fig.8 Yield" sheetId="13" r:id="rId11"/>
  </sheets>
  <definedNames>
    <definedName name="_xlnm._FilterDatabase" localSheetId="4" hidden="1">'Tab1 '!#REF!</definedName>
  </definedNames>
  <calcPr calcId="144525"/>
</workbook>
</file>

<file path=xl/sharedStrings.xml><?xml version="1.0" encoding="utf-8"?>
<sst xmlns="http://schemas.openxmlformats.org/spreadsheetml/2006/main" count="3255" uniqueCount="111">
  <si>
    <t>Year</t>
  </si>
  <si>
    <t>Treatment</t>
  </si>
  <si>
    <t>Growth period</t>
  </si>
  <si>
    <t>Layer</t>
  </si>
  <si>
    <t>LI</t>
  </si>
  <si>
    <t>Standard error</t>
  </si>
  <si>
    <t>P1</t>
  </si>
  <si>
    <t>Budding</t>
  </si>
  <si>
    <t>upper</t>
  </si>
  <si>
    <t>P2</t>
  </si>
  <si>
    <t>P3</t>
  </si>
  <si>
    <t>P4</t>
  </si>
  <si>
    <t>P5</t>
  </si>
  <si>
    <t>P6</t>
  </si>
  <si>
    <t>middle</t>
  </si>
  <si>
    <t>lower</t>
  </si>
  <si>
    <t>Full squaring</t>
  </si>
  <si>
    <t>Full blooming</t>
  </si>
  <si>
    <t>Full bolling</t>
  </si>
  <si>
    <t>Boll opening</t>
  </si>
  <si>
    <t>Repetitions</t>
  </si>
  <si>
    <t>Temperature</t>
  </si>
  <si>
    <t>Average T</t>
  </si>
  <si>
    <t>CK</t>
  </si>
  <si>
    <t>full squaring</t>
  </si>
  <si>
    <t>/</t>
  </si>
  <si>
    <t>minddle</t>
  </si>
  <si>
    <t>full blooming</t>
  </si>
  <si>
    <t>full bolling</t>
  </si>
  <si>
    <t>boll opening</t>
  </si>
  <si>
    <t>average of 2019 and 2020</t>
  </si>
  <si>
    <t>Relative humidity</t>
  </si>
  <si>
    <t>Average RH</t>
  </si>
  <si>
    <r>
      <rPr>
        <sz val="11"/>
        <color theme="1"/>
        <rFont val="Times New Roman"/>
        <charset val="134"/>
      </rPr>
      <t>Plant density
(plsnt/m</t>
    </r>
    <r>
      <rPr>
        <vertAlign val="superscript"/>
        <sz val="11"/>
        <color theme="1"/>
        <rFont val="Times New Roman"/>
        <charset val="134"/>
      </rPr>
      <t>2</t>
    </r>
    <r>
      <rPr>
        <sz val="11"/>
        <color theme="1"/>
        <rFont val="Times New Roman"/>
        <charset val="134"/>
      </rPr>
      <t>)</t>
    </r>
  </si>
  <si>
    <t>Facotr</t>
  </si>
  <si>
    <t>2-year average value</t>
  </si>
  <si>
    <t>*100%</t>
  </si>
  <si>
    <t>T</t>
  </si>
  <si>
    <t>℃</t>
  </si>
  <si>
    <t>RH</t>
  </si>
  <si>
    <t>%</t>
  </si>
  <si>
    <t>District station number</t>
  </si>
  <si>
    <t>Month</t>
  </si>
  <si>
    <t>Precipitation from 20-20 hours (mm)</t>
  </si>
  <si>
    <t>Average temperature(℃)</t>
  </si>
  <si>
    <t>Total nitrogen </t>
  </si>
  <si>
    <t>Organic matter</t>
  </si>
  <si>
    <t>Available nitrogen</t>
  </si>
  <si>
    <t>Available phosphorous</t>
  </si>
  <si>
    <t>Available potassium</t>
  </si>
  <si>
    <t>(g/kg)</t>
  </si>
  <si>
    <t>(mg/kg)</t>
  </si>
  <si>
    <t>Fruir positions</t>
  </si>
  <si>
    <t>Boll number
/plant</t>
  </si>
  <si>
    <r>
      <rPr>
        <sz val="11"/>
        <color theme="1"/>
        <rFont val="Times New Roman"/>
        <charset val="134"/>
      </rPr>
      <t>Boll number
/m</t>
    </r>
    <r>
      <rPr>
        <vertAlign val="superscript"/>
        <sz val="11"/>
        <color theme="1"/>
        <rFont val="Times New Roman"/>
        <charset val="134"/>
      </rPr>
      <t>2</t>
    </r>
  </si>
  <si>
    <t>Boll weight
/g</t>
  </si>
  <si>
    <t>FB&gt;7</t>
  </si>
  <si>
    <t>FB4-6</t>
  </si>
  <si>
    <t>FB1-3</t>
  </si>
  <si>
    <t>Note: “/ ” Represents the outliers removed.</t>
  </si>
  <si>
    <t>Setting bolls</t>
  </si>
  <si>
    <t>Retained and shed bolls</t>
  </si>
  <si>
    <t>Total bolls</t>
  </si>
  <si>
    <t>BSR/%</t>
  </si>
  <si>
    <t>average setting bolls</t>
  </si>
  <si>
    <t>average total bolls</t>
  </si>
  <si>
    <r>
      <rPr>
        <sz val="12"/>
        <color theme="1"/>
        <rFont val="Times New Roman"/>
        <charset val="134"/>
      </rPr>
      <t>Plant density
(plants/m</t>
    </r>
    <r>
      <rPr>
        <vertAlign val="superscript"/>
        <sz val="12"/>
        <color theme="1"/>
        <rFont val="Times New Roman"/>
        <charset val="134"/>
      </rPr>
      <t>2</t>
    </r>
    <r>
      <rPr>
        <sz val="12"/>
        <color theme="1"/>
        <rFont val="Times New Roman"/>
        <charset val="134"/>
      </rPr>
      <t>)</t>
    </r>
  </si>
  <si>
    <t>Note: The LI, T and RH are  average of 2019 and 2020</t>
  </si>
  <si>
    <t>BN
/ plant</t>
  </si>
  <si>
    <r>
      <rPr>
        <sz val="12"/>
        <color theme="1"/>
        <rFont val="Times New Roman"/>
        <charset val="134"/>
      </rPr>
      <t>BN
/ m</t>
    </r>
    <r>
      <rPr>
        <vertAlign val="superscript"/>
        <sz val="12"/>
        <color theme="1"/>
        <rFont val="Times New Roman"/>
        <charset val="134"/>
      </rPr>
      <t>2</t>
    </r>
  </si>
  <si>
    <t>BW
/g</t>
  </si>
  <si>
    <t>BSR
/%</t>
  </si>
  <si>
    <t>Note: The above parameters are 2-year averages</t>
  </si>
  <si>
    <t>Upper layer</t>
  </si>
  <si>
    <t>Boll number
/ per plant</t>
  </si>
  <si>
    <r>
      <rPr>
        <sz val="11"/>
        <color theme="1"/>
        <rFont val="Times New Roman"/>
        <charset val="134"/>
      </rPr>
      <t>Boll number
/ m</t>
    </r>
    <r>
      <rPr>
        <vertAlign val="superscript"/>
        <sz val="11"/>
        <color theme="1"/>
        <rFont val="Times New Roman"/>
        <charset val="134"/>
      </rPr>
      <t>2</t>
    </r>
  </si>
  <si>
    <t>BW</t>
  </si>
  <si>
    <t>BSR</t>
  </si>
  <si>
    <t>-.989**</t>
  </si>
  <si>
    <t>.996**</t>
  </si>
  <si>
    <t>-.995**</t>
  </si>
  <si>
    <t>.812*</t>
  </si>
  <si>
    <t>.936**</t>
  </si>
  <si>
    <t>.849*</t>
  </si>
  <si>
    <t>-.842*</t>
  </si>
  <si>
    <t>.876*</t>
  </si>
  <si>
    <t>.958**</t>
  </si>
  <si>
    <t>.881*</t>
  </si>
  <si>
    <t>Middle layer</t>
  </si>
  <si>
    <r>
      <rPr>
        <sz val="12"/>
        <color theme="1"/>
        <rFont val="Times New Roman"/>
        <charset val="134"/>
      </rPr>
      <t>Boll number
/ m</t>
    </r>
    <r>
      <rPr>
        <vertAlign val="superscript"/>
        <sz val="12"/>
        <color theme="1"/>
        <rFont val="Times New Roman"/>
        <charset val="134"/>
      </rPr>
      <t>2</t>
    </r>
  </si>
  <si>
    <t>-.883*</t>
  </si>
  <si>
    <t>.897*</t>
  </si>
  <si>
    <t>-.980**</t>
  </si>
  <si>
    <t>Boll number
/ plant</t>
  </si>
  <si>
    <t>.941**</t>
  </si>
  <si>
    <t>-.952**</t>
  </si>
  <si>
    <t>.912*</t>
  </si>
  <si>
    <t>.927**</t>
  </si>
  <si>
    <t>Lower layer</t>
  </si>
  <si>
    <t>-.954**</t>
  </si>
  <si>
    <t>.921**</t>
  </si>
  <si>
    <t>-.981**</t>
  </si>
  <si>
    <t>-.860*</t>
  </si>
  <si>
    <t>.970**</t>
  </si>
  <si>
    <t>-.978**</t>
  </si>
  <si>
    <t>.967**</t>
  </si>
  <si>
    <t>-.908*</t>
  </si>
  <si>
    <t>.882*</t>
  </si>
  <si>
    <t>* At the 0.05 level (two-tailed), the correlation is significant.</t>
  </si>
  <si>
    <t>** At the 0.01 level (two-tailed), the correlation is significant.</t>
  </si>
  <si>
    <t>Yield/
(kg/ha)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</si>
</sst>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color rgb="FF000000"/>
      <name val="Times New Roman"/>
      <charset val="134"/>
    </font>
    <font>
      <b/>
      <sz val="11"/>
      <color rgb="FFFF0000"/>
      <name val="Times New Roman"/>
      <charset val="134"/>
    </font>
    <font>
      <sz val="11"/>
      <color rgb="FFFF0000"/>
      <name val="Times New Roman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color indexed="8"/>
      <name val="宋体"/>
      <charset val="134"/>
      <scheme val="minor"/>
    </font>
    <font>
      <sz val="11"/>
      <color theme="1" tint="0.25"/>
      <name val="Times New Roman"/>
      <charset val="134"/>
    </font>
    <font>
      <sz val="11"/>
      <color rgb="FF00B050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perscript"/>
      <sz val="12"/>
      <color theme="1"/>
      <name val="Times New Roman"/>
      <charset val="134"/>
    </font>
    <font>
      <vertAlign val="superscript"/>
      <sz val="11"/>
      <color theme="1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rgb="FFA4AEB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6F8FA"/>
        <bgColor indexed="64"/>
      </patternFill>
    </fill>
    <fill>
      <patternFill patternType="solid">
        <fgColor rgb="FFC0EBE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DFDFDF"/>
      </left>
      <right style="medium">
        <color rgb="FFDFDFDF"/>
      </right>
      <top style="medium">
        <color rgb="FFDFDFDF"/>
      </top>
      <bottom/>
      <diagonal/>
    </border>
    <border>
      <left style="medium">
        <color rgb="FFDFDFDF"/>
      </left>
      <right style="medium">
        <color rgb="FFDFDFDF"/>
      </right>
      <top/>
      <bottom style="medium">
        <color rgb="FFDFDFD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9" fillId="27" borderId="17" applyNumberFormat="0" applyAlignment="0" applyProtection="0">
      <alignment vertical="center"/>
    </xf>
    <xf numFmtId="0" fontId="30" fillId="27" borderId="12" applyNumberFormat="0" applyAlignment="0" applyProtection="0">
      <alignment vertical="center"/>
    </xf>
    <xf numFmtId="0" fontId="28" fillId="26" borderId="16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76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76" fontId="6" fillId="0" borderId="0" xfId="0" applyNumberFormat="1" applyFont="1" applyFill="1" applyAlignment="1">
      <alignment horizontal="center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176" fontId="8" fillId="0" borderId="0" xfId="0" applyNumberFormat="1" applyFont="1" applyFill="1" applyAlignment="1">
      <alignment horizont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176" fontId="9" fillId="0" borderId="0" xfId="0" applyNumberFormat="1" applyFont="1" applyFill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 wrapText="1" indent="1"/>
    </xf>
    <xf numFmtId="0" fontId="11" fillId="4" borderId="10" xfId="0" applyFont="1" applyFill="1" applyBorder="1" applyAlignment="1">
      <alignment horizontal="left" vertical="center" wrapText="1" indent="1"/>
    </xf>
    <xf numFmtId="0" fontId="11" fillId="5" borderId="10" xfId="0" applyFont="1" applyFill="1" applyBorder="1" applyAlignment="1">
      <alignment horizontal="left" vertical="center" wrapText="1" indent="1"/>
    </xf>
    <xf numFmtId="176" fontId="1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76" fontId="13" fillId="0" borderId="0" xfId="0" applyNumberFormat="1" applyFont="1" applyFill="1" applyAlignment="1">
      <alignment horizontal="center" vertical="center"/>
    </xf>
    <xf numFmtId="11" fontId="3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1"/>
  <sheetViews>
    <sheetView workbookViewId="0">
      <selection activeCell="F1" sqref="F1"/>
    </sheetView>
  </sheetViews>
  <sheetFormatPr defaultColWidth="9" defaultRowHeight="15" outlineLevelCol="5"/>
  <cols>
    <col min="1" max="1" width="9" style="16"/>
    <col min="2" max="3" width="14.875" style="16" customWidth="1"/>
    <col min="4" max="4" width="9" style="16"/>
    <col min="5" max="5" width="9" style="57"/>
    <col min="6" max="6" width="16" style="57" customWidth="1"/>
    <col min="7" max="16384" width="9" style="16"/>
  </cols>
  <sheetData>
    <row r="1" spans="1:6">
      <c r="A1" s="16" t="s">
        <v>0</v>
      </c>
      <c r="B1" s="16" t="s">
        <v>1</v>
      </c>
      <c r="C1" s="16" t="s">
        <v>2</v>
      </c>
      <c r="D1" s="16" t="s">
        <v>3</v>
      </c>
      <c r="E1" s="57" t="s">
        <v>4</v>
      </c>
      <c r="F1" s="57" t="s">
        <v>5</v>
      </c>
    </row>
    <row r="2" spans="1:6">
      <c r="A2" s="16">
        <v>2019</v>
      </c>
      <c r="B2" s="16" t="s">
        <v>6</v>
      </c>
      <c r="C2" s="57" t="s">
        <v>7</v>
      </c>
      <c r="D2" s="16" t="s">
        <v>8</v>
      </c>
      <c r="E2" s="57">
        <v>0.12205</v>
      </c>
      <c r="F2" s="66">
        <v>0.000368614</v>
      </c>
    </row>
    <row r="3" spans="1:6">
      <c r="A3" s="16">
        <v>2019</v>
      </c>
      <c r="B3" s="16" t="s">
        <v>9</v>
      </c>
      <c r="C3" s="57" t="s">
        <v>7</v>
      </c>
      <c r="D3" s="16" t="s">
        <v>8</v>
      </c>
      <c r="E3" s="57">
        <v>0.10676</v>
      </c>
      <c r="F3" s="66">
        <v>0.000551131</v>
      </c>
    </row>
    <row r="4" spans="1:6">
      <c r="A4" s="16">
        <v>2019</v>
      </c>
      <c r="B4" s="16" t="s">
        <v>10</v>
      </c>
      <c r="C4" s="57" t="s">
        <v>7</v>
      </c>
      <c r="D4" s="16" t="s">
        <v>8</v>
      </c>
      <c r="E4" s="57">
        <v>0.11226</v>
      </c>
      <c r="F4" s="66">
        <v>0.00050161</v>
      </c>
    </row>
    <row r="5" spans="1:6">
      <c r="A5" s="16">
        <v>2019</v>
      </c>
      <c r="B5" s="16" t="s">
        <v>11</v>
      </c>
      <c r="C5" s="57" t="s">
        <v>7</v>
      </c>
      <c r="D5" s="16" t="s">
        <v>8</v>
      </c>
      <c r="E5" s="57">
        <v>0.11045</v>
      </c>
      <c r="F5" s="66">
        <v>0.000544727</v>
      </c>
    </row>
    <row r="6" spans="1:6">
      <c r="A6" s="16">
        <v>2019</v>
      </c>
      <c r="B6" s="16" t="s">
        <v>12</v>
      </c>
      <c r="C6" s="57" t="s">
        <v>7</v>
      </c>
      <c r="D6" s="16" t="s">
        <v>8</v>
      </c>
      <c r="E6" s="57">
        <v>0.11778</v>
      </c>
      <c r="F6" s="66">
        <v>0.000609541</v>
      </c>
    </row>
    <row r="7" spans="1:6">
      <c r="A7" s="16">
        <v>2019</v>
      </c>
      <c r="B7" s="16" t="s">
        <v>13</v>
      </c>
      <c r="C7" s="57" t="s">
        <v>7</v>
      </c>
      <c r="D7" s="16" t="s">
        <v>8</v>
      </c>
      <c r="E7" s="57">
        <v>0.11599</v>
      </c>
      <c r="F7" s="66">
        <v>0.000621003</v>
      </c>
    </row>
    <row r="8" spans="1:6">
      <c r="A8" s="16">
        <v>2019</v>
      </c>
      <c r="B8" s="16" t="s">
        <v>6</v>
      </c>
      <c r="C8" s="57" t="s">
        <v>7</v>
      </c>
      <c r="D8" s="16" t="s">
        <v>14</v>
      </c>
      <c r="E8" s="57">
        <v>0.13273</v>
      </c>
      <c r="F8" s="57">
        <v>0.00661</v>
      </c>
    </row>
    <row r="9" spans="1:6">
      <c r="A9" s="16">
        <v>2019</v>
      </c>
      <c r="B9" s="16" t="s">
        <v>9</v>
      </c>
      <c r="C9" s="57" t="s">
        <v>7</v>
      </c>
      <c r="D9" s="16" t="s">
        <v>14</v>
      </c>
      <c r="E9" s="57">
        <v>0.14172</v>
      </c>
      <c r="F9" s="57">
        <v>0.0106</v>
      </c>
    </row>
    <row r="10" spans="1:6">
      <c r="A10" s="16">
        <v>2019</v>
      </c>
      <c r="B10" s="16" t="s">
        <v>10</v>
      </c>
      <c r="C10" s="57" t="s">
        <v>7</v>
      </c>
      <c r="D10" s="16" t="s">
        <v>14</v>
      </c>
      <c r="E10" s="57">
        <v>0.18496</v>
      </c>
      <c r="F10" s="57">
        <v>0.01934</v>
      </c>
    </row>
    <row r="11" spans="1:6">
      <c r="A11" s="16">
        <v>2019</v>
      </c>
      <c r="B11" s="16" t="s">
        <v>11</v>
      </c>
      <c r="C11" s="57" t="s">
        <v>7</v>
      </c>
      <c r="D11" s="16" t="s">
        <v>14</v>
      </c>
      <c r="E11" s="57">
        <v>0.21382</v>
      </c>
      <c r="F11" s="57">
        <v>0.02608</v>
      </c>
    </row>
    <row r="12" spans="1:6">
      <c r="A12" s="16">
        <v>2019</v>
      </c>
      <c r="B12" s="16" t="s">
        <v>12</v>
      </c>
      <c r="C12" s="57" t="s">
        <v>7</v>
      </c>
      <c r="D12" s="16" t="s">
        <v>14</v>
      </c>
      <c r="E12" s="57">
        <v>0.18398</v>
      </c>
      <c r="F12" s="57">
        <v>0.02251</v>
      </c>
    </row>
    <row r="13" spans="1:6">
      <c r="A13" s="16">
        <v>2019</v>
      </c>
      <c r="B13" s="16" t="s">
        <v>13</v>
      </c>
      <c r="C13" s="57" t="s">
        <v>7</v>
      </c>
      <c r="D13" s="16" t="s">
        <v>14</v>
      </c>
      <c r="E13" s="57">
        <v>0.21235</v>
      </c>
      <c r="F13" s="57">
        <v>0.02246</v>
      </c>
    </row>
    <row r="14" spans="1:6">
      <c r="A14" s="16">
        <v>2019</v>
      </c>
      <c r="B14" s="16" t="s">
        <v>6</v>
      </c>
      <c r="C14" s="57" t="s">
        <v>7</v>
      </c>
      <c r="D14" s="16" t="s">
        <v>15</v>
      </c>
      <c r="E14" s="57">
        <v>0.30143</v>
      </c>
      <c r="F14" s="57">
        <v>0.02857</v>
      </c>
    </row>
    <row r="15" spans="1:6">
      <c r="A15" s="16">
        <v>2019</v>
      </c>
      <c r="B15" s="16" t="s">
        <v>9</v>
      </c>
      <c r="C15" s="57" t="s">
        <v>7</v>
      </c>
      <c r="D15" s="16" t="s">
        <v>15</v>
      </c>
      <c r="E15" s="57">
        <v>0.36585</v>
      </c>
      <c r="F15" s="57">
        <v>0.05539</v>
      </c>
    </row>
    <row r="16" spans="1:6">
      <c r="A16" s="16">
        <v>2019</v>
      </c>
      <c r="B16" s="16" t="s">
        <v>10</v>
      </c>
      <c r="C16" s="57" t="s">
        <v>7</v>
      </c>
      <c r="D16" s="16" t="s">
        <v>15</v>
      </c>
      <c r="E16" s="57">
        <v>0.5165</v>
      </c>
      <c r="F16" s="57">
        <v>0.06716</v>
      </c>
    </row>
    <row r="17" spans="1:6">
      <c r="A17" s="16">
        <v>2019</v>
      </c>
      <c r="B17" s="16" t="s">
        <v>11</v>
      </c>
      <c r="C17" s="57" t="s">
        <v>7</v>
      </c>
      <c r="D17" s="16" t="s">
        <v>15</v>
      </c>
      <c r="E17" s="57">
        <v>0.51727</v>
      </c>
      <c r="F17" s="57">
        <v>0.06263</v>
      </c>
    </row>
    <row r="18" spans="1:6">
      <c r="A18" s="16">
        <v>2019</v>
      </c>
      <c r="B18" s="16" t="s">
        <v>12</v>
      </c>
      <c r="C18" s="57" t="s">
        <v>7</v>
      </c>
      <c r="D18" s="16" t="s">
        <v>15</v>
      </c>
      <c r="E18" s="57">
        <v>0.53036</v>
      </c>
      <c r="F18" s="57">
        <v>0.07514</v>
      </c>
    </row>
    <row r="19" spans="1:6">
      <c r="A19" s="16">
        <v>2019</v>
      </c>
      <c r="B19" s="16" t="s">
        <v>13</v>
      </c>
      <c r="C19" s="57" t="s">
        <v>7</v>
      </c>
      <c r="D19" s="16" t="s">
        <v>15</v>
      </c>
      <c r="E19" s="57">
        <v>0.64642</v>
      </c>
      <c r="F19" s="57">
        <v>0.06104</v>
      </c>
    </row>
    <row r="20" spans="1:6">
      <c r="A20" s="16">
        <v>2019</v>
      </c>
      <c r="B20" s="16" t="s">
        <v>6</v>
      </c>
      <c r="C20" s="57" t="s">
        <v>16</v>
      </c>
      <c r="D20" s="16" t="s">
        <v>8</v>
      </c>
      <c r="E20" s="57">
        <v>0.22215</v>
      </c>
      <c r="F20" s="57">
        <v>0.00488</v>
      </c>
    </row>
    <row r="21" spans="1:6">
      <c r="A21" s="16">
        <v>2019</v>
      </c>
      <c r="B21" s="16" t="s">
        <v>9</v>
      </c>
      <c r="C21" s="57" t="s">
        <v>16</v>
      </c>
      <c r="D21" s="16" t="s">
        <v>8</v>
      </c>
      <c r="E21" s="57">
        <v>0.23829</v>
      </c>
      <c r="F21" s="57">
        <v>0.00674</v>
      </c>
    </row>
    <row r="22" spans="1:6">
      <c r="A22" s="16">
        <v>2019</v>
      </c>
      <c r="B22" s="16" t="s">
        <v>10</v>
      </c>
      <c r="C22" s="57" t="s">
        <v>16</v>
      </c>
      <c r="D22" s="16" t="s">
        <v>8</v>
      </c>
      <c r="E22" s="57">
        <v>0.24864</v>
      </c>
      <c r="F22" s="57">
        <v>0.01064</v>
      </c>
    </row>
    <row r="23" spans="1:6">
      <c r="A23" s="16">
        <v>2019</v>
      </c>
      <c r="B23" s="16" t="s">
        <v>11</v>
      </c>
      <c r="C23" s="57" t="s">
        <v>16</v>
      </c>
      <c r="D23" s="16" t="s">
        <v>8</v>
      </c>
      <c r="E23" s="57">
        <v>0.22561</v>
      </c>
      <c r="F23" s="57">
        <v>0.00853</v>
      </c>
    </row>
    <row r="24" spans="1:6">
      <c r="A24" s="16">
        <v>2019</v>
      </c>
      <c r="B24" s="16" t="s">
        <v>12</v>
      </c>
      <c r="C24" s="57" t="s">
        <v>16</v>
      </c>
      <c r="D24" s="16" t="s">
        <v>8</v>
      </c>
      <c r="E24" s="57">
        <v>0.28202</v>
      </c>
      <c r="F24" s="57">
        <v>0.01146</v>
      </c>
    </row>
    <row r="25" spans="1:6">
      <c r="A25" s="16">
        <v>2019</v>
      </c>
      <c r="B25" s="16" t="s">
        <v>13</v>
      </c>
      <c r="C25" s="57" t="s">
        <v>16</v>
      </c>
      <c r="D25" s="16" t="s">
        <v>8</v>
      </c>
      <c r="E25" s="57">
        <v>0.26258</v>
      </c>
      <c r="F25" s="57">
        <v>0.00938</v>
      </c>
    </row>
    <row r="26" spans="1:6">
      <c r="A26" s="16">
        <v>2019</v>
      </c>
      <c r="B26" s="16" t="s">
        <v>6</v>
      </c>
      <c r="C26" s="57" t="s">
        <v>16</v>
      </c>
      <c r="D26" s="16" t="s">
        <v>14</v>
      </c>
      <c r="E26" s="57">
        <v>0.39896</v>
      </c>
      <c r="F26" s="57">
        <v>0.03366</v>
      </c>
    </row>
    <row r="27" spans="1:6">
      <c r="A27" s="16">
        <v>2019</v>
      </c>
      <c r="B27" s="16" t="s">
        <v>9</v>
      </c>
      <c r="C27" s="57" t="s">
        <v>16</v>
      </c>
      <c r="D27" s="16" t="s">
        <v>14</v>
      </c>
      <c r="E27" s="57">
        <v>0.59209</v>
      </c>
      <c r="F27" s="57">
        <v>0.05257</v>
      </c>
    </row>
    <row r="28" spans="1:6">
      <c r="A28" s="16">
        <v>2019</v>
      </c>
      <c r="B28" s="16" t="s">
        <v>10</v>
      </c>
      <c r="C28" s="57" t="s">
        <v>16</v>
      </c>
      <c r="D28" s="16" t="s">
        <v>14</v>
      </c>
      <c r="E28" s="57">
        <v>0.63176</v>
      </c>
      <c r="F28" s="57">
        <v>0.05325</v>
      </c>
    </row>
    <row r="29" spans="1:6">
      <c r="A29" s="16">
        <v>2019</v>
      </c>
      <c r="B29" s="16" t="s">
        <v>11</v>
      </c>
      <c r="C29" s="57" t="s">
        <v>16</v>
      </c>
      <c r="D29" s="16" t="s">
        <v>14</v>
      </c>
      <c r="E29" s="57">
        <v>0.54427</v>
      </c>
      <c r="F29" s="57">
        <v>0.07138</v>
      </c>
    </row>
    <row r="30" spans="1:6">
      <c r="A30" s="16">
        <v>2019</v>
      </c>
      <c r="B30" s="16" t="s">
        <v>12</v>
      </c>
      <c r="C30" s="57" t="s">
        <v>16</v>
      </c>
      <c r="D30" s="16" t="s">
        <v>14</v>
      </c>
      <c r="E30" s="57">
        <v>0.62809</v>
      </c>
      <c r="F30" s="57">
        <v>0.04466</v>
      </c>
    </row>
    <row r="31" spans="1:6">
      <c r="A31" s="16">
        <v>2019</v>
      </c>
      <c r="B31" s="16" t="s">
        <v>13</v>
      </c>
      <c r="C31" s="57" t="s">
        <v>16</v>
      </c>
      <c r="D31" s="16" t="s">
        <v>14</v>
      </c>
      <c r="E31" s="57">
        <v>0.62499</v>
      </c>
      <c r="F31" s="57">
        <v>0.05406</v>
      </c>
    </row>
    <row r="32" spans="1:6">
      <c r="A32" s="16">
        <v>2019</v>
      </c>
      <c r="B32" s="16" t="s">
        <v>6</v>
      </c>
      <c r="C32" s="57" t="s">
        <v>16</v>
      </c>
      <c r="D32" s="16" t="s">
        <v>15</v>
      </c>
      <c r="E32" s="57">
        <v>0.5371</v>
      </c>
      <c r="F32" s="57">
        <v>0.04406</v>
      </c>
    </row>
    <row r="33" spans="1:6">
      <c r="A33" s="16">
        <v>2019</v>
      </c>
      <c r="B33" s="16" t="s">
        <v>9</v>
      </c>
      <c r="C33" s="57" t="s">
        <v>16</v>
      </c>
      <c r="D33" s="16" t="s">
        <v>15</v>
      </c>
      <c r="E33" s="57">
        <v>0.74702</v>
      </c>
      <c r="F33" s="57">
        <v>0.05349</v>
      </c>
    </row>
    <row r="34" spans="1:6">
      <c r="A34" s="16">
        <v>2019</v>
      </c>
      <c r="B34" s="16" t="s">
        <v>10</v>
      </c>
      <c r="C34" s="57" t="s">
        <v>16</v>
      </c>
      <c r="D34" s="16" t="s">
        <v>15</v>
      </c>
      <c r="E34" s="57">
        <v>0.75341</v>
      </c>
      <c r="F34" s="57">
        <v>0.04241</v>
      </c>
    </row>
    <row r="35" spans="1:6">
      <c r="A35" s="16">
        <v>2019</v>
      </c>
      <c r="B35" s="16" t="s">
        <v>11</v>
      </c>
      <c r="C35" s="57" t="s">
        <v>16</v>
      </c>
      <c r="D35" s="16" t="s">
        <v>15</v>
      </c>
      <c r="E35" s="57">
        <v>0.83813</v>
      </c>
      <c r="F35" s="57">
        <v>0.03571</v>
      </c>
    </row>
    <row r="36" spans="1:6">
      <c r="A36" s="16">
        <v>2019</v>
      </c>
      <c r="B36" s="16" t="s">
        <v>12</v>
      </c>
      <c r="C36" s="57" t="s">
        <v>16</v>
      </c>
      <c r="D36" s="16" t="s">
        <v>15</v>
      </c>
      <c r="E36" s="57">
        <v>0.81876</v>
      </c>
      <c r="F36" s="57">
        <v>0.02716</v>
      </c>
    </row>
    <row r="37" spans="1:6">
      <c r="A37" s="16">
        <v>2019</v>
      </c>
      <c r="B37" s="16" t="s">
        <v>13</v>
      </c>
      <c r="C37" s="57" t="s">
        <v>16</v>
      </c>
      <c r="D37" s="16" t="s">
        <v>15</v>
      </c>
      <c r="E37" s="57">
        <v>0.88408</v>
      </c>
      <c r="F37" s="57">
        <v>0.01121</v>
      </c>
    </row>
    <row r="38" spans="1:6">
      <c r="A38" s="16">
        <v>2019</v>
      </c>
      <c r="B38" s="16" t="s">
        <v>6</v>
      </c>
      <c r="C38" s="57" t="s">
        <v>17</v>
      </c>
      <c r="D38" s="16" t="s">
        <v>8</v>
      </c>
      <c r="E38" s="57">
        <v>0.50123</v>
      </c>
      <c r="F38" s="57">
        <v>0.01629</v>
      </c>
    </row>
    <row r="39" spans="1:6">
      <c r="A39" s="16">
        <v>2019</v>
      </c>
      <c r="B39" s="16" t="s">
        <v>9</v>
      </c>
      <c r="C39" s="57" t="s">
        <v>17</v>
      </c>
      <c r="D39" s="16" t="s">
        <v>8</v>
      </c>
      <c r="E39" s="57">
        <v>0.59806</v>
      </c>
      <c r="F39" s="57">
        <v>0.04213</v>
      </c>
    </row>
    <row r="40" spans="1:6">
      <c r="A40" s="16">
        <v>2019</v>
      </c>
      <c r="B40" s="16" t="s">
        <v>10</v>
      </c>
      <c r="C40" s="57" t="s">
        <v>17</v>
      </c>
      <c r="D40" s="16" t="s">
        <v>8</v>
      </c>
      <c r="E40" s="57">
        <v>0.62166</v>
      </c>
      <c r="F40" s="57">
        <v>0.03801</v>
      </c>
    </row>
    <row r="41" spans="1:6">
      <c r="A41" s="16">
        <v>2019</v>
      </c>
      <c r="B41" s="16" t="s">
        <v>11</v>
      </c>
      <c r="C41" s="57" t="s">
        <v>17</v>
      </c>
      <c r="D41" s="16" t="s">
        <v>8</v>
      </c>
      <c r="E41" s="57">
        <v>0.63171</v>
      </c>
      <c r="F41" s="57">
        <v>0.04455</v>
      </c>
    </row>
    <row r="42" spans="1:6">
      <c r="A42" s="16">
        <v>2019</v>
      </c>
      <c r="B42" s="16" t="s">
        <v>12</v>
      </c>
      <c r="C42" s="57" t="s">
        <v>17</v>
      </c>
      <c r="D42" s="16" t="s">
        <v>8</v>
      </c>
      <c r="E42" s="57">
        <v>0.50254</v>
      </c>
      <c r="F42" s="57">
        <v>0.04606</v>
      </c>
    </row>
    <row r="43" spans="1:6">
      <c r="A43" s="16">
        <v>2019</v>
      </c>
      <c r="B43" s="16" t="s">
        <v>13</v>
      </c>
      <c r="C43" s="57" t="s">
        <v>17</v>
      </c>
      <c r="D43" s="16" t="s">
        <v>8</v>
      </c>
      <c r="E43" s="57">
        <v>0.35479</v>
      </c>
      <c r="F43" s="57">
        <v>0.03735</v>
      </c>
    </row>
    <row r="44" spans="1:6">
      <c r="A44" s="16">
        <v>2019</v>
      </c>
      <c r="B44" s="16" t="s">
        <v>6</v>
      </c>
      <c r="C44" s="57" t="s">
        <v>17</v>
      </c>
      <c r="D44" s="16" t="s">
        <v>14</v>
      </c>
      <c r="E44" s="57">
        <v>0.68122</v>
      </c>
      <c r="F44" s="57">
        <v>0.03608</v>
      </c>
    </row>
    <row r="45" spans="1:6">
      <c r="A45" s="16">
        <v>2019</v>
      </c>
      <c r="B45" s="16" t="s">
        <v>9</v>
      </c>
      <c r="C45" s="57" t="s">
        <v>17</v>
      </c>
      <c r="D45" s="16" t="s">
        <v>14</v>
      </c>
      <c r="E45" s="57">
        <v>0.74792</v>
      </c>
      <c r="F45" s="57">
        <v>0.03533</v>
      </c>
    </row>
    <row r="46" spans="1:6">
      <c r="A46" s="16">
        <v>2019</v>
      </c>
      <c r="B46" s="16" t="s">
        <v>10</v>
      </c>
      <c r="C46" s="57" t="s">
        <v>17</v>
      </c>
      <c r="D46" s="16" t="s">
        <v>14</v>
      </c>
      <c r="E46" s="57">
        <v>0.83439</v>
      </c>
      <c r="F46" s="57">
        <v>0.01873</v>
      </c>
    </row>
    <row r="47" spans="1:6">
      <c r="A47" s="16">
        <v>2019</v>
      </c>
      <c r="B47" s="16" t="s">
        <v>11</v>
      </c>
      <c r="C47" s="57" t="s">
        <v>17</v>
      </c>
      <c r="D47" s="16" t="s">
        <v>14</v>
      </c>
      <c r="E47" s="57">
        <v>0.89364</v>
      </c>
      <c r="F47" s="57">
        <v>0.00574</v>
      </c>
    </row>
    <row r="48" spans="1:6">
      <c r="A48" s="16">
        <v>2019</v>
      </c>
      <c r="B48" s="16" t="s">
        <v>12</v>
      </c>
      <c r="C48" s="57" t="s">
        <v>17</v>
      </c>
      <c r="D48" s="16" t="s">
        <v>14</v>
      </c>
      <c r="E48" s="67">
        <v>0.9172</v>
      </c>
      <c r="F48" s="57">
        <v>0.00475</v>
      </c>
    </row>
    <row r="49" spans="1:6">
      <c r="A49" s="16">
        <v>2019</v>
      </c>
      <c r="B49" s="16" t="s">
        <v>13</v>
      </c>
      <c r="C49" s="57" t="s">
        <v>17</v>
      </c>
      <c r="D49" s="16" t="s">
        <v>14</v>
      </c>
      <c r="E49" s="57">
        <v>0.85577</v>
      </c>
      <c r="F49" s="57">
        <v>0.01095</v>
      </c>
    </row>
    <row r="50" spans="1:6">
      <c r="A50" s="16">
        <v>2019</v>
      </c>
      <c r="B50" s="16" t="s">
        <v>6</v>
      </c>
      <c r="C50" s="57" t="s">
        <v>17</v>
      </c>
      <c r="D50" s="16" t="s">
        <v>15</v>
      </c>
      <c r="E50" s="57">
        <v>0.81921</v>
      </c>
      <c r="F50" s="57">
        <v>0.02418</v>
      </c>
    </row>
    <row r="51" spans="1:6">
      <c r="A51" s="16">
        <v>2019</v>
      </c>
      <c r="B51" s="16" t="s">
        <v>9</v>
      </c>
      <c r="C51" s="57" t="s">
        <v>17</v>
      </c>
      <c r="D51" s="16" t="s">
        <v>15</v>
      </c>
      <c r="E51" s="57">
        <v>0.85232</v>
      </c>
      <c r="F51" s="57">
        <v>0.01511</v>
      </c>
    </row>
    <row r="52" spans="1:6">
      <c r="A52" s="16">
        <v>2019</v>
      </c>
      <c r="B52" s="16" t="s">
        <v>10</v>
      </c>
      <c r="C52" s="57" t="s">
        <v>17</v>
      </c>
      <c r="D52" s="16" t="s">
        <v>15</v>
      </c>
      <c r="E52" s="57">
        <v>0.94996</v>
      </c>
      <c r="F52" s="66">
        <v>0.000456364</v>
      </c>
    </row>
    <row r="53" spans="1:6">
      <c r="A53" s="16">
        <v>2019</v>
      </c>
      <c r="B53" s="16" t="s">
        <v>11</v>
      </c>
      <c r="C53" s="57" t="s">
        <v>17</v>
      </c>
      <c r="D53" s="16" t="s">
        <v>15</v>
      </c>
      <c r="E53" s="57">
        <v>0.95748</v>
      </c>
      <c r="F53" s="66">
        <v>0.000151579</v>
      </c>
    </row>
    <row r="54" spans="1:6">
      <c r="A54" s="16">
        <v>2019</v>
      </c>
      <c r="B54" s="16" t="s">
        <v>12</v>
      </c>
      <c r="C54" s="57" t="s">
        <v>17</v>
      </c>
      <c r="D54" s="16" t="s">
        <v>15</v>
      </c>
      <c r="E54" s="57">
        <v>0.96955</v>
      </c>
      <c r="F54" s="66">
        <v>4.67135e-5</v>
      </c>
    </row>
    <row r="55" spans="1:6">
      <c r="A55" s="16">
        <v>2019</v>
      </c>
      <c r="B55" s="16" t="s">
        <v>13</v>
      </c>
      <c r="C55" s="57" t="s">
        <v>17</v>
      </c>
      <c r="D55" s="16" t="s">
        <v>15</v>
      </c>
      <c r="E55" s="57">
        <v>0.90331</v>
      </c>
      <c r="F55" s="57">
        <v>0.0053</v>
      </c>
    </row>
    <row r="56" spans="1:6">
      <c r="A56" s="16">
        <v>2019</v>
      </c>
      <c r="B56" s="16" t="s">
        <v>6</v>
      </c>
      <c r="C56" s="57" t="s">
        <v>18</v>
      </c>
      <c r="D56" s="16" t="s">
        <v>8</v>
      </c>
      <c r="E56" s="57">
        <v>0.52436</v>
      </c>
      <c r="F56" s="57">
        <v>0.04679</v>
      </c>
    </row>
    <row r="57" spans="1:6">
      <c r="A57" s="16">
        <v>2019</v>
      </c>
      <c r="B57" s="16" t="s">
        <v>9</v>
      </c>
      <c r="C57" s="57" t="s">
        <v>18</v>
      </c>
      <c r="D57" s="16" t="s">
        <v>8</v>
      </c>
      <c r="E57" s="57">
        <v>0.54396</v>
      </c>
      <c r="F57" s="57">
        <v>0.02825</v>
      </c>
    </row>
    <row r="58" spans="1:6">
      <c r="A58" s="16">
        <v>2019</v>
      </c>
      <c r="B58" s="16" t="s">
        <v>10</v>
      </c>
      <c r="C58" s="57" t="s">
        <v>18</v>
      </c>
      <c r="D58" s="16" t="s">
        <v>8</v>
      </c>
      <c r="E58" s="57">
        <v>0.56472</v>
      </c>
      <c r="F58" s="57">
        <v>0.02025</v>
      </c>
    </row>
    <row r="59" spans="1:6">
      <c r="A59" s="16">
        <v>2019</v>
      </c>
      <c r="B59" s="16" t="s">
        <v>11</v>
      </c>
      <c r="C59" s="57" t="s">
        <v>18</v>
      </c>
      <c r="D59" s="16" t="s">
        <v>8</v>
      </c>
      <c r="E59" s="57">
        <v>0.52512</v>
      </c>
      <c r="F59" s="57">
        <v>0.01712</v>
      </c>
    </row>
    <row r="60" spans="1:6">
      <c r="A60" s="16">
        <v>2019</v>
      </c>
      <c r="B60" s="16" t="s">
        <v>12</v>
      </c>
      <c r="C60" s="57" t="s">
        <v>18</v>
      </c>
      <c r="D60" s="16" t="s">
        <v>8</v>
      </c>
      <c r="E60" s="57">
        <v>0.66138</v>
      </c>
      <c r="F60" s="57">
        <v>0.05763</v>
      </c>
    </row>
    <row r="61" spans="1:6">
      <c r="A61" s="16">
        <v>2019</v>
      </c>
      <c r="B61" s="16" t="s">
        <v>13</v>
      </c>
      <c r="C61" s="57" t="s">
        <v>18</v>
      </c>
      <c r="D61" s="16" t="s">
        <v>8</v>
      </c>
      <c r="E61" s="57">
        <v>0.52465</v>
      </c>
      <c r="F61" s="57">
        <v>0.03533</v>
      </c>
    </row>
    <row r="62" spans="1:6">
      <c r="A62" s="16">
        <v>2019</v>
      </c>
      <c r="B62" s="16" t="s">
        <v>6</v>
      </c>
      <c r="C62" s="57" t="s">
        <v>18</v>
      </c>
      <c r="D62" s="16" t="s">
        <v>14</v>
      </c>
      <c r="E62" s="57">
        <v>0.80014</v>
      </c>
      <c r="F62" s="57">
        <v>0.01855</v>
      </c>
    </row>
    <row r="63" spans="1:6">
      <c r="A63" s="16">
        <v>2019</v>
      </c>
      <c r="B63" s="16" t="s">
        <v>9</v>
      </c>
      <c r="C63" s="57" t="s">
        <v>18</v>
      </c>
      <c r="D63" s="16" t="s">
        <v>14</v>
      </c>
      <c r="E63" s="57">
        <v>0.85025</v>
      </c>
      <c r="F63" s="57">
        <v>0.01168</v>
      </c>
    </row>
    <row r="64" spans="1:6">
      <c r="A64" s="16">
        <v>2019</v>
      </c>
      <c r="B64" s="16" t="s">
        <v>10</v>
      </c>
      <c r="C64" s="57" t="s">
        <v>18</v>
      </c>
      <c r="D64" s="16" t="s">
        <v>14</v>
      </c>
      <c r="E64" s="57">
        <v>0.83331</v>
      </c>
      <c r="F64" s="57">
        <v>0.01007</v>
      </c>
    </row>
    <row r="65" spans="1:6">
      <c r="A65" s="16">
        <v>2019</v>
      </c>
      <c r="B65" s="16" t="s">
        <v>11</v>
      </c>
      <c r="C65" s="57" t="s">
        <v>18</v>
      </c>
      <c r="D65" s="16" t="s">
        <v>14</v>
      </c>
      <c r="E65" s="57">
        <v>0.80596</v>
      </c>
      <c r="F65" s="57">
        <v>0.01264</v>
      </c>
    </row>
    <row r="66" spans="1:6">
      <c r="A66" s="16">
        <v>2019</v>
      </c>
      <c r="B66" s="16" t="s">
        <v>12</v>
      </c>
      <c r="C66" s="57" t="s">
        <v>18</v>
      </c>
      <c r="D66" s="16" t="s">
        <v>14</v>
      </c>
      <c r="E66" s="57">
        <v>0.93597</v>
      </c>
      <c r="F66" s="57">
        <v>0.00165</v>
      </c>
    </row>
    <row r="67" spans="1:6">
      <c r="A67" s="16">
        <v>2019</v>
      </c>
      <c r="B67" s="16" t="s">
        <v>13</v>
      </c>
      <c r="C67" s="57" t="s">
        <v>18</v>
      </c>
      <c r="D67" s="16" t="s">
        <v>14</v>
      </c>
      <c r="E67" s="57">
        <v>0.89205</v>
      </c>
      <c r="F67" s="57">
        <v>0.00522</v>
      </c>
    </row>
    <row r="68" spans="1:6">
      <c r="A68" s="16">
        <v>2019</v>
      </c>
      <c r="B68" s="16" t="s">
        <v>6</v>
      </c>
      <c r="C68" s="57" t="s">
        <v>18</v>
      </c>
      <c r="D68" s="16" t="s">
        <v>15</v>
      </c>
      <c r="E68" s="57">
        <v>0.90505</v>
      </c>
      <c r="F68" s="57">
        <v>0.00139</v>
      </c>
    </row>
    <row r="69" spans="1:6">
      <c r="A69" s="16">
        <v>2019</v>
      </c>
      <c r="B69" s="16" t="s">
        <v>9</v>
      </c>
      <c r="C69" s="57" t="s">
        <v>18</v>
      </c>
      <c r="D69" s="16" t="s">
        <v>15</v>
      </c>
      <c r="E69" s="57">
        <v>0.91889</v>
      </c>
      <c r="F69" s="57">
        <v>0.00121</v>
      </c>
    </row>
    <row r="70" spans="1:6">
      <c r="A70" s="16">
        <v>2019</v>
      </c>
      <c r="B70" s="16" t="s">
        <v>10</v>
      </c>
      <c r="C70" s="57" t="s">
        <v>18</v>
      </c>
      <c r="D70" s="16" t="s">
        <v>15</v>
      </c>
      <c r="E70" s="57">
        <v>0.91855</v>
      </c>
      <c r="F70" s="57">
        <v>0.00155</v>
      </c>
    </row>
    <row r="71" spans="1:6">
      <c r="A71" s="16">
        <v>2019</v>
      </c>
      <c r="B71" s="16" t="s">
        <v>11</v>
      </c>
      <c r="C71" s="57" t="s">
        <v>18</v>
      </c>
      <c r="D71" s="16" t="s">
        <v>15</v>
      </c>
      <c r="E71" s="57">
        <v>0.93493</v>
      </c>
      <c r="F71" s="66">
        <v>0.000758458</v>
      </c>
    </row>
    <row r="72" spans="1:6">
      <c r="A72" s="16">
        <v>2019</v>
      </c>
      <c r="B72" s="16" t="s">
        <v>12</v>
      </c>
      <c r="C72" s="57" t="s">
        <v>18</v>
      </c>
      <c r="D72" s="16" t="s">
        <v>15</v>
      </c>
      <c r="E72" s="57">
        <v>0.95585</v>
      </c>
      <c r="F72" s="66">
        <v>8.88943e-5</v>
      </c>
    </row>
    <row r="73" spans="1:6">
      <c r="A73" s="16">
        <v>2019</v>
      </c>
      <c r="B73" s="16" t="s">
        <v>13</v>
      </c>
      <c r="C73" s="57" t="s">
        <v>18</v>
      </c>
      <c r="D73" s="16" t="s">
        <v>15</v>
      </c>
      <c r="E73" s="57">
        <v>0.94701</v>
      </c>
      <c r="F73" s="66">
        <v>0.000179208</v>
      </c>
    </row>
    <row r="74" spans="1:6">
      <c r="A74" s="16">
        <v>2019</v>
      </c>
      <c r="B74" s="16" t="s">
        <v>6</v>
      </c>
      <c r="C74" s="57" t="s">
        <v>19</v>
      </c>
      <c r="D74" s="16" t="s">
        <v>8</v>
      </c>
      <c r="E74" s="57">
        <v>0.32349</v>
      </c>
      <c r="F74" s="57">
        <v>0.02748</v>
      </c>
    </row>
    <row r="75" spans="1:6">
      <c r="A75" s="16">
        <v>2019</v>
      </c>
      <c r="B75" s="16" t="s">
        <v>9</v>
      </c>
      <c r="C75" s="57" t="s">
        <v>19</v>
      </c>
      <c r="D75" s="16" t="s">
        <v>8</v>
      </c>
      <c r="E75" s="57">
        <v>0.30659</v>
      </c>
      <c r="F75" s="57">
        <v>0.01966</v>
      </c>
    </row>
    <row r="76" spans="1:6">
      <c r="A76" s="16">
        <v>2019</v>
      </c>
      <c r="B76" s="16" t="s">
        <v>10</v>
      </c>
      <c r="C76" s="57" t="s">
        <v>19</v>
      </c>
      <c r="D76" s="16" t="s">
        <v>8</v>
      </c>
      <c r="E76" s="57">
        <v>0.22369</v>
      </c>
      <c r="F76" s="57">
        <v>0.01111</v>
      </c>
    </row>
    <row r="77" spans="1:6">
      <c r="A77" s="16">
        <v>2019</v>
      </c>
      <c r="B77" s="16" t="s">
        <v>11</v>
      </c>
      <c r="C77" s="57" t="s">
        <v>19</v>
      </c>
      <c r="D77" s="16" t="s">
        <v>8</v>
      </c>
      <c r="E77" s="57">
        <v>0.34147</v>
      </c>
      <c r="F77" s="57">
        <v>0.04894</v>
      </c>
    </row>
    <row r="78" spans="1:6">
      <c r="A78" s="16">
        <v>2019</v>
      </c>
      <c r="B78" s="16" t="s">
        <v>12</v>
      </c>
      <c r="C78" s="57" t="s">
        <v>19</v>
      </c>
      <c r="D78" s="16" t="s">
        <v>8</v>
      </c>
      <c r="E78" s="57">
        <v>0.29326</v>
      </c>
      <c r="F78" s="57">
        <v>0.01957</v>
      </c>
    </row>
    <row r="79" spans="1:6">
      <c r="A79" s="16">
        <v>2019</v>
      </c>
      <c r="B79" s="16" t="s">
        <v>13</v>
      </c>
      <c r="C79" s="57" t="s">
        <v>19</v>
      </c>
      <c r="D79" s="16" t="s">
        <v>8</v>
      </c>
      <c r="E79" s="57">
        <v>0.23201</v>
      </c>
      <c r="F79" s="57">
        <v>0.00701</v>
      </c>
    </row>
    <row r="80" spans="1:6">
      <c r="A80" s="16">
        <v>2019</v>
      </c>
      <c r="B80" s="16" t="s">
        <v>6</v>
      </c>
      <c r="C80" s="57" t="s">
        <v>19</v>
      </c>
      <c r="D80" s="16" t="s">
        <v>14</v>
      </c>
      <c r="E80" s="57">
        <v>0.54007</v>
      </c>
      <c r="F80" s="57">
        <v>0.02798</v>
      </c>
    </row>
    <row r="81" spans="1:6">
      <c r="A81" s="16">
        <v>2019</v>
      </c>
      <c r="B81" s="16" t="s">
        <v>9</v>
      </c>
      <c r="C81" s="57" t="s">
        <v>19</v>
      </c>
      <c r="D81" s="16" t="s">
        <v>14</v>
      </c>
      <c r="E81" s="57">
        <v>0.65031</v>
      </c>
      <c r="F81" s="57">
        <v>0.03542</v>
      </c>
    </row>
    <row r="82" spans="1:6">
      <c r="A82" s="16">
        <v>2019</v>
      </c>
      <c r="B82" s="16" t="s">
        <v>10</v>
      </c>
      <c r="C82" s="57" t="s">
        <v>19</v>
      </c>
      <c r="D82" s="16" t="s">
        <v>14</v>
      </c>
      <c r="E82" s="57">
        <v>0.52418</v>
      </c>
      <c r="F82" s="57">
        <v>0.04608</v>
      </c>
    </row>
    <row r="83" spans="1:6">
      <c r="A83" s="16">
        <v>2019</v>
      </c>
      <c r="B83" s="16" t="s">
        <v>11</v>
      </c>
      <c r="C83" s="57" t="s">
        <v>19</v>
      </c>
      <c r="D83" s="16" t="s">
        <v>14</v>
      </c>
      <c r="E83" s="57">
        <v>0.71169</v>
      </c>
      <c r="F83" s="57">
        <v>0.04653</v>
      </c>
    </row>
    <row r="84" spans="1:6">
      <c r="A84" s="16">
        <v>2019</v>
      </c>
      <c r="B84" s="16" t="s">
        <v>12</v>
      </c>
      <c r="C84" s="57" t="s">
        <v>19</v>
      </c>
      <c r="D84" s="16" t="s">
        <v>14</v>
      </c>
      <c r="E84" s="57">
        <v>0.55094</v>
      </c>
      <c r="F84" s="57">
        <v>0.02745</v>
      </c>
    </row>
    <row r="85" spans="1:6">
      <c r="A85" s="16">
        <v>2019</v>
      </c>
      <c r="B85" s="16" t="s">
        <v>13</v>
      </c>
      <c r="C85" s="57" t="s">
        <v>19</v>
      </c>
      <c r="D85" s="16" t="s">
        <v>14</v>
      </c>
      <c r="E85" s="57">
        <v>0.4882</v>
      </c>
      <c r="F85" s="57">
        <v>0.03209</v>
      </c>
    </row>
    <row r="86" spans="1:6">
      <c r="A86" s="16">
        <v>2019</v>
      </c>
      <c r="B86" s="16" t="s">
        <v>6</v>
      </c>
      <c r="C86" s="57" t="s">
        <v>19</v>
      </c>
      <c r="D86" s="16" t="s">
        <v>15</v>
      </c>
      <c r="E86" s="57">
        <v>0.56174</v>
      </c>
      <c r="F86" s="57">
        <v>0.04952</v>
      </c>
    </row>
    <row r="87" spans="1:6">
      <c r="A87" s="16">
        <v>2019</v>
      </c>
      <c r="B87" s="16" t="s">
        <v>9</v>
      </c>
      <c r="C87" s="57" t="s">
        <v>19</v>
      </c>
      <c r="D87" s="16" t="s">
        <v>15</v>
      </c>
      <c r="E87" s="57">
        <v>0.62246</v>
      </c>
      <c r="F87" s="57">
        <v>0.04887</v>
      </c>
    </row>
    <row r="88" spans="1:6">
      <c r="A88" s="16">
        <v>2019</v>
      </c>
      <c r="B88" s="16" t="s">
        <v>10</v>
      </c>
      <c r="C88" s="57" t="s">
        <v>19</v>
      </c>
      <c r="D88" s="16" t="s">
        <v>15</v>
      </c>
      <c r="E88" s="57">
        <v>0.87264</v>
      </c>
      <c r="F88" s="57">
        <v>0.00405</v>
      </c>
    </row>
    <row r="89" spans="1:6">
      <c r="A89" s="16">
        <v>2019</v>
      </c>
      <c r="B89" s="16" t="s">
        <v>11</v>
      </c>
      <c r="C89" s="57" t="s">
        <v>19</v>
      </c>
      <c r="D89" s="16" t="s">
        <v>15</v>
      </c>
      <c r="E89" s="57">
        <v>0.67176</v>
      </c>
      <c r="F89" s="57">
        <v>0.0466</v>
      </c>
    </row>
    <row r="90" spans="1:6">
      <c r="A90" s="16">
        <v>2019</v>
      </c>
      <c r="B90" s="16" t="s">
        <v>12</v>
      </c>
      <c r="C90" s="57" t="s">
        <v>19</v>
      </c>
      <c r="D90" s="16" t="s">
        <v>15</v>
      </c>
      <c r="E90" s="57">
        <v>0.82038</v>
      </c>
      <c r="F90" s="57">
        <v>0.02079</v>
      </c>
    </row>
    <row r="91" spans="1:6">
      <c r="A91" s="16">
        <v>2019</v>
      </c>
      <c r="B91" s="16" t="s">
        <v>13</v>
      </c>
      <c r="C91" s="57" t="s">
        <v>19</v>
      </c>
      <c r="D91" s="16" t="s">
        <v>15</v>
      </c>
      <c r="E91" s="57">
        <v>0.78211</v>
      </c>
      <c r="F91" s="57">
        <v>0.03582</v>
      </c>
    </row>
    <row r="92" spans="1:6">
      <c r="A92" s="16">
        <v>2020</v>
      </c>
      <c r="B92" s="16" t="s">
        <v>6</v>
      </c>
      <c r="C92" s="57" t="s">
        <v>7</v>
      </c>
      <c r="D92" s="16" t="s">
        <v>8</v>
      </c>
      <c r="E92" s="57">
        <v>0.11737</v>
      </c>
      <c r="F92" s="66">
        <v>0.000460016</v>
      </c>
    </row>
    <row r="93" spans="1:6">
      <c r="A93" s="16">
        <v>2020</v>
      </c>
      <c r="B93" s="16" t="s">
        <v>9</v>
      </c>
      <c r="C93" s="57" t="s">
        <v>7</v>
      </c>
      <c r="D93" s="16" t="s">
        <v>8</v>
      </c>
      <c r="E93" s="57">
        <v>0.12209</v>
      </c>
      <c r="F93" s="66">
        <v>0.000560918</v>
      </c>
    </row>
    <row r="94" spans="1:6">
      <c r="A94" s="16">
        <v>2020</v>
      </c>
      <c r="B94" s="16" t="s">
        <v>10</v>
      </c>
      <c r="C94" s="57" t="s">
        <v>7</v>
      </c>
      <c r="D94" s="16" t="s">
        <v>8</v>
      </c>
      <c r="E94" s="57">
        <v>0.11698</v>
      </c>
      <c r="F94" s="66">
        <v>0.000448564</v>
      </c>
    </row>
    <row r="95" spans="1:6">
      <c r="A95" s="16">
        <v>2020</v>
      </c>
      <c r="B95" s="16" t="s">
        <v>11</v>
      </c>
      <c r="C95" s="57" t="s">
        <v>7</v>
      </c>
      <c r="D95" s="16" t="s">
        <v>8</v>
      </c>
      <c r="E95" s="57">
        <v>0.11327</v>
      </c>
      <c r="F95" s="66">
        <v>0.000497622</v>
      </c>
    </row>
    <row r="96" spans="1:6">
      <c r="A96" s="16">
        <v>2020</v>
      </c>
      <c r="B96" s="16" t="s">
        <v>12</v>
      </c>
      <c r="C96" s="57" t="s">
        <v>7</v>
      </c>
      <c r="D96" s="16" t="s">
        <v>8</v>
      </c>
      <c r="E96" s="57">
        <v>0.11808</v>
      </c>
      <c r="F96" s="66">
        <v>0.000511818</v>
      </c>
    </row>
    <row r="97" spans="1:6">
      <c r="A97" s="16">
        <v>2020</v>
      </c>
      <c r="B97" s="16" t="s">
        <v>13</v>
      </c>
      <c r="C97" s="57" t="s">
        <v>7</v>
      </c>
      <c r="D97" s="16" t="s">
        <v>8</v>
      </c>
      <c r="E97" s="57">
        <v>0.11163</v>
      </c>
      <c r="F97" s="66">
        <v>0.00050922</v>
      </c>
    </row>
    <row r="98" spans="1:6">
      <c r="A98" s="16">
        <v>2020</v>
      </c>
      <c r="B98" s="16" t="s">
        <v>6</v>
      </c>
      <c r="C98" s="57" t="s">
        <v>7</v>
      </c>
      <c r="D98" s="16" t="s">
        <v>14</v>
      </c>
      <c r="E98" s="57">
        <v>0.11227</v>
      </c>
      <c r="F98" s="57">
        <v>0.00422</v>
      </c>
    </row>
    <row r="99" spans="1:6">
      <c r="A99" s="16">
        <v>2020</v>
      </c>
      <c r="B99" s="16" t="s">
        <v>9</v>
      </c>
      <c r="C99" s="57" t="s">
        <v>7</v>
      </c>
      <c r="D99" s="16" t="s">
        <v>14</v>
      </c>
      <c r="E99" s="57">
        <v>0.12417</v>
      </c>
      <c r="F99" s="57">
        <v>0.00342</v>
      </c>
    </row>
    <row r="100" spans="1:6">
      <c r="A100" s="16">
        <v>2020</v>
      </c>
      <c r="B100" s="16" t="s">
        <v>10</v>
      </c>
      <c r="C100" s="57" t="s">
        <v>7</v>
      </c>
      <c r="D100" s="16" t="s">
        <v>14</v>
      </c>
      <c r="E100" s="57">
        <v>0.12157</v>
      </c>
      <c r="F100" s="57">
        <v>0.00647</v>
      </c>
    </row>
    <row r="101" spans="1:6">
      <c r="A101" s="16">
        <v>2020</v>
      </c>
      <c r="B101" s="16" t="s">
        <v>11</v>
      </c>
      <c r="C101" s="57" t="s">
        <v>7</v>
      </c>
      <c r="D101" s="16" t="s">
        <v>14</v>
      </c>
      <c r="E101" s="57">
        <v>0.15878</v>
      </c>
      <c r="F101" s="57">
        <v>0.0134</v>
      </c>
    </row>
    <row r="102" spans="1:6">
      <c r="A102" s="16">
        <v>2020</v>
      </c>
      <c r="B102" s="16" t="s">
        <v>12</v>
      </c>
      <c r="C102" s="57" t="s">
        <v>7</v>
      </c>
      <c r="D102" s="16" t="s">
        <v>14</v>
      </c>
      <c r="E102" s="57">
        <v>0.14479</v>
      </c>
      <c r="F102" s="57">
        <v>0.00794</v>
      </c>
    </row>
    <row r="103" spans="1:6">
      <c r="A103" s="16">
        <v>2020</v>
      </c>
      <c r="B103" s="16" t="s">
        <v>13</v>
      </c>
      <c r="C103" s="57" t="s">
        <v>7</v>
      </c>
      <c r="D103" s="16" t="s">
        <v>14</v>
      </c>
      <c r="E103" s="57">
        <v>0.15198</v>
      </c>
      <c r="F103" s="57">
        <v>0.00865</v>
      </c>
    </row>
    <row r="104" spans="1:6">
      <c r="A104" s="16">
        <v>2020</v>
      </c>
      <c r="B104" s="16" t="s">
        <v>6</v>
      </c>
      <c r="C104" s="57" t="s">
        <v>7</v>
      </c>
      <c r="D104" s="16" t="s">
        <v>15</v>
      </c>
      <c r="E104" s="57">
        <v>0.28966</v>
      </c>
      <c r="F104" s="57">
        <v>0.03765</v>
      </c>
    </row>
    <row r="105" spans="1:6">
      <c r="A105" s="16">
        <v>2020</v>
      </c>
      <c r="B105" s="16" t="s">
        <v>9</v>
      </c>
      <c r="C105" s="57" t="s">
        <v>7</v>
      </c>
      <c r="D105" s="16" t="s">
        <v>15</v>
      </c>
      <c r="E105" s="57">
        <v>0.32927</v>
      </c>
      <c r="F105" s="57">
        <v>0.05023</v>
      </c>
    </row>
    <row r="106" spans="1:6">
      <c r="A106" s="16">
        <v>2020</v>
      </c>
      <c r="B106" s="16" t="s">
        <v>10</v>
      </c>
      <c r="C106" s="57" t="s">
        <v>7</v>
      </c>
      <c r="D106" s="16" t="s">
        <v>15</v>
      </c>
      <c r="E106" s="57">
        <v>0.37206</v>
      </c>
      <c r="F106" s="57">
        <v>0.05774</v>
      </c>
    </row>
    <row r="107" spans="1:6">
      <c r="A107" s="16">
        <v>2020</v>
      </c>
      <c r="B107" s="16" t="s">
        <v>11</v>
      </c>
      <c r="C107" s="57" t="s">
        <v>7</v>
      </c>
      <c r="D107" s="16" t="s">
        <v>15</v>
      </c>
      <c r="E107" s="57">
        <v>0.37039</v>
      </c>
      <c r="F107" s="57">
        <v>0.04925</v>
      </c>
    </row>
    <row r="108" spans="1:6">
      <c r="A108" s="16">
        <v>2020</v>
      </c>
      <c r="B108" s="16" t="s">
        <v>12</v>
      </c>
      <c r="C108" s="57" t="s">
        <v>7</v>
      </c>
      <c r="D108" s="16" t="s">
        <v>15</v>
      </c>
      <c r="E108" s="57">
        <v>0.39694</v>
      </c>
      <c r="F108" s="57">
        <v>0.05559</v>
      </c>
    </row>
    <row r="109" spans="1:6">
      <c r="A109" s="16">
        <v>2020</v>
      </c>
      <c r="B109" s="16" t="s">
        <v>13</v>
      </c>
      <c r="C109" s="57" t="s">
        <v>7</v>
      </c>
      <c r="D109" s="16" t="s">
        <v>15</v>
      </c>
      <c r="E109" s="57">
        <v>0.47749</v>
      </c>
      <c r="F109" s="57">
        <v>0.04146</v>
      </c>
    </row>
    <row r="110" spans="1:6">
      <c r="A110" s="16">
        <v>2020</v>
      </c>
      <c r="B110" s="16" t="s">
        <v>6</v>
      </c>
      <c r="C110" s="57" t="s">
        <v>16</v>
      </c>
      <c r="D110" s="16" t="s">
        <v>8</v>
      </c>
      <c r="E110" s="57">
        <v>0.12211</v>
      </c>
      <c r="F110" s="57">
        <v>0.00292</v>
      </c>
    </row>
    <row r="111" spans="1:6">
      <c r="A111" s="16">
        <v>2020</v>
      </c>
      <c r="B111" s="16" t="s">
        <v>9</v>
      </c>
      <c r="C111" s="57" t="s">
        <v>16</v>
      </c>
      <c r="D111" s="16" t="s">
        <v>8</v>
      </c>
      <c r="E111" s="57">
        <v>0.12969</v>
      </c>
      <c r="F111" s="57">
        <v>0.00906</v>
      </c>
    </row>
    <row r="112" spans="1:6">
      <c r="A112" s="16">
        <v>2020</v>
      </c>
      <c r="B112" s="16" t="s">
        <v>10</v>
      </c>
      <c r="C112" s="57" t="s">
        <v>16</v>
      </c>
      <c r="D112" s="16" t="s">
        <v>8</v>
      </c>
      <c r="E112" s="57">
        <v>0.12006</v>
      </c>
      <c r="F112" s="57">
        <v>0.00262</v>
      </c>
    </row>
    <row r="113" spans="1:6">
      <c r="A113" s="16">
        <v>2020</v>
      </c>
      <c r="B113" s="16" t="s">
        <v>11</v>
      </c>
      <c r="C113" s="57" t="s">
        <v>16</v>
      </c>
      <c r="D113" s="16" t="s">
        <v>8</v>
      </c>
      <c r="E113" s="57">
        <v>0.10752</v>
      </c>
      <c r="F113" s="57">
        <v>0.00479</v>
      </c>
    </row>
    <row r="114" spans="1:6">
      <c r="A114" s="16">
        <v>2020</v>
      </c>
      <c r="B114" s="16" t="s">
        <v>12</v>
      </c>
      <c r="C114" s="57" t="s">
        <v>16</v>
      </c>
      <c r="D114" s="16" t="s">
        <v>8</v>
      </c>
      <c r="E114" s="57">
        <v>0.12144</v>
      </c>
      <c r="F114" s="57">
        <v>0.00924</v>
      </c>
    </row>
    <row r="115" spans="1:6">
      <c r="A115" s="16">
        <v>2020</v>
      </c>
      <c r="B115" s="16" t="s">
        <v>13</v>
      </c>
      <c r="C115" s="57" t="s">
        <v>16</v>
      </c>
      <c r="D115" s="16" t="s">
        <v>8</v>
      </c>
      <c r="E115" s="57">
        <v>0.16356</v>
      </c>
      <c r="F115" s="57">
        <v>0.01138</v>
      </c>
    </row>
    <row r="116" spans="1:6">
      <c r="A116" s="16">
        <v>2020</v>
      </c>
      <c r="B116" s="16" t="s">
        <v>6</v>
      </c>
      <c r="C116" s="57" t="s">
        <v>16</v>
      </c>
      <c r="D116" s="16" t="s">
        <v>14</v>
      </c>
      <c r="E116" s="57">
        <v>0.40883</v>
      </c>
      <c r="F116" s="57">
        <v>0.03791</v>
      </c>
    </row>
    <row r="117" spans="1:6">
      <c r="A117" s="16">
        <v>2020</v>
      </c>
      <c r="B117" s="16" t="s">
        <v>9</v>
      </c>
      <c r="C117" s="57" t="s">
        <v>16</v>
      </c>
      <c r="D117" s="16" t="s">
        <v>14</v>
      </c>
      <c r="E117" s="57">
        <v>0.53265</v>
      </c>
      <c r="F117" s="57">
        <v>0.06579</v>
      </c>
    </row>
    <row r="118" spans="1:6">
      <c r="A118" s="16">
        <v>2020</v>
      </c>
      <c r="B118" s="16" t="s">
        <v>10</v>
      </c>
      <c r="C118" s="57" t="s">
        <v>16</v>
      </c>
      <c r="D118" s="16" t="s">
        <v>14</v>
      </c>
      <c r="E118" s="57">
        <v>0.38152</v>
      </c>
      <c r="F118" s="57">
        <v>0.04911</v>
      </c>
    </row>
    <row r="119" spans="1:6">
      <c r="A119" s="16">
        <v>2020</v>
      </c>
      <c r="B119" s="16" t="s">
        <v>11</v>
      </c>
      <c r="C119" s="57" t="s">
        <v>16</v>
      </c>
      <c r="D119" s="16" t="s">
        <v>14</v>
      </c>
      <c r="E119" s="57">
        <v>0.48233</v>
      </c>
      <c r="F119" s="57">
        <v>0.05878</v>
      </c>
    </row>
    <row r="120" spans="1:6">
      <c r="A120" s="16">
        <v>2020</v>
      </c>
      <c r="B120" s="16" t="s">
        <v>12</v>
      </c>
      <c r="C120" s="57" t="s">
        <v>16</v>
      </c>
      <c r="D120" s="16" t="s">
        <v>14</v>
      </c>
      <c r="E120" s="57">
        <v>0.54205</v>
      </c>
      <c r="F120" s="57">
        <v>0.08195</v>
      </c>
    </row>
    <row r="121" spans="1:6">
      <c r="A121" s="16">
        <v>2020</v>
      </c>
      <c r="B121" s="16" t="s">
        <v>13</v>
      </c>
      <c r="C121" s="57" t="s">
        <v>16</v>
      </c>
      <c r="D121" s="16" t="s">
        <v>14</v>
      </c>
      <c r="E121" s="57">
        <v>0.73654</v>
      </c>
      <c r="F121" s="57">
        <v>0.03393</v>
      </c>
    </row>
    <row r="122" spans="1:6">
      <c r="A122" s="16">
        <v>2020</v>
      </c>
      <c r="B122" s="16" t="s">
        <v>6</v>
      </c>
      <c r="C122" s="57" t="s">
        <v>16</v>
      </c>
      <c r="D122" s="16" t="s">
        <v>15</v>
      </c>
      <c r="E122" s="57">
        <v>0.64031</v>
      </c>
      <c r="F122" s="57">
        <v>0.02212</v>
      </c>
    </row>
    <row r="123" spans="1:6">
      <c r="A123" s="16">
        <v>2020</v>
      </c>
      <c r="B123" s="16" t="s">
        <v>9</v>
      </c>
      <c r="C123" s="57" t="s">
        <v>16</v>
      </c>
      <c r="D123" s="16" t="s">
        <v>15</v>
      </c>
      <c r="E123" s="57">
        <v>0.66543</v>
      </c>
      <c r="F123" s="57">
        <v>0.07186</v>
      </c>
    </row>
    <row r="124" spans="1:6">
      <c r="A124" s="16">
        <v>2020</v>
      </c>
      <c r="B124" s="16" t="s">
        <v>10</v>
      </c>
      <c r="C124" s="57" t="s">
        <v>16</v>
      </c>
      <c r="D124" s="16" t="s">
        <v>15</v>
      </c>
      <c r="E124" s="57">
        <v>0.79892</v>
      </c>
      <c r="F124" s="57">
        <v>0.03178</v>
      </c>
    </row>
    <row r="125" spans="1:6">
      <c r="A125" s="16">
        <v>2020</v>
      </c>
      <c r="B125" s="16" t="s">
        <v>11</v>
      </c>
      <c r="C125" s="57" t="s">
        <v>16</v>
      </c>
      <c r="D125" s="16" t="s">
        <v>15</v>
      </c>
      <c r="E125" s="57">
        <v>0.84277</v>
      </c>
      <c r="F125" s="57">
        <v>0.01403</v>
      </c>
    </row>
    <row r="126" spans="1:6">
      <c r="A126" s="16">
        <v>2020</v>
      </c>
      <c r="B126" s="16" t="s">
        <v>12</v>
      </c>
      <c r="C126" s="57" t="s">
        <v>16</v>
      </c>
      <c r="D126" s="16" t="s">
        <v>15</v>
      </c>
      <c r="E126" s="57">
        <v>0.83456</v>
      </c>
      <c r="F126" s="57">
        <v>0.02449</v>
      </c>
    </row>
    <row r="127" spans="1:6">
      <c r="A127" s="16">
        <v>2020</v>
      </c>
      <c r="B127" s="16" t="s">
        <v>13</v>
      </c>
      <c r="C127" s="57" t="s">
        <v>16</v>
      </c>
      <c r="D127" s="16" t="s">
        <v>15</v>
      </c>
      <c r="E127" s="57">
        <v>0.86008</v>
      </c>
      <c r="F127" s="57">
        <v>0.00487</v>
      </c>
    </row>
    <row r="128" spans="1:6">
      <c r="A128" s="16">
        <v>2020</v>
      </c>
      <c r="B128" s="16" t="s">
        <v>6</v>
      </c>
      <c r="C128" s="57" t="s">
        <v>17</v>
      </c>
      <c r="D128" s="16" t="s">
        <v>8</v>
      </c>
      <c r="E128" s="57">
        <v>0.17137</v>
      </c>
      <c r="F128" s="57">
        <v>0.02505</v>
      </c>
    </row>
    <row r="129" spans="1:6">
      <c r="A129" s="16">
        <v>2020</v>
      </c>
      <c r="B129" s="16" t="s">
        <v>9</v>
      </c>
      <c r="C129" s="57" t="s">
        <v>17</v>
      </c>
      <c r="D129" s="16" t="s">
        <v>8</v>
      </c>
      <c r="E129" s="57">
        <v>0.18905</v>
      </c>
      <c r="F129" s="57">
        <v>0.0332</v>
      </c>
    </row>
    <row r="130" spans="1:6">
      <c r="A130" s="16">
        <v>2020</v>
      </c>
      <c r="B130" s="16" t="s">
        <v>10</v>
      </c>
      <c r="C130" s="57" t="s">
        <v>17</v>
      </c>
      <c r="D130" s="16" t="s">
        <v>8</v>
      </c>
      <c r="E130" s="57">
        <v>0.20009</v>
      </c>
      <c r="F130" s="57">
        <v>0.02866</v>
      </c>
    </row>
    <row r="131" spans="1:6">
      <c r="A131" s="16">
        <v>2020</v>
      </c>
      <c r="B131" s="16" t="s">
        <v>11</v>
      </c>
      <c r="C131" s="57" t="s">
        <v>17</v>
      </c>
      <c r="D131" s="16" t="s">
        <v>8</v>
      </c>
      <c r="E131" s="57">
        <v>0.22328</v>
      </c>
      <c r="F131" s="57">
        <v>0.03222</v>
      </c>
    </row>
    <row r="132" spans="1:6">
      <c r="A132" s="16">
        <v>2020</v>
      </c>
      <c r="B132" s="16" t="s">
        <v>12</v>
      </c>
      <c r="C132" s="57" t="s">
        <v>17</v>
      </c>
      <c r="D132" s="16" t="s">
        <v>8</v>
      </c>
      <c r="E132" s="57">
        <v>0.27265</v>
      </c>
      <c r="F132" s="57">
        <v>0.04468</v>
      </c>
    </row>
    <row r="133" spans="1:6">
      <c r="A133" s="16">
        <v>2020</v>
      </c>
      <c r="B133" s="16" t="s">
        <v>13</v>
      </c>
      <c r="C133" s="57" t="s">
        <v>17</v>
      </c>
      <c r="D133" s="16" t="s">
        <v>8</v>
      </c>
      <c r="E133" s="32">
        <v>0.35141</v>
      </c>
      <c r="F133" s="57">
        <v>0.0128</v>
      </c>
    </row>
    <row r="134" spans="1:6">
      <c r="A134" s="16">
        <v>2020</v>
      </c>
      <c r="B134" s="16" t="s">
        <v>6</v>
      </c>
      <c r="C134" s="57" t="s">
        <v>17</v>
      </c>
      <c r="D134" s="16" t="s">
        <v>14</v>
      </c>
      <c r="E134" s="57">
        <v>0.59124</v>
      </c>
      <c r="F134" s="57">
        <v>0.03345</v>
      </c>
    </row>
    <row r="135" spans="1:6">
      <c r="A135" s="16">
        <v>2020</v>
      </c>
      <c r="B135" s="16" t="s">
        <v>9</v>
      </c>
      <c r="C135" s="57" t="s">
        <v>17</v>
      </c>
      <c r="D135" s="16" t="s">
        <v>14</v>
      </c>
      <c r="E135" s="57">
        <v>0.67855</v>
      </c>
      <c r="F135" s="57">
        <v>0.03046</v>
      </c>
    </row>
    <row r="136" spans="1:6">
      <c r="A136" s="16">
        <v>2020</v>
      </c>
      <c r="B136" s="16" t="s">
        <v>10</v>
      </c>
      <c r="C136" s="57" t="s">
        <v>17</v>
      </c>
      <c r="D136" s="16" t="s">
        <v>14</v>
      </c>
      <c r="E136" s="57">
        <v>0.70135</v>
      </c>
      <c r="F136" s="57">
        <v>0.04059</v>
      </c>
    </row>
    <row r="137" spans="1:6">
      <c r="A137" s="16">
        <v>2020</v>
      </c>
      <c r="B137" s="16" t="s">
        <v>11</v>
      </c>
      <c r="C137" s="57" t="s">
        <v>17</v>
      </c>
      <c r="D137" s="16" t="s">
        <v>14</v>
      </c>
      <c r="E137" s="57">
        <v>0.72856</v>
      </c>
      <c r="F137" s="57">
        <v>0.0309</v>
      </c>
    </row>
    <row r="138" spans="1:6">
      <c r="A138" s="16">
        <v>2020</v>
      </c>
      <c r="B138" s="16" t="s">
        <v>12</v>
      </c>
      <c r="C138" s="57" t="s">
        <v>17</v>
      </c>
      <c r="D138" s="16" t="s">
        <v>14</v>
      </c>
      <c r="E138" s="67">
        <v>0.77804</v>
      </c>
      <c r="F138" s="57">
        <v>0.02145</v>
      </c>
    </row>
    <row r="139" spans="1:6">
      <c r="A139" s="16">
        <v>2020</v>
      </c>
      <c r="B139" s="16" t="s">
        <v>13</v>
      </c>
      <c r="C139" s="57" t="s">
        <v>17</v>
      </c>
      <c r="D139" s="16" t="s">
        <v>14</v>
      </c>
      <c r="E139" s="57">
        <v>0.75141</v>
      </c>
      <c r="F139" s="57">
        <v>0.03611</v>
      </c>
    </row>
    <row r="140" spans="1:6">
      <c r="A140" s="16">
        <v>2020</v>
      </c>
      <c r="B140" s="16" t="s">
        <v>6</v>
      </c>
      <c r="C140" s="57" t="s">
        <v>17</v>
      </c>
      <c r="D140" s="16" t="s">
        <v>15</v>
      </c>
      <c r="E140" s="57">
        <v>0.82895</v>
      </c>
      <c r="F140" s="57">
        <v>0.00489</v>
      </c>
    </row>
    <row r="141" spans="1:6">
      <c r="A141" s="16">
        <v>2020</v>
      </c>
      <c r="B141" s="16" t="s">
        <v>9</v>
      </c>
      <c r="C141" s="57" t="s">
        <v>17</v>
      </c>
      <c r="D141" s="16" t="s">
        <v>15</v>
      </c>
      <c r="E141" s="57">
        <v>0.88581</v>
      </c>
      <c r="F141" s="57">
        <v>0.00771</v>
      </c>
    </row>
    <row r="142" spans="1:6">
      <c r="A142" s="16">
        <v>2020</v>
      </c>
      <c r="B142" s="16" t="s">
        <v>10</v>
      </c>
      <c r="C142" s="57" t="s">
        <v>17</v>
      </c>
      <c r="D142" s="16" t="s">
        <v>15</v>
      </c>
      <c r="E142" s="57">
        <v>0.94614</v>
      </c>
      <c r="F142" s="57">
        <v>0.00214</v>
      </c>
    </row>
    <row r="143" spans="1:6">
      <c r="A143" s="16">
        <v>2020</v>
      </c>
      <c r="B143" s="16" t="s">
        <v>11</v>
      </c>
      <c r="C143" s="57" t="s">
        <v>17</v>
      </c>
      <c r="D143" s="16" t="s">
        <v>15</v>
      </c>
      <c r="E143" s="57">
        <v>0.95364</v>
      </c>
      <c r="F143" s="57">
        <v>0.00111</v>
      </c>
    </row>
    <row r="144" spans="1:6">
      <c r="A144" s="16">
        <v>2020</v>
      </c>
      <c r="B144" s="16" t="s">
        <v>12</v>
      </c>
      <c r="C144" s="57" t="s">
        <v>17</v>
      </c>
      <c r="D144" s="16" t="s">
        <v>15</v>
      </c>
      <c r="E144" s="57">
        <v>0.96334</v>
      </c>
      <c r="F144" s="66">
        <v>0.000597019</v>
      </c>
    </row>
    <row r="145" spans="1:6">
      <c r="A145" s="16">
        <v>2020</v>
      </c>
      <c r="B145" s="16" t="s">
        <v>13</v>
      </c>
      <c r="C145" s="57" t="s">
        <v>17</v>
      </c>
      <c r="D145" s="16" t="s">
        <v>15</v>
      </c>
      <c r="E145" s="57">
        <v>0.96855</v>
      </c>
      <c r="F145" s="66">
        <v>0.000701387</v>
      </c>
    </row>
    <row r="146" spans="1:6">
      <c r="A146" s="16">
        <v>2020</v>
      </c>
      <c r="B146" s="16" t="s">
        <v>6</v>
      </c>
      <c r="C146" s="57" t="s">
        <v>18</v>
      </c>
      <c r="D146" s="16" t="s">
        <v>8</v>
      </c>
      <c r="E146" s="57">
        <v>0.2803</v>
      </c>
      <c r="F146" s="57">
        <v>0.03691</v>
      </c>
    </row>
    <row r="147" spans="1:6">
      <c r="A147" s="16">
        <v>2020</v>
      </c>
      <c r="B147" s="16" t="s">
        <v>9</v>
      </c>
      <c r="C147" s="57" t="s">
        <v>18</v>
      </c>
      <c r="D147" s="16" t="s">
        <v>8</v>
      </c>
      <c r="E147" s="57">
        <v>0.28637</v>
      </c>
      <c r="F147" s="57">
        <v>0.03971</v>
      </c>
    </row>
    <row r="148" spans="1:6">
      <c r="A148" s="16">
        <v>2020</v>
      </c>
      <c r="B148" s="16" t="s">
        <v>10</v>
      </c>
      <c r="C148" s="57" t="s">
        <v>18</v>
      </c>
      <c r="D148" s="16" t="s">
        <v>8</v>
      </c>
      <c r="E148" s="57">
        <v>0.29639</v>
      </c>
      <c r="F148" s="57">
        <v>0.02339</v>
      </c>
    </row>
    <row r="149" spans="1:6">
      <c r="A149" s="16">
        <v>2020</v>
      </c>
      <c r="B149" s="16" t="s">
        <v>11</v>
      </c>
      <c r="C149" s="57" t="s">
        <v>18</v>
      </c>
      <c r="D149" s="16" t="s">
        <v>8</v>
      </c>
      <c r="E149" s="57">
        <v>0.28069</v>
      </c>
      <c r="F149" s="57">
        <v>0.01649</v>
      </c>
    </row>
    <row r="150" spans="1:6">
      <c r="A150" s="16">
        <v>2020</v>
      </c>
      <c r="B150" s="16" t="s">
        <v>12</v>
      </c>
      <c r="C150" s="57" t="s">
        <v>18</v>
      </c>
      <c r="D150" s="16" t="s">
        <v>8</v>
      </c>
      <c r="E150" s="57">
        <v>0.25112</v>
      </c>
      <c r="F150" s="57">
        <v>0.01505</v>
      </c>
    </row>
    <row r="151" spans="1:6">
      <c r="A151" s="16">
        <v>2020</v>
      </c>
      <c r="B151" s="16" t="s">
        <v>13</v>
      </c>
      <c r="C151" s="57" t="s">
        <v>18</v>
      </c>
      <c r="D151" s="16" t="s">
        <v>8</v>
      </c>
      <c r="E151" s="57">
        <v>0.32695</v>
      </c>
      <c r="F151" s="57">
        <v>0.03789</v>
      </c>
    </row>
    <row r="152" spans="1:6">
      <c r="A152" s="16">
        <v>2020</v>
      </c>
      <c r="B152" s="16" t="s">
        <v>6</v>
      </c>
      <c r="C152" s="57" t="s">
        <v>18</v>
      </c>
      <c r="D152" s="16" t="s">
        <v>14</v>
      </c>
      <c r="E152" s="57">
        <v>0.72667</v>
      </c>
      <c r="F152" s="57">
        <v>0.01685</v>
      </c>
    </row>
    <row r="153" spans="1:6">
      <c r="A153" s="16">
        <v>2020</v>
      </c>
      <c r="B153" s="16" t="s">
        <v>9</v>
      </c>
      <c r="C153" s="57" t="s">
        <v>18</v>
      </c>
      <c r="D153" s="16" t="s">
        <v>14</v>
      </c>
      <c r="E153" s="57">
        <v>0.79316</v>
      </c>
      <c r="F153" s="57">
        <v>0.01297</v>
      </c>
    </row>
    <row r="154" spans="1:6">
      <c r="A154" s="16">
        <v>2020</v>
      </c>
      <c r="B154" s="16" t="s">
        <v>10</v>
      </c>
      <c r="C154" s="57" t="s">
        <v>18</v>
      </c>
      <c r="D154" s="16" t="s">
        <v>14</v>
      </c>
      <c r="E154" s="57">
        <v>0.69827</v>
      </c>
      <c r="F154" s="57">
        <v>0.0248</v>
      </c>
    </row>
    <row r="155" spans="1:6">
      <c r="A155" s="16">
        <v>2020</v>
      </c>
      <c r="B155" s="16" t="s">
        <v>11</v>
      </c>
      <c r="C155" s="57" t="s">
        <v>18</v>
      </c>
      <c r="D155" s="16" t="s">
        <v>14</v>
      </c>
      <c r="E155" s="57">
        <v>0.6598</v>
      </c>
      <c r="F155" s="57">
        <v>0.03933</v>
      </c>
    </row>
    <row r="156" spans="1:6">
      <c r="A156" s="16">
        <v>2020</v>
      </c>
      <c r="B156" s="16" t="s">
        <v>12</v>
      </c>
      <c r="C156" s="57" t="s">
        <v>18</v>
      </c>
      <c r="D156" s="16" t="s">
        <v>14</v>
      </c>
      <c r="E156" s="57">
        <v>0.72185</v>
      </c>
      <c r="F156" s="57">
        <v>0.02532</v>
      </c>
    </row>
    <row r="157" spans="1:6">
      <c r="A157" s="16">
        <v>2020</v>
      </c>
      <c r="B157" s="16" t="s">
        <v>13</v>
      </c>
      <c r="C157" s="57" t="s">
        <v>18</v>
      </c>
      <c r="D157" s="16" t="s">
        <v>14</v>
      </c>
      <c r="E157" s="57">
        <v>0.82149</v>
      </c>
      <c r="F157" s="57">
        <v>0.01605</v>
      </c>
    </row>
    <row r="158" spans="1:6">
      <c r="A158" s="16">
        <v>2020</v>
      </c>
      <c r="B158" s="16" t="s">
        <v>6</v>
      </c>
      <c r="C158" s="57" t="s">
        <v>18</v>
      </c>
      <c r="D158" s="16" t="s">
        <v>15</v>
      </c>
      <c r="E158" s="57">
        <v>0.89557</v>
      </c>
      <c r="F158" s="66">
        <v>0.000924429</v>
      </c>
    </row>
    <row r="159" spans="1:6">
      <c r="A159" s="16">
        <v>2020</v>
      </c>
      <c r="B159" s="16" t="s">
        <v>9</v>
      </c>
      <c r="C159" s="57" t="s">
        <v>18</v>
      </c>
      <c r="D159" s="16" t="s">
        <v>15</v>
      </c>
      <c r="E159" s="57">
        <v>0.91535</v>
      </c>
      <c r="F159" s="57">
        <v>0.0012</v>
      </c>
    </row>
    <row r="160" spans="1:6">
      <c r="A160" s="16">
        <v>2020</v>
      </c>
      <c r="B160" s="16" t="s">
        <v>10</v>
      </c>
      <c r="C160" s="57" t="s">
        <v>18</v>
      </c>
      <c r="D160" s="16" t="s">
        <v>15</v>
      </c>
      <c r="E160" s="57">
        <v>0.95196</v>
      </c>
      <c r="F160" s="66">
        <v>0.000797302</v>
      </c>
    </row>
    <row r="161" spans="1:6">
      <c r="A161" s="16">
        <v>2020</v>
      </c>
      <c r="B161" s="16" t="s">
        <v>11</v>
      </c>
      <c r="C161" s="57" t="s">
        <v>18</v>
      </c>
      <c r="D161" s="16" t="s">
        <v>15</v>
      </c>
      <c r="E161" s="57">
        <v>0.95337</v>
      </c>
      <c r="F161" s="57">
        <v>0.00112</v>
      </c>
    </row>
    <row r="162" spans="1:6">
      <c r="A162" s="16">
        <v>2020</v>
      </c>
      <c r="B162" s="16" t="s">
        <v>12</v>
      </c>
      <c r="C162" s="57" t="s">
        <v>18</v>
      </c>
      <c r="D162" s="16" t="s">
        <v>15</v>
      </c>
      <c r="E162" s="57">
        <v>0.96144</v>
      </c>
      <c r="F162" s="66">
        <v>0.000814412</v>
      </c>
    </row>
    <row r="163" spans="1:6">
      <c r="A163" s="16">
        <v>2020</v>
      </c>
      <c r="B163" s="16" t="s">
        <v>13</v>
      </c>
      <c r="C163" s="57" t="s">
        <v>18</v>
      </c>
      <c r="D163" s="16" t="s">
        <v>15</v>
      </c>
      <c r="E163" s="57">
        <v>0.96842</v>
      </c>
      <c r="F163" s="66">
        <v>0.000328081</v>
      </c>
    </row>
    <row r="164" spans="1:6">
      <c r="A164" s="16">
        <v>2020</v>
      </c>
      <c r="B164" s="16" t="s">
        <v>6</v>
      </c>
      <c r="C164" s="57" t="s">
        <v>19</v>
      </c>
      <c r="D164" s="16" t="s">
        <v>8</v>
      </c>
      <c r="E164" s="57">
        <v>0.09872</v>
      </c>
      <c r="F164" s="57">
        <v>0.01808</v>
      </c>
    </row>
    <row r="165" spans="1:6">
      <c r="A165" s="16">
        <v>2020</v>
      </c>
      <c r="B165" s="16" t="s">
        <v>9</v>
      </c>
      <c r="C165" s="57" t="s">
        <v>19</v>
      </c>
      <c r="D165" s="16" t="s">
        <v>8</v>
      </c>
      <c r="E165" s="57">
        <v>0.13318</v>
      </c>
      <c r="F165" s="57">
        <v>0.04338</v>
      </c>
    </row>
    <row r="166" spans="1:6">
      <c r="A166" s="16">
        <v>2020</v>
      </c>
      <c r="B166" s="16" t="s">
        <v>10</v>
      </c>
      <c r="C166" s="57" t="s">
        <v>19</v>
      </c>
      <c r="D166" s="16" t="s">
        <v>8</v>
      </c>
      <c r="E166" s="57">
        <v>0.19436</v>
      </c>
      <c r="F166" s="57">
        <v>0.03658</v>
      </c>
    </row>
    <row r="167" spans="1:6">
      <c r="A167" s="16">
        <v>2020</v>
      </c>
      <c r="B167" s="16" t="s">
        <v>11</v>
      </c>
      <c r="C167" s="57" t="s">
        <v>19</v>
      </c>
      <c r="D167" s="16" t="s">
        <v>8</v>
      </c>
      <c r="E167" s="57">
        <v>0.27865</v>
      </c>
      <c r="F167" s="57">
        <v>0.03996</v>
      </c>
    </row>
    <row r="168" spans="1:6">
      <c r="A168" s="16">
        <v>2020</v>
      </c>
      <c r="B168" s="16" t="s">
        <v>12</v>
      </c>
      <c r="C168" s="57" t="s">
        <v>19</v>
      </c>
      <c r="D168" s="16" t="s">
        <v>8</v>
      </c>
      <c r="E168" s="57">
        <v>0.20185</v>
      </c>
      <c r="F168" s="57">
        <v>0.02226</v>
      </c>
    </row>
    <row r="169" spans="1:6">
      <c r="A169" s="16">
        <v>2020</v>
      </c>
      <c r="B169" s="16" t="s">
        <v>13</v>
      </c>
      <c r="C169" s="57" t="s">
        <v>19</v>
      </c>
      <c r="D169" s="16" t="s">
        <v>8</v>
      </c>
      <c r="E169" s="57">
        <v>0.13808</v>
      </c>
      <c r="F169" s="57">
        <v>0.02243</v>
      </c>
    </row>
    <row r="170" spans="1:6">
      <c r="A170" s="16">
        <v>2020</v>
      </c>
      <c r="B170" s="16" t="s">
        <v>6</v>
      </c>
      <c r="C170" s="57" t="s">
        <v>19</v>
      </c>
      <c r="D170" s="16" t="s">
        <v>14</v>
      </c>
      <c r="E170" s="57">
        <v>0.35442</v>
      </c>
      <c r="F170" s="57">
        <v>0.00922</v>
      </c>
    </row>
    <row r="171" spans="1:6">
      <c r="A171" s="16">
        <v>2020</v>
      </c>
      <c r="B171" s="16" t="s">
        <v>9</v>
      </c>
      <c r="C171" s="57" t="s">
        <v>19</v>
      </c>
      <c r="D171" s="16" t="s">
        <v>14</v>
      </c>
      <c r="E171" s="57">
        <v>0.55436</v>
      </c>
      <c r="F171" s="57">
        <v>0.01529</v>
      </c>
    </row>
    <row r="172" spans="1:6">
      <c r="A172" s="16">
        <v>2020</v>
      </c>
      <c r="B172" s="16" t="s">
        <v>10</v>
      </c>
      <c r="C172" s="57" t="s">
        <v>19</v>
      </c>
      <c r="D172" s="16" t="s">
        <v>14</v>
      </c>
      <c r="E172" s="57">
        <v>0.55552</v>
      </c>
      <c r="F172" s="57">
        <v>0.01305</v>
      </c>
    </row>
    <row r="173" spans="1:6">
      <c r="A173" s="16">
        <v>2020</v>
      </c>
      <c r="B173" s="16" t="s">
        <v>11</v>
      </c>
      <c r="C173" s="57" t="s">
        <v>19</v>
      </c>
      <c r="D173" s="16" t="s">
        <v>14</v>
      </c>
      <c r="E173" s="57">
        <v>0.57556</v>
      </c>
      <c r="F173" s="57">
        <v>0.00674</v>
      </c>
    </row>
    <row r="174" spans="1:6">
      <c r="A174" s="16">
        <v>2020</v>
      </c>
      <c r="B174" s="16" t="s">
        <v>12</v>
      </c>
      <c r="C174" s="57" t="s">
        <v>19</v>
      </c>
      <c r="D174" s="16" t="s">
        <v>14</v>
      </c>
      <c r="E174" s="57">
        <v>0.48175</v>
      </c>
      <c r="F174" s="57">
        <v>0.00295</v>
      </c>
    </row>
    <row r="175" spans="1:6">
      <c r="A175" s="16">
        <v>2020</v>
      </c>
      <c r="B175" s="16" t="s">
        <v>13</v>
      </c>
      <c r="C175" s="57" t="s">
        <v>19</v>
      </c>
      <c r="D175" s="16" t="s">
        <v>14</v>
      </c>
      <c r="E175" s="57">
        <v>0.42567</v>
      </c>
      <c r="F175" s="57">
        <v>0.00992</v>
      </c>
    </row>
    <row r="176" spans="1:6">
      <c r="A176" s="16">
        <v>2020</v>
      </c>
      <c r="B176" s="16" t="s">
        <v>6</v>
      </c>
      <c r="C176" s="57" t="s">
        <v>19</v>
      </c>
      <c r="D176" s="16" t="s">
        <v>15</v>
      </c>
      <c r="E176" s="57">
        <v>0.64873</v>
      </c>
      <c r="F176" s="57">
        <v>0.00224</v>
      </c>
    </row>
    <row r="177" spans="1:6">
      <c r="A177" s="16">
        <v>2020</v>
      </c>
      <c r="B177" s="16" t="s">
        <v>9</v>
      </c>
      <c r="C177" s="57" t="s">
        <v>19</v>
      </c>
      <c r="D177" s="16" t="s">
        <v>15</v>
      </c>
      <c r="E177" s="57">
        <v>0.75189</v>
      </c>
      <c r="F177" s="57">
        <v>0.00276</v>
      </c>
    </row>
    <row r="178" spans="1:6">
      <c r="A178" s="16">
        <v>2020</v>
      </c>
      <c r="B178" s="16" t="s">
        <v>10</v>
      </c>
      <c r="C178" s="57" t="s">
        <v>19</v>
      </c>
      <c r="D178" s="16" t="s">
        <v>15</v>
      </c>
      <c r="E178" s="57">
        <v>0.87147</v>
      </c>
      <c r="F178" s="66">
        <v>0.000883561</v>
      </c>
    </row>
    <row r="179" spans="1:6">
      <c r="A179" s="16">
        <v>2020</v>
      </c>
      <c r="B179" s="16" t="s">
        <v>11</v>
      </c>
      <c r="C179" s="57" t="s">
        <v>19</v>
      </c>
      <c r="D179" s="16" t="s">
        <v>15</v>
      </c>
      <c r="E179" s="57">
        <v>0.90193</v>
      </c>
      <c r="F179" s="66">
        <v>0.000425116</v>
      </c>
    </row>
    <row r="180" spans="1:6">
      <c r="A180" s="16">
        <v>2020</v>
      </c>
      <c r="B180" s="16" t="s">
        <v>12</v>
      </c>
      <c r="C180" s="57" t="s">
        <v>19</v>
      </c>
      <c r="D180" s="16" t="s">
        <v>15</v>
      </c>
      <c r="E180" s="57">
        <v>0.79335</v>
      </c>
      <c r="F180" s="66">
        <v>0.000569628</v>
      </c>
    </row>
    <row r="181" spans="1:6">
      <c r="A181" s="16">
        <v>2020</v>
      </c>
      <c r="B181" s="16" t="s">
        <v>13</v>
      </c>
      <c r="C181" s="57" t="s">
        <v>19</v>
      </c>
      <c r="D181" s="16" t="s">
        <v>15</v>
      </c>
      <c r="E181" s="57">
        <v>0.80877</v>
      </c>
      <c r="F181" s="66">
        <v>0.000574566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selection activeCell="K2" sqref="K2"/>
    </sheetView>
  </sheetViews>
  <sheetFormatPr defaultColWidth="9" defaultRowHeight="13.5"/>
  <cols>
    <col min="1" max="1" width="11.875" customWidth="1"/>
    <col min="3" max="3" width="14.875" customWidth="1"/>
    <col min="4" max="4" width="11.125" customWidth="1"/>
    <col min="5" max="5" width="9.75" customWidth="1"/>
    <col min="6" max="6" width="8.25" customWidth="1"/>
  </cols>
  <sheetData>
    <row r="1" ht="33.75" spans="1:9">
      <c r="A1" s="4" t="s">
        <v>1</v>
      </c>
      <c r="B1" s="4" t="s">
        <v>3</v>
      </c>
      <c r="C1" s="4" t="s">
        <v>4</v>
      </c>
      <c r="D1" s="4" t="s">
        <v>37</v>
      </c>
      <c r="E1" s="4" t="s">
        <v>39</v>
      </c>
      <c r="F1" s="5" t="s">
        <v>68</v>
      </c>
      <c r="G1" s="5" t="s">
        <v>69</v>
      </c>
      <c r="H1" s="5" t="s">
        <v>70</v>
      </c>
      <c r="I1" s="5" t="s">
        <v>71</v>
      </c>
    </row>
    <row r="2" ht="15.75" spans="1:9">
      <c r="A2" s="4" t="s">
        <v>6</v>
      </c>
      <c r="B2" s="4" t="s">
        <v>8</v>
      </c>
      <c r="C2" s="6">
        <v>24.8315</v>
      </c>
      <c r="D2" s="6">
        <v>36.350325</v>
      </c>
      <c r="E2" s="6">
        <v>36.44934625</v>
      </c>
      <c r="F2" s="7">
        <v>5.15</v>
      </c>
      <c r="G2" s="6">
        <v>46.35</v>
      </c>
      <c r="H2" s="7">
        <v>6.415</v>
      </c>
      <c r="I2" s="28">
        <v>44.765</v>
      </c>
    </row>
    <row r="3" ht="15.75" spans="1:9">
      <c r="A3" s="4" t="s">
        <v>9</v>
      </c>
      <c r="B3" s="4" t="s">
        <v>8</v>
      </c>
      <c r="C3" s="6">
        <v>26.5404</v>
      </c>
      <c r="D3" s="6">
        <v>35.46456625</v>
      </c>
      <c r="E3" s="6">
        <v>39.54733625</v>
      </c>
      <c r="F3" s="7">
        <v>4.28</v>
      </c>
      <c r="G3" s="6">
        <v>51.4</v>
      </c>
      <c r="H3" s="7">
        <v>6.55</v>
      </c>
      <c r="I3" s="28">
        <v>41.435</v>
      </c>
    </row>
    <row r="4" ht="15.75" spans="1:9">
      <c r="A4" s="4" t="s">
        <v>10</v>
      </c>
      <c r="B4" s="4" t="s">
        <v>8</v>
      </c>
      <c r="C4" s="6">
        <v>26.9885</v>
      </c>
      <c r="D4" s="6">
        <v>34.3156525</v>
      </c>
      <c r="E4" s="6">
        <v>42.15914625</v>
      </c>
      <c r="F4" s="7">
        <v>3.285</v>
      </c>
      <c r="G4" s="6">
        <v>49.25</v>
      </c>
      <c r="H4" s="7">
        <v>6.665</v>
      </c>
      <c r="I4" s="28">
        <v>45.13</v>
      </c>
    </row>
    <row r="5" ht="15.75" spans="1:9">
      <c r="A5" s="4" t="s">
        <v>11</v>
      </c>
      <c r="B5" s="4" t="s">
        <v>8</v>
      </c>
      <c r="C5" s="6">
        <v>28.3777</v>
      </c>
      <c r="D5" s="6">
        <v>33.66712</v>
      </c>
      <c r="E5" s="6">
        <v>43.79885875</v>
      </c>
      <c r="F5" s="7">
        <v>2.735</v>
      </c>
      <c r="G5" s="6">
        <v>49.2</v>
      </c>
      <c r="H5" s="7">
        <v>6.69</v>
      </c>
      <c r="I5" s="28">
        <v>40.79</v>
      </c>
    </row>
    <row r="6" ht="15.75" spans="1:9">
      <c r="A6" s="4" t="s">
        <v>12</v>
      </c>
      <c r="B6" s="4" t="s">
        <v>8</v>
      </c>
      <c r="C6" s="6">
        <v>28.2212</v>
      </c>
      <c r="D6" s="6">
        <v>32.861195</v>
      </c>
      <c r="E6" s="6">
        <v>47.26864125</v>
      </c>
      <c r="F6" s="7">
        <v>1.515</v>
      </c>
      <c r="G6" s="6">
        <v>31.85</v>
      </c>
      <c r="H6" s="7">
        <v>6.295</v>
      </c>
      <c r="I6" s="28">
        <v>28.915</v>
      </c>
    </row>
    <row r="7" ht="15.75" spans="1:9">
      <c r="A7" s="4" t="s">
        <v>13</v>
      </c>
      <c r="B7" s="4" t="s">
        <v>8</v>
      </c>
      <c r="C7" s="6">
        <v>25.8165</v>
      </c>
      <c r="D7" s="6">
        <v>31.98337</v>
      </c>
      <c r="E7" s="6">
        <v>47.7460875</v>
      </c>
      <c r="F7" s="7">
        <v>0.935</v>
      </c>
      <c r="G7" s="6">
        <v>22.4</v>
      </c>
      <c r="H7" s="7">
        <v>5.805</v>
      </c>
      <c r="I7" s="28">
        <v>22.295</v>
      </c>
    </row>
    <row r="8" ht="15.75" spans="1:9">
      <c r="A8" s="4" t="s">
        <v>6</v>
      </c>
      <c r="B8" s="4" t="s">
        <v>14</v>
      </c>
      <c r="C8" s="6">
        <v>47.4655</v>
      </c>
      <c r="D8" s="6">
        <v>32.14462</v>
      </c>
      <c r="E8" s="6">
        <v>46.6127175</v>
      </c>
      <c r="F8" s="6">
        <v>4.65</v>
      </c>
      <c r="G8" s="8">
        <v>41.85</v>
      </c>
      <c r="H8" s="6">
        <v>6.96</v>
      </c>
      <c r="I8" s="6">
        <v>50.29</v>
      </c>
    </row>
    <row r="9" ht="15.75" spans="1:9">
      <c r="A9" s="4" t="s">
        <v>9</v>
      </c>
      <c r="B9" s="4" t="s">
        <v>14</v>
      </c>
      <c r="C9" s="6">
        <v>56.6518</v>
      </c>
      <c r="D9" s="6">
        <v>31.35913</v>
      </c>
      <c r="E9" s="6">
        <v>49.76538125</v>
      </c>
      <c r="F9" s="6">
        <v>4.67</v>
      </c>
      <c r="G9" s="8">
        <v>55</v>
      </c>
      <c r="H9" s="6">
        <v>7.06</v>
      </c>
      <c r="I9" s="6">
        <v>59.275</v>
      </c>
    </row>
    <row r="10" ht="15.75" spans="1:9">
      <c r="A10" s="4" t="s">
        <v>10</v>
      </c>
      <c r="B10" s="4" t="s">
        <v>14</v>
      </c>
      <c r="C10" s="6">
        <v>54.6683</v>
      </c>
      <c r="D10" s="6">
        <v>31.12880375</v>
      </c>
      <c r="E10" s="6">
        <v>51.54994625</v>
      </c>
      <c r="F10" s="6">
        <v>3.615</v>
      </c>
      <c r="G10" s="8">
        <v>54.25</v>
      </c>
      <c r="H10" s="6">
        <v>7.175</v>
      </c>
      <c r="I10" s="6">
        <v>59.885</v>
      </c>
    </row>
    <row r="11" ht="15.75" spans="1:9">
      <c r="A11" s="4" t="s">
        <v>11</v>
      </c>
      <c r="B11" s="4" t="s">
        <v>14</v>
      </c>
      <c r="C11" s="6">
        <v>57.7441</v>
      </c>
      <c r="D11" s="6">
        <v>30.60913</v>
      </c>
      <c r="E11" s="6">
        <v>52.81467375</v>
      </c>
      <c r="F11" s="6">
        <v>3.55</v>
      </c>
      <c r="G11" s="8">
        <v>63.9</v>
      </c>
      <c r="H11" s="6">
        <v>7.2</v>
      </c>
      <c r="I11" s="6">
        <v>57.465</v>
      </c>
    </row>
    <row r="12" ht="15.75" spans="1:9">
      <c r="A12" s="4" t="s">
        <v>12</v>
      </c>
      <c r="B12" s="4" t="s">
        <v>14</v>
      </c>
      <c r="C12" s="6">
        <v>58.8466</v>
      </c>
      <c r="D12" s="6">
        <v>30.1380975</v>
      </c>
      <c r="E12" s="6">
        <v>55.54288</v>
      </c>
      <c r="F12" s="6">
        <v>2.765</v>
      </c>
      <c r="G12" s="8">
        <v>58.1</v>
      </c>
      <c r="H12" s="6">
        <v>6.885</v>
      </c>
      <c r="I12" s="6">
        <v>48.6</v>
      </c>
    </row>
    <row r="13" ht="15.75" spans="1:9">
      <c r="A13" s="4" t="s">
        <v>13</v>
      </c>
      <c r="B13" s="4" t="s">
        <v>14</v>
      </c>
      <c r="C13" s="6">
        <v>59.6045</v>
      </c>
      <c r="D13" s="6">
        <v>29.48913</v>
      </c>
      <c r="E13" s="6">
        <v>56.0614675</v>
      </c>
      <c r="F13" s="6">
        <v>2.435</v>
      </c>
      <c r="G13" s="8">
        <v>58.4</v>
      </c>
      <c r="H13" s="6">
        <v>6.8</v>
      </c>
      <c r="I13" s="6">
        <v>41.49</v>
      </c>
    </row>
    <row r="14" ht="15.75" spans="1:9">
      <c r="A14" s="4" t="s">
        <v>6</v>
      </c>
      <c r="B14" s="4" t="s">
        <v>15</v>
      </c>
      <c r="C14" s="6">
        <v>64.2775</v>
      </c>
      <c r="D14" s="6">
        <v>30.8557075</v>
      </c>
      <c r="E14" s="6">
        <v>52.11152125</v>
      </c>
      <c r="F14" s="6">
        <v>5.1</v>
      </c>
      <c r="G14" s="8">
        <v>45.9</v>
      </c>
      <c r="H14" s="6">
        <v>6.1</v>
      </c>
      <c r="I14" s="6">
        <v>66.53</v>
      </c>
    </row>
    <row r="15" ht="15.75" spans="1:9">
      <c r="A15" s="4" t="s">
        <v>9</v>
      </c>
      <c r="B15" s="4" t="s">
        <v>15</v>
      </c>
      <c r="C15" s="6">
        <v>70.5429</v>
      </c>
      <c r="D15" s="6">
        <v>30.20826</v>
      </c>
      <c r="E15" s="6">
        <v>52.9244025</v>
      </c>
      <c r="F15" s="6">
        <v>4.93</v>
      </c>
      <c r="G15" s="8">
        <v>59.2</v>
      </c>
      <c r="H15" s="6">
        <v>6.41</v>
      </c>
      <c r="I15" s="6">
        <v>71.815</v>
      </c>
    </row>
    <row r="16" ht="15.75" spans="1:9">
      <c r="A16" s="4" t="s">
        <v>10</v>
      </c>
      <c r="B16" s="4" t="s">
        <v>15</v>
      </c>
      <c r="C16" s="6">
        <v>79.5161</v>
      </c>
      <c r="D16" s="6">
        <v>29.51298875</v>
      </c>
      <c r="E16" s="6">
        <v>55.88951</v>
      </c>
      <c r="F16" s="6">
        <v>4.48</v>
      </c>
      <c r="G16" s="8">
        <v>67.5</v>
      </c>
      <c r="H16" s="6">
        <v>6.905</v>
      </c>
      <c r="I16" s="6">
        <v>76.48</v>
      </c>
    </row>
    <row r="17" ht="15.75" spans="1:9">
      <c r="A17" s="4" t="s">
        <v>11</v>
      </c>
      <c r="B17" s="4" t="s">
        <v>15</v>
      </c>
      <c r="C17" s="6">
        <v>79.4167</v>
      </c>
      <c r="D17" s="6">
        <v>28.99538</v>
      </c>
      <c r="E17" s="6">
        <v>58.07641375</v>
      </c>
      <c r="F17" s="6">
        <v>3.815</v>
      </c>
      <c r="G17" s="8">
        <v>68.7</v>
      </c>
      <c r="H17" s="6">
        <v>6.635</v>
      </c>
      <c r="I17" s="6">
        <v>70.89</v>
      </c>
    </row>
    <row r="18" ht="15.75" spans="1:9">
      <c r="A18" s="4" t="s">
        <v>12</v>
      </c>
      <c r="B18" s="4" t="s">
        <v>15</v>
      </c>
      <c r="C18" s="6">
        <v>80.4453</v>
      </c>
      <c r="D18" s="6">
        <v>28.8181525</v>
      </c>
      <c r="E18" s="6">
        <v>59.6668475</v>
      </c>
      <c r="F18" s="6">
        <v>3.485</v>
      </c>
      <c r="G18" s="8">
        <v>73.15</v>
      </c>
      <c r="H18" s="6">
        <v>6.115</v>
      </c>
      <c r="I18" s="6">
        <v>68.235</v>
      </c>
    </row>
    <row r="19" ht="15.75" spans="1:9">
      <c r="A19" s="4" t="s">
        <v>13</v>
      </c>
      <c r="B19" s="4" t="s">
        <v>15</v>
      </c>
      <c r="C19" s="6">
        <v>82.4624</v>
      </c>
      <c r="D19" s="6">
        <v>28.2565225</v>
      </c>
      <c r="E19" s="6">
        <v>60.3429875</v>
      </c>
      <c r="F19" s="6">
        <v>2.9</v>
      </c>
      <c r="G19" s="8">
        <v>69.6</v>
      </c>
      <c r="H19" s="6">
        <v>6.25</v>
      </c>
      <c r="I19" s="6">
        <v>61.645</v>
      </c>
    </row>
    <row r="21" ht="15" spans="1:9">
      <c r="A21" s="9" t="s">
        <v>72</v>
      </c>
      <c r="B21" s="9"/>
      <c r="C21" s="9"/>
      <c r="D21" s="9"/>
      <c r="E21" s="9"/>
      <c r="F21" s="9"/>
      <c r="G21" s="9"/>
      <c r="H21" s="9"/>
      <c r="I21" s="9"/>
    </row>
    <row r="22" ht="15" spans="1:9">
      <c r="A22" s="9"/>
      <c r="B22" s="9"/>
      <c r="C22" s="9"/>
      <c r="D22" s="9"/>
      <c r="E22" s="9"/>
      <c r="F22" s="9"/>
      <c r="G22" s="9"/>
      <c r="H22" s="9"/>
      <c r="I22" s="9"/>
    </row>
    <row r="23" ht="15.75" spans="1:1">
      <c r="A23" s="10" t="s">
        <v>73</v>
      </c>
    </row>
    <row r="24" ht="45.75" spans="1:8">
      <c r="A24" s="11"/>
      <c r="B24" s="12" t="s">
        <v>4</v>
      </c>
      <c r="C24" s="12" t="s">
        <v>37</v>
      </c>
      <c r="D24" s="12" t="s">
        <v>39</v>
      </c>
      <c r="E24" s="13" t="s">
        <v>74</v>
      </c>
      <c r="F24" s="13" t="s">
        <v>75</v>
      </c>
      <c r="G24" s="12" t="s">
        <v>76</v>
      </c>
      <c r="H24" s="14" t="s">
        <v>77</v>
      </c>
    </row>
    <row r="25" ht="15" spans="1:8">
      <c r="A25" s="15" t="s">
        <v>4</v>
      </c>
      <c r="B25" s="16">
        <v>1</v>
      </c>
      <c r="C25" s="16"/>
      <c r="D25" s="16"/>
      <c r="E25" s="16"/>
      <c r="F25" s="16"/>
      <c r="G25" s="16"/>
      <c r="H25" s="17"/>
    </row>
    <row r="26" ht="15" spans="1:8">
      <c r="A26" s="15" t="s">
        <v>37</v>
      </c>
      <c r="B26" s="16">
        <v>-0.457</v>
      </c>
      <c r="C26" s="16">
        <v>1</v>
      </c>
      <c r="D26" s="16"/>
      <c r="E26" s="16"/>
      <c r="F26" s="16"/>
      <c r="G26" s="16"/>
      <c r="H26" s="17"/>
    </row>
    <row r="27" ht="15" spans="1:8">
      <c r="A27" s="15" t="s">
        <v>39</v>
      </c>
      <c r="B27" s="16">
        <v>0.539</v>
      </c>
      <c r="C27" s="16" t="s">
        <v>78</v>
      </c>
      <c r="D27" s="16">
        <v>1</v>
      </c>
      <c r="E27" s="16"/>
      <c r="F27" s="16"/>
      <c r="G27" s="16"/>
      <c r="H27" s="17"/>
    </row>
    <row r="28" ht="30" spans="1:8">
      <c r="A28" s="18" t="s">
        <v>53</v>
      </c>
      <c r="B28" s="16">
        <v>-0.454</v>
      </c>
      <c r="C28" s="16" t="s">
        <v>79</v>
      </c>
      <c r="D28" s="16" t="s">
        <v>80</v>
      </c>
      <c r="E28" s="16">
        <v>1</v>
      </c>
      <c r="F28" s="16"/>
      <c r="G28" s="16"/>
      <c r="H28" s="17"/>
    </row>
    <row r="29" ht="30.75" spans="1:8">
      <c r="A29" s="18" t="s">
        <v>75</v>
      </c>
      <c r="B29" s="16">
        <v>0.081</v>
      </c>
      <c r="C29" s="16">
        <v>0.783</v>
      </c>
      <c r="D29" s="16">
        <v>-0.761</v>
      </c>
      <c r="E29" s="16" t="s">
        <v>81</v>
      </c>
      <c r="F29" s="16">
        <v>1</v>
      </c>
      <c r="G29" s="16"/>
      <c r="H29" s="17"/>
    </row>
    <row r="30" ht="15" spans="1:8">
      <c r="A30" s="15" t="s">
        <v>76</v>
      </c>
      <c r="B30" s="16">
        <v>0.387</v>
      </c>
      <c r="C30" s="16">
        <v>0.584</v>
      </c>
      <c r="D30" s="16">
        <v>-0.535</v>
      </c>
      <c r="E30" s="16">
        <v>0.609</v>
      </c>
      <c r="F30" s="16" t="s">
        <v>82</v>
      </c>
      <c r="G30" s="16">
        <v>1</v>
      </c>
      <c r="H30" s="17"/>
    </row>
    <row r="31" ht="15.75" spans="1:8">
      <c r="A31" s="19" t="s">
        <v>77</v>
      </c>
      <c r="B31" s="20">
        <v>-0.092</v>
      </c>
      <c r="C31" s="20" t="s">
        <v>83</v>
      </c>
      <c r="D31" s="20" t="s">
        <v>84</v>
      </c>
      <c r="E31" s="20" t="s">
        <v>85</v>
      </c>
      <c r="F31" s="20" t="s">
        <v>86</v>
      </c>
      <c r="G31" s="20" t="s">
        <v>87</v>
      </c>
      <c r="H31" s="21">
        <v>1</v>
      </c>
    </row>
    <row r="32" ht="15" spans="1:8">
      <c r="A32" s="16"/>
      <c r="B32" s="16"/>
      <c r="C32" s="16"/>
      <c r="D32" s="16"/>
      <c r="E32" s="16"/>
      <c r="F32" s="16"/>
      <c r="G32" s="16"/>
      <c r="H32" s="16"/>
    </row>
    <row r="33" ht="15.75" spans="1:8">
      <c r="A33" s="10" t="s">
        <v>88</v>
      </c>
      <c r="B33" s="10"/>
      <c r="C33" s="10"/>
      <c r="D33" s="10"/>
      <c r="E33" s="10"/>
      <c r="F33" s="10"/>
      <c r="G33" s="10"/>
      <c r="H33" s="10"/>
    </row>
    <row r="34" ht="49.5" spans="1:8">
      <c r="A34" s="11"/>
      <c r="B34" s="22" t="s">
        <v>4</v>
      </c>
      <c r="C34" s="22" t="s">
        <v>37</v>
      </c>
      <c r="D34" s="22" t="s">
        <v>39</v>
      </c>
      <c r="E34" s="23" t="s">
        <v>74</v>
      </c>
      <c r="F34" s="23" t="s">
        <v>89</v>
      </c>
      <c r="G34" s="22" t="s">
        <v>76</v>
      </c>
      <c r="H34" s="24" t="s">
        <v>77</v>
      </c>
    </row>
    <row r="35" ht="15.75" spans="1:8">
      <c r="A35" s="25" t="s">
        <v>4</v>
      </c>
      <c r="B35" s="16">
        <v>1</v>
      </c>
      <c r="C35" s="16"/>
      <c r="D35" s="16"/>
      <c r="E35" s="16"/>
      <c r="F35" s="16"/>
      <c r="G35" s="16"/>
      <c r="H35" s="17"/>
    </row>
    <row r="36" ht="15.75" spans="1:8">
      <c r="A36" s="25" t="s">
        <v>37</v>
      </c>
      <c r="B36" s="16" t="s">
        <v>90</v>
      </c>
      <c r="C36" s="16">
        <v>1</v>
      </c>
      <c r="D36" s="16"/>
      <c r="E36" s="16"/>
      <c r="F36" s="16"/>
      <c r="G36" s="16"/>
      <c r="H36" s="17"/>
    </row>
    <row r="37" ht="15.75" spans="1:8">
      <c r="A37" s="25" t="s">
        <v>39</v>
      </c>
      <c r="B37" s="16" t="s">
        <v>91</v>
      </c>
      <c r="C37" s="16" t="s">
        <v>92</v>
      </c>
      <c r="D37" s="16">
        <v>1</v>
      </c>
      <c r="E37" s="16"/>
      <c r="F37" s="16"/>
      <c r="G37" s="16"/>
      <c r="H37" s="17"/>
    </row>
    <row r="38" ht="31.5" spans="1:8">
      <c r="A38" s="26" t="s">
        <v>93</v>
      </c>
      <c r="B38" s="16">
        <v>-0.723</v>
      </c>
      <c r="C38" s="16" t="s">
        <v>94</v>
      </c>
      <c r="D38" s="16" t="s">
        <v>95</v>
      </c>
      <c r="E38" s="16">
        <v>1</v>
      </c>
      <c r="F38" s="16"/>
      <c r="G38" s="16"/>
      <c r="H38" s="17"/>
    </row>
    <row r="39" ht="33.75" spans="1:8">
      <c r="A39" s="26" t="s">
        <v>89</v>
      </c>
      <c r="B39" s="16" t="s">
        <v>96</v>
      </c>
      <c r="C39" s="16">
        <v>-0.752</v>
      </c>
      <c r="D39" s="16">
        <v>0.78</v>
      </c>
      <c r="E39" s="16">
        <v>-0.607</v>
      </c>
      <c r="F39" s="16">
        <v>1</v>
      </c>
      <c r="G39" s="16"/>
      <c r="H39" s="17"/>
    </row>
    <row r="40" ht="15.75" spans="1:8">
      <c r="A40" s="25" t="s">
        <v>76</v>
      </c>
      <c r="B40" s="16">
        <v>-0.151</v>
      </c>
      <c r="C40" s="16">
        <v>0.447</v>
      </c>
      <c r="D40" s="16">
        <v>-0.37</v>
      </c>
      <c r="E40" s="16">
        <v>0.462</v>
      </c>
      <c r="F40" s="16">
        <v>0.189</v>
      </c>
      <c r="G40" s="16">
        <v>1</v>
      </c>
      <c r="H40" s="17"/>
    </row>
    <row r="41" ht="28" customHeight="1" spans="1:8">
      <c r="A41" s="27" t="s">
        <v>77</v>
      </c>
      <c r="B41" s="20">
        <v>-0.175</v>
      </c>
      <c r="C41" s="20">
        <v>0.563</v>
      </c>
      <c r="D41" s="20">
        <v>-0.469</v>
      </c>
      <c r="E41" s="20">
        <v>0.616</v>
      </c>
      <c r="F41" s="20">
        <v>0.066</v>
      </c>
      <c r="G41" s="20" t="s">
        <v>97</v>
      </c>
      <c r="H41" s="21">
        <v>1</v>
      </c>
    </row>
    <row r="42" ht="15.75" spans="1:8">
      <c r="A42" s="4"/>
      <c r="B42" s="16"/>
      <c r="C42" s="16"/>
      <c r="D42" s="16"/>
      <c r="E42" s="16"/>
      <c r="F42" s="16"/>
      <c r="G42" s="16"/>
      <c r="H42" s="16"/>
    </row>
    <row r="43" ht="16.5" spans="1:1">
      <c r="A43" s="4" t="s">
        <v>98</v>
      </c>
    </row>
    <row r="44" ht="49.5" spans="1:8">
      <c r="A44" s="11"/>
      <c r="B44" s="22" t="s">
        <v>4</v>
      </c>
      <c r="C44" s="22" t="s">
        <v>37</v>
      </c>
      <c r="D44" s="22" t="s">
        <v>39</v>
      </c>
      <c r="E44" s="23" t="s">
        <v>74</v>
      </c>
      <c r="F44" s="23" t="s">
        <v>89</v>
      </c>
      <c r="G44" s="22" t="s">
        <v>76</v>
      </c>
      <c r="H44" s="24" t="s">
        <v>77</v>
      </c>
    </row>
    <row r="45" ht="15.75" spans="1:8">
      <c r="A45" s="25" t="s">
        <v>4</v>
      </c>
      <c r="B45" s="16">
        <v>1</v>
      </c>
      <c r="C45" s="16"/>
      <c r="D45" s="16"/>
      <c r="E45" s="16"/>
      <c r="F45" s="16"/>
      <c r="G45" s="16"/>
      <c r="H45" s="17"/>
    </row>
    <row r="46" ht="15.75" spans="1:8">
      <c r="A46" s="25" t="s">
        <v>37</v>
      </c>
      <c r="B46" s="16" t="s">
        <v>99</v>
      </c>
      <c r="C46" s="16">
        <v>1</v>
      </c>
      <c r="D46" s="16"/>
      <c r="E46" s="16"/>
      <c r="F46" s="16"/>
      <c r="G46" s="16"/>
      <c r="H46" s="17"/>
    </row>
    <row r="47" ht="15.75" spans="1:8">
      <c r="A47" s="25" t="s">
        <v>39</v>
      </c>
      <c r="B47" s="16" t="s">
        <v>100</v>
      </c>
      <c r="C47" s="16" t="s">
        <v>101</v>
      </c>
      <c r="D47" s="16">
        <v>1</v>
      </c>
      <c r="E47" s="16"/>
      <c r="F47" s="16"/>
      <c r="G47" s="16"/>
      <c r="H47" s="17"/>
    </row>
    <row r="48" ht="31.5" spans="1:8">
      <c r="A48" s="26" t="s">
        <v>53</v>
      </c>
      <c r="B48" s="16" t="s">
        <v>102</v>
      </c>
      <c r="C48" s="16" t="s">
        <v>103</v>
      </c>
      <c r="D48" s="16" t="s">
        <v>104</v>
      </c>
      <c r="E48" s="16">
        <v>1</v>
      </c>
      <c r="F48" s="16"/>
      <c r="G48" s="16"/>
      <c r="H48" s="17"/>
    </row>
    <row r="49" ht="33.75" spans="1:8">
      <c r="A49" s="26" t="s">
        <v>89</v>
      </c>
      <c r="B49" s="16" t="s">
        <v>105</v>
      </c>
      <c r="C49" s="16" t="s">
        <v>106</v>
      </c>
      <c r="D49" s="16" t="s">
        <v>107</v>
      </c>
      <c r="E49" s="16">
        <v>-0.797</v>
      </c>
      <c r="F49" s="16">
        <v>1</v>
      </c>
      <c r="G49" s="16"/>
      <c r="H49" s="17"/>
    </row>
    <row r="50" ht="15.75" spans="1:8">
      <c r="A50" s="25" t="s">
        <v>76</v>
      </c>
      <c r="B50" s="16">
        <v>0.337</v>
      </c>
      <c r="C50" s="16">
        <v>-0.085</v>
      </c>
      <c r="D50" s="16">
        <v>-0.025</v>
      </c>
      <c r="E50" s="16">
        <v>0.137</v>
      </c>
      <c r="F50" s="16">
        <v>0.303</v>
      </c>
      <c r="G50" s="16">
        <v>1</v>
      </c>
      <c r="H50" s="17"/>
    </row>
    <row r="51" ht="16.5" spans="1:8">
      <c r="A51" s="27" t="s">
        <v>77</v>
      </c>
      <c r="B51" s="20">
        <v>-0.026</v>
      </c>
      <c r="C51" s="20">
        <v>0.312</v>
      </c>
      <c r="D51" s="20">
        <v>-0.361</v>
      </c>
      <c r="E51" s="20">
        <v>0.524</v>
      </c>
      <c r="F51" s="20">
        <v>0.071</v>
      </c>
      <c r="G51" s="20">
        <v>0.786</v>
      </c>
      <c r="H51" s="21">
        <v>1</v>
      </c>
    </row>
    <row r="52" ht="15" spans="1:6">
      <c r="A52" s="16" t="s">
        <v>108</v>
      </c>
      <c r="B52" s="16"/>
      <c r="C52" s="16"/>
      <c r="D52" s="16"/>
      <c r="E52" s="16"/>
      <c r="F52" s="16"/>
    </row>
    <row r="53" ht="15" spans="1:6">
      <c r="A53" s="16" t="s">
        <v>109</v>
      </c>
      <c r="B53" s="16"/>
      <c r="C53" s="16"/>
      <c r="D53" s="16"/>
      <c r="E53" s="16"/>
      <c r="F53" s="16"/>
    </row>
  </sheetData>
  <mergeCells count="3">
    <mergeCell ref="A21:I21"/>
    <mergeCell ref="A52:F52"/>
    <mergeCell ref="A53:F5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zoomScale="130" zoomScaleNormal="130" workbookViewId="0">
      <selection activeCell="I7" sqref="I7"/>
    </sheetView>
  </sheetViews>
  <sheetFormatPr defaultColWidth="9" defaultRowHeight="12.75" outlineLevelCol="7"/>
  <cols>
    <col min="1" max="1" width="9" style="1"/>
    <col min="2" max="2" width="10.375" style="1" customWidth="1"/>
    <col min="3" max="4" width="12.625" style="1" customWidth="1"/>
    <col min="5" max="5" width="9.375" style="1"/>
    <col min="6" max="6" width="12.625" style="1" customWidth="1"/>
    <col min="7" max="16384" width="9" style="1"/>
  </cols>
  <sheetData>
    <row r="1" ht="25.5" spans="1:4">
      <c r="A1" s="1" t="s">
        <v>0</v>
      </c>
      <c r="B1" s="1" t="s">
        <v>1</v>
      </c>
      <c r="C1" s="1" t="s">
        <v>20</v>
      </c>
      <c r="D1" s="2" t="s">
        <v>110</v>
      </c>
    </row>
    <row r="2" spans="1:4">
      <c r="A2" s="1">
        <v>2019</v>
      </c>
      <c r="B2" s="1" t="s">
        <v>6</v>
      </c>
      <c r="C2" s="1">
        <v>1</v>
      </c>
      <c r="D2" s="1">
        <v>5422.8</v>
      </c>
    </row>
    <row r="3" spans="1:8">
      <c r="A3" s="1">
        <v>2019</v>
      </c>
      <c r="B3" s="1" t="s">
        <v>6</v>
      </c>
      <c r="C3" s="1">
        <v>2</v>
      </c>
      <c r="D3" s="1">
        <v>5612.09</v>
      </c>
      <c r="H3" s="3"/>
    </row>
    <row r="4" spans="1:7">
      <c r="A4" s="1">
        <v>2019</v>
      </c>
      <c r="B4" s="1" t="s">
        <v>6</v>
      </c>
      <c r="C4" s="1">
        <v>3</v>
      </c>
      <c r="D4" s="1">
        <v>5303.84</v>
      </c>
      <c r="G4" s="3"/>
    </row>
    <row r="5" spans="1:4">
      <c r="A5" s="1">
        <v>2019</v>
      </c>
      <c r="B5" s="1" t="s">
        <v>9</v>
      </c>
      <c r="C5" s="1">
        <v>1</v>
      </c>
      <c r="D5" s="1">
        <v>5848.21</v>
      </c>
    </row>
    <row r="6" spans="1:4">
      <c r="A6" s="1">
        <v>2019</v>
      </c>
      <c r="B6" s="1" t="s">
        <v>9</v>
      </c>
      <c r="C6" s="1">
        <v>2</v>
      </c>
      <c r="D6" s="1">
        <v>5899.56</v>
      </c>
    </row>
    <row r="7" spans="1:4">
      <c r="A7" s="1">
        <v>2019</v>
      </c>
      <c r="B7" s="1" t="s">
        <v>9</v>
      </c>
      <c r="C7" s="1">
        <v>3</v>
      </c>
      <c r="D7" s="3">
        <v>5877.4</v>
      </c>
    </row>
    <row r="8" spans="1:4">
      <c r="A8" s="1">
        <v>2019</v>
      </c>
      <c r="B8" s="1" t="s">
        <v>10</v>
      </c>
      <c r="C8" s="1">
        <v>1</v>
      </c>
      <c r="D8" s="1">
        <v>6243.44</v>
      </c>
    </row>
    <row r="9" spans="1:4">
      <c r="A9" s="1">
        <v>2019</v>
      </c>
      <c r="B9" s="1" t="s">
        <v>10</v>
      </c>
      <c r="C9" s="1">
        <v>2</v>
      </c>
      <c r="D9" s="3">
        <v>6188.4</v>
      </c>
    </row>
    <row r="10" spans="1:4">
      <c r="A10" s="1">
        <v>2019</v>
      </c>
      <c r="B10" s="1" t="s">
        <v>10</v>
      </c>
      <c r="C10" s="1">
        <v>3</v>
      </c>
      <c r="D10" s="1">
        <v>6187.57</v>
      </c>
    </row>
    <row r="11" spans="1:4">
      <c r="A11" s="1">
        <v>2019</v>
      </c>
      <c r="B11" s="1" t="s">
        <v>11</v>
      </c>
      <c r="C11" s="1">
        <v>1</v>
      </c>
      <c r="D11" s="1">
        <v>6430.41</v>
      </c>
    </row>
    <row r="12" spans="1:4">
      <c r="A12" s="1">
        <v>2019</v>
      </c>
      <c r="B12" s="1" t="s">
        <v>11</v>
      </c>
      <c r="C12" s="1">
        <v>2</v>
      </c>
      <c r="D12" s="1">
        <v>6673.34</v>
      </c>
    </row>
    <row r="13" spans="1:4">
      <c r="A13" s="1">
        <v>2019</v>
      </c>
      <c r="B13" s="1" t="s">
        <v>11</v>
      </c>
      <c r="C13" s="1">
        <v>3</v>
      </c>
      <c r="D13" s="1">
        <v>6510.37</v>
      </c>
    </row>
    <row r="14" spans="1:4">
      <c r="A14" s="1">
        <v>2019</v>
      </c>
      <c r="B14" s="1" t="s">
        <v>12</v>
      </c>
      <c r="C14" s="1">
        <v>1</v>
      </c>
      <c r="D14" s="1">
        <v>6631.29</v>
      </c>
    </row>
    <row r="15" spans="1:4">
      <c r="A15" s="1">
        <v>2019</v>
      </c>
      <c r="B15" s="1" t="s">
        <v>12</v>
      </c>
      <c r="C15" s="1">
        <v>2</v>
      </c>
      <c r="D15" s="1">
        <v>6796.03</v>
      </c>
    </row>
    <row r="16" spans="1:4">
      <c r="A16" s="1">
        <v>2019</v>
      </c>
      <c r="B16" s="1" t="s">
        <v>12</v>
      </c>
      <c r="C16" s="1">
        <v>3</v>
      </c>
      <c r="D16" s="1">
        <v>6506.24</v>
      </c>
    </row>
    <row r="17" spans="1:4">
      <c r="A17" s="1">
        <v>2019</v>
      </c>
      <c r="B17" s="1" t="s">
        <v>13</v>
      </c>
      <c r="C17" s="1">
        <v>1</v>
      </c>
      <c r="D17" s="1">
        <v>6278.37</v>
      </c>
    </row>
    <row r="18" spans="1:4">
      <c r="A18" s="1">
        <v>2019</v>
      </c>
      <c r="B18" s="1" t="s">
        <v>13</v>
      </c>
      <c r="C18" s="1">
        <v>2</v>
      </c>
      <c r="D18" s="1">
        <v>6135.83</v>
      </c>
    </row>
    <row r="19" spans="1:4">
      <c r="A19" s="1">
        <v>2019</v>
      </c>
      <c r="B19" s="1" t="s">
        <v>13</v>
      </c>
      <c r="C19" s="1">
        <v>3</v>
      </c>
      <c r="D19" s="1">
        <v>6163.94</v>
      </c>
    </row>
    <row r="20" spans="1:4">
      <c r="A20" s="1">
        <v>2020</v>
      </c>
      <c r="B20" s="1" t="s">
        <v>6</v>
      </c>
      <c r="C20" s="1">
        <v>1</v>
      </c>
      <c r="D20" s="1">
        <v>5049.62</v>
      </c>
    </row>
    <row r="21" spans="1:4">
      <c r="A21" s="1">
        <v>2020</v>
      </c>
      <c r="B21" s="1" t="s">
        <v>6</v>
      </c>
      <c r="C21" s="1">
        <v>2</v>
      </c>
      <c r="D21" s="1">
        <v>5223.41</v>
      </c>
    </row>
    <row r="22" spans="1:4">
      <c r="A22" s="1">
        <v>2020</v>
      </c>
      <c r="B22" s="1" t="s">
        <v>6</v>
      </c>
      <c r="C22" s="1">
        <v>3</v>
      </c>
      <c r="D22" s="1">
        <v>4979.79</v>
      </c>
    </row>
    <row r="23" spans="1:4">
      <c r="A23" s="1">
        <v>2020</v>
      </c>
      <c r="B23" s="1" t="s">
        <v>9</v>
      </c>
      <c r="C23" s="1">
        <v>1</v>
      </c>
      <c r="D23" s="1">
        <v>5637.03</v>
      </c>
    </row>
    <row r="24" spans="1:4">
      <c r="A24" s="1">
        <v>2020</v>
      </c>
      <c r="B24" s="1" t="s">
        <v>9</v>
      </c>
      <c r="C24" s="1">
        <v>2</v>
      </c>
      <c r="D24" s="1">
        <v>5714.7</v>
      </c>
    </row>
    <row r="25" spans="1:4">
      <c r="A25" s="1">
        <v>2020</v>
      </c>
      <c r="B25" s="1" t="s">
        <v>9</v>
      </c>
      <c r="C25" s="1">
        <v>3</v>
      </c>
      <c r="D25" s="1">
        <v>5801.31</v>
      </c>
    </row>
    <row r="26" spans="1:4">
      <c r="A26" s="1">
        <v>2020</v>
      </c>
      <c r="B26" s="1" t="s">
        <v>10</v>
      </c>
      <c r="C26" s="1">
        <v>1</v>
      </c>
      <c r="D26" s="1">
        <v>6439.52</v>
      </c>
    </row>
    <row r="27" spans="1:4">
      <c r="A27" s="1">
        <v>2020</v>
      </c>
      <c r="B27" s="1" t="s">
        <v>10</v>
      </c>
      <c r="C27" s="1">
        <v>2</v>
      </c>
      <c r="D27" s="1">
        <v>6266.6</v>
      </c>
    </row>
    <row r="28" spans="1:4">
      <c r="A28" s="1">
        <v>2020</v>
      </c>
      <c r="B28" s="1" t="s">
        <v>10</v>
      </c>
      <c r="C28" s="1">
        <v>3</v>
      </c>
      <c r="D28" s="1">
        <v>6014.72</v>
      </c>
    </row>
    <row r="29" spans="1:4">
      <c r="A29" s="1">
        <v>2020</v>
      </c>
      <c r="B29" s="1" t="s">
        <v>11</v>
      </c>
      <c r="C29" s="1">
        <v>1</v>
      </c>
      <c r="D29" s="1">
        <v>6537.03</v>
      </c>
    </row>
    <row r="30" spans="1:4">
      <c r="A30" s="1">
        <v>2020</v>
      </c>
      <c r="B30" s="1" t="s">
        <v>11</v>
      </c>
      <c r="C30" s="1">
        <v>2</v>
      </c>
      <c r="D30" s="1">
        <v>6545.43</v>
      </c>
    </row>
    <row r="31" spans="1:4">
      <c r="A31" s="1">
        <v>2020</v>
      </c>
      <c r="B31" s="1" t="s">
        <v>11</v>
      </c>
      <c r="C31" s="1">
        <v>3</v>
      </c>
      <c r="D31" s="1">
        <v>6469.31</v>
      </c>
    </row>
    <row r="32" spans="1:4">
      <c r="A32" s="1">
        <v>2020</v>
      </c>
      <c r="B32" s="1" t="s">
        <v>12</v>
      </c>
      <c r="C32" s="1">
        <v>1</v>
      </c>
      <c r="D32" s="1">
        <v>6311.52</v>
      </c>
    </row>
    <row r="33" spans="1:4">
      <c r="A33" s="1">
        <v>2020</v>
      </c>
      <c r="B33" s="1" t="s">
        <v>12</v>
      </c>
      <c r="C33" s="1">
        <v>2</v>
      </c>
      <c r="D33" s="1">
        <v>6442.13</v>
      </c>
    </row>
    <row r="34" spans="1:4">
      <c r="A34" s="1">
        <v>2020</v>
      </c>
      <c r="B34" s="1" t="s">
        <v>12</v>
      </c>
      <c r="C34" s="1">
        <v>3</v>
      </c>
      <c r="D34" s="1">
        <v>6590.08</v>
      </c>
    </row>
    <row r="35" spans="1:4">
      <c r="A35" s="1">
        <v>2020</v>
      </c>
      <c r="B35" s="1" t="s">
        <v>13</v>
      </c>
      <c r="C35" s="1">
        <v>1</v>
      </c>
      <c r="D35" s="1">
        <v>6109.44</v>
      </c>
    </row>
    <row r="36" spans="1:4">
      <c r="A36" s="1">
        <v>2020</v>
      </c>
      <c r="B36" s="1" t="s">
        <v>13</v>
      </c>
      <c r="C36" s="1">
        <v>2</v>
      </c>
      <c r="D36" s="1">
        <v>5908.83</v>
      </c>
    </row>
    <row r="37" spans="1:4">
      <c r="A37" s="1">
        <v>2020</v>
      </c>
      <c r="B37" s="1" t="s">
        <v>13</v>
      </c>
      <c r="C37" s="1">
        <v>3</v>
      </c>
      <c r="D37" s="1">
        <v>6015.62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2"/>
  <sheetViews>
    <sheetView topLeftCell="A281" workbookViewId="0">
      <selection activeCell="G240" sqref="G240"/>
    </sheetView>
  </sheetViews>
  <sheetFormatPr defaultColWidth="9" defaultRowHeight="15" outlineLevelCol="7"/>
  <cols>
    <col min="1" max="1" width="9" style="63"/>
    <col min="2" max="2" width="10.375" style="63" customWidth="1"/>
    <col min="3" max="3" width="12.625" style="63" customWidth="1"/>
    <col min="4" max="4" width="14.875" style="63" customWidth="1"/>
    <col min="5" max="5" width="9.375" style="63"/>
    <col min="6" max="6" width="12.625" style="63" customWidth="1"/>
    <col min="7" max="7" width="10.375" style="63" customWidth="1"/>
    <col min="8" max="8" width="12.25" style="63" customWidth="1"/>
    <col min="9" max="16384" width="9" style="63"/>
  </cols>
  <sheetData>
    <row r="1" spans="1:8">
      <c r="A1" s="63" t="s">
        <v>0</v>
      </c>
      <c r="B1" s="63" t="s">
        <v>1</v>
      </c>
      <c r="C1" s="63" t="s">
        <v>20</v>
      </c>
      <c r="D1" s="63" t="s">
        <v>2</v>
      </c>
      <c r="E1" s="63" t="s">
        <v>3</v>
      </c>
      <c r="F1" s="63" t="s">
        <v>21</v>
      </c>
      <c r="G1" s="63" t="s">
        <v>22</v>
      </c>
      <c r="H1" s="64" t="s">
        <v>5</v>
      </c>
    </row>
    <row r="2" spans="1:6">
      <c r="A2" s="63">
        <v>2019</v>
      </c>
      <c r="B2" s="63" t="s">
        <v>23</v>
      </c>
      <c r="C2" s="63">
        <v>1</v>
      </c>
      <c r="D2" s="63" t="s">
        <v>24</v>
      </c>
      <c r="E2" s="63" t="s">
        <v>25</v>
      </c>
      <c r="F2" s="63">
        <v>27.6</v>
      </c>
    </row>
    <row r="3" spans="1:8">
      <c r="A3" s="63">
        <v>2019</v>
      </c>
      <c r="B3" s="63" t="s">
        <v>23</v>
      </c>
      <c r="C3" s="63">
        <v>2</v>
      </c>
      <c r="D3" s="63" t="s">
        <v>24</v>
      </c>
      <c r="E3" s="63" t="s">
        <v>25</v>
      </c>
      <c r="F3" s="63">
        <v>27.54</v>
      </c>
      <c r="G3" s="63">
        <f>AVERAGE(F2:F3)</f>
        <v>27.57</v>
      </c>
      <c r="H3" s="64">
        <f t="shared" ref="H3:H7" si="0">_xlfn.STDEV.S(F2:F3)</f>
        <v>0.0424264068711945</v>
      </c>
    </row>
    <row r="4" spans="1:6">
      <c r="A4" s="63">
        <v>2019</v>
      </c>
      <c r="B4" s="63" t="s">
        <v>6</v>
      </c>
      <c r="C4" s="63">
        <v>1</v>
      </c>
      <c r="D4" s="63" t="s">
        <v>24</v>
      </c>
      <c r="E4" s="63" t="s">
        <v>8</v>
      </c>
      <c r="F4" s="63">
        <v>36.63</v>
      </c>
    </row>
    <row r="5" spans="1:8">
      <c r="A5" s="63">
        <v>2019</v>
      </c>
      <c r="B5" s="63" t="s">
        <v>6</v>
      </c>
      <c r="C5" s="63">
        <v>2</v>
      </c>
      <c r="D5" s="63" t="s">
        <v>24</v>
      </c>
      <c r="E5" s="63" t="s">
        <v>8</v>
      </c>
      <c r="F5" s="63">
        <v>36.41</v>
      </c>
      <c r="G5" s="63">
        <f>AVERAGE(F4:F5)</f>
        <v>36.52</v>
      </c>
      <c r="H5" s="64">
        <f t="shared" si="0"/>
        <v>0.15556349186105</v>
      </c>
    </row>
    <row r="6" spans="1:6">
      <c r="A6" s="63">
        <v>2019</v>
      </c>
      <c r="B6" s="63" t="s">
        <v>9</v>
      </c>
      <c r="C6" s="63">
        <v>1</v>
      </c>
      <c r="D6" s="63" t="s">
        <v>24</v>
      </c>
      <c r="E6" s="63" t="s">
        <v>8</v>
      </c>
      <c r="F6" s="63">
        <v>37.18</v>
      </c>
    </row>
    <row r="7" spans="1:8">
      <c r="A7" s="63">
        <v>2019</v>
      </c>
      <c r="B7" s="63" t="s">
        <v>9</v>
      </c>
      <c r="C7" s="63">
        <v>2</v>
      </c>
      <c r="D7" s="63" t="s">
        <v>24</v>
      </c>
      <c r="E7" s="63" t="s">
        <v>8</v>
      </c>
      <c r="F7" s="63">
        <v>35.9</v>
      </c>
      <c r="G7" s="63">
        <f>AVERAGE(F6:F7)</f>
        <v>36.54</v>
      </c>
      <c r="H7" s="64">
        <f t="shared" si="0"/>
        <v>0.905096679918782</v>
      </c>
    </row>
    <row r="8" spans="1:6">
      <c r="A8" s="63">
        <v>2019</v>
      </c>
      <c r="B8" s="63" t="s">
        <v>10</v>
      </c>
      <c r="C8" s="63">
        <v>1</v>
      </c>
      <c r="D8" s="63" t="s">
        <v>24</v>
      </c>
      <c r="E8" s="63" t="s">
        <v>8</v>
      </c>
      <c r="F8" s="63">
        <v>35.5</v>
      </c>
    </row>
    <row r="9" spans="1:8">
      <c r="A9" s="63">
        <v>2019</v>
      </c>
      <c r="B9" s="63" t="s">
        <v>10</v>
      </c>
      <c r="C9" s="63">
        <v>2</v>
      </c>
      <c r="D9" s="63" t="s">
        <v>24</v>
      </c>
      <c r="E9" s="63" t="s">
        <v>8</v>
      </c>
      <c r="F9" s="63">
        <v>35.06</v>
      </c>
      <c r="G9" s="63">
        <f t="shared" ref="G9:G13" si="1">AVERAGE(F8:F9)</f>
        <v>35.28</v>
      </c>
      <c r="H9" s="64">
        <f t="shared" ref="H9:H13" si="2">_xlfn.STDEV.S(F8:F9)</f>
        <v>0.311126983722079</v>
      </c>
    </row>
    <row r="10" spans="1:6">
      <c r="A10" s="63">
        <v>2019</v>
      </c>
      <c r="B10" s="63" t="s">
        <v>11</v>
      </c>
      <c r="C10" s="63">
        <v>1</v>
      </c>
      <c r="D10" s="63" t="s">
        <v>24</v>
      </c>
      <c r="E10" s="63" t="s">
        <v>8</v>
      </c>
      <c r="F10" s="63">
        <v>34.5</v>
      </c>
    </row>
    <row r="11" spans="1:8">
      <c r="A11" s="63">
        <v>2019</v>
      </c>
      <c r="B11" s="63" t="s">
        <v>11</v>
      </c>
      <c r="C11" s="63">
        <v>2</v>
      </c>
      <c r="D11" s="63" t="s">
        <v>24</v>
      </c>
      <c r="E11" s="63" t="s">
        <v>8</v>
      </c>
      <c r="F11" s="63">
        <v>33.9</v>
      </c>
      <c r="G11" s="63">
        <f t="shared" si="1"/>
        <v>34.2</v>
      </c>
      <c r="H11" s="64">
        <f t="shared" si="2"/>
        <v>0.424264068711935</v>
      </c>
    </row>
    <row r="12" spans="1:6">
      <c r="A12" s="63">
        <v>2019</v>
      </c>
      <c r="B12" s="63" t="s">
        <v>12</v>
      </c>
      <c r="C12" s="63">
        <v>1</v>
      </c>
      <c r="D12" s="63" t="s">
        <v>24</v>
      </c>
      <c r="E12" s="63" t="s">
        <v>8</v>
      </c>
      <c r="F12" s="63">
        <v>33.3</v>
      </c>
    </row>
    <row r="13" spans="1:8">
      <c r="A13" s="63">
        <v>2019</v>
      </c>
      <c r="B13" s="63" t="s">
        <v>12</v>
      </c>
      <c r="C13" s="63">
        <v>2</v>
      </c>
      <c r="D13" s="63" t="s">
        <v>24</v>
      </c>
      <c r="E13" s="63" t="s">
        <v>8</v>
      </c>
      <c r="F13" s="63">
        <v>33</v>
      </c>
      <c r="G13" s="63">
        <f t="shared" si="1"/>
        <v>33.15</v>
      </c>
      <c r="H13" s="64">
        <f t="shared" si="2"/>
        <v>0.212132034355962</v>
      </c>
    </row>
    <row r="14" spans="1:6">
      <c r="A14" s="63">
        <v>2019</v>
      </c>
      <c r="B14" s="63" t="s">
        <v>13</v>
      </c>
      <c r="C14" s="63">
        <v>1</v>
      </c>
      <c r="D14" s="63" t="s">
        <v>24</v>
      </c>
      <c r="E14" s="63" t="s">
        <v>8</v>
      </c>
      <c r="F14" s="63">
        <v>32.08</v>
      </c>
    </row>
    <row r="15" spans="1:8">
      <c r="A15" s="63">
        <v>2019</v>
      </c>
      <c r="B15" s="63" t="s">
        <v>13</v>
      </c>
      <c r="C15" s="63">
        <v>2</v>
      </c>
      <c r="D15" s="63" t="s">
        <v>24</v>
      </c>
      <c r="E15" s="63" t="s">
        <v>8</v>
      </c>
      <c r="F15" s="63">
        <v>31.7</v>
      </c>
      <c r="G15" s="63">
        <f t="shared" ref="G15:G19" si="3">AVERAGE(F14:F15)</f>
        <v>31.89</v>
      </c>
      <c r="H15" s="64">
        <f t="shared" ref="H15:H19" si="4">_xlfn.STDEV.S(F14:F15)</f>
        <v>0.268700576850887</v>
      </c>
    </row>
    <row r="16" spans="1:6">
      <c r="A16" s="63">
        <v>2019</v>
      </c>
      <c r="B16" s="63" t="s">
        <v>6</v>
      </c>
      <c r="C16" s="63">
        <v>1</v>
      </c>
      <c r="D16" s="63" t="s">
        <v>24</v>
      </c>
      <c r="E16" s="63" t="s">
        <v>26</v>
      </c>
      <c r="F16" s="63">
        <v>32.78</v>
      </c>
    </row>
    <row r="17" spans="1:8">
      <c r="A17" s="63">
        <v>2019</v>
      </c>
      <c r="B17" s="63" t="s">
        <v>6</v>
      </c>
      <c r="C17" s="63">
        <v>2</v>
      </c>
      <c r="D17" s="63" t="s">
        <v>24</v>
      </c>
      <c r="E17" s="63" t="s">
        <v>26</v>
      </c>
      <c r="F17" s="63">
        <v>32.3</v>
      </c>
      <c r="G17" s="63">
        <f t="shared" si="3"/>
        <v>32.54</v>
      </c>
      <c r="H17" s="64">
        <f t="shared" si="4"/>
        <v>0.339411254969546</v>
      </c>
    </row>
    <row r="18" spans="1:6">
      <c r="A18" s="63">
        <v>2019</v>
      </c>
      <c r="B18" s="63" t="s">
        <v>9</v>
      </c>
      <c r="C18" s="63">
        <v>1</v>
      </c>
      <c r="D18" s="63" t="s">
        <v>24</v>
      </c>
      <c r="E18" s="63" t="s">
        <v>26</v>
      </c>
      <c r="F18" s="63">
        <v>32</v>
      </c>
    </row>
    <row r="19" spans="1:8">
      <c r="A19" s="63">
        <v>2019</v>
      </c>
      <c r="B19" s="63" t="s">
        <v>9</v>
      </c>
      <c r="C19" s="63">
        <v>2</v>
      </c>
      <c r="D19" s="63" t="s">
        <v>24</v>
      </c>
      <c r="E19" s="63" t="s">
        <v>26</v>
      </c>
      <c r="F19" s="63">
        <v>31</v>
      </c>
      <c r="G19" s="63">
        <f t="shared" si="3"/>
        <v>31.5</v>
      </c>
      <c r="H19" s="64">
        <f t="shared" si="4"/>
        <v>0.707106781186548</v>
      </c>
    </row>
    <row r="20" spans="1:6">
      <c r="A20" s="63">
        <v>2019</v>
      </c>
      <c r="B20" s="63" t="s">
        <v>10</v>
      </c>
      <c r="C20" s="63">
        <v>1</v>
      </c>
      <c r="D20" s="63" t="s">
        <v>24</v>
      </c>
      <c r="E20" s="63" t="s">
        <v>26</v>
      </c>
      <c r="F20" s="63">
        <v>31</v>
      </c>
    </row>
    <row r="21" spans="1:8">
      <c r="A21" s="63">
        <v>2019</v>
      </c>
      <c r="B21" s="63" t="s">
        <v>10</v>
      </c>
      <c r="C21" s="63">
        <v>2</v>
      </c>
      <c r="D21" s="63" t="s">
        <v>24</v>
      </c>
      <c r="E21" s="63" t="s">
        <v>26</v>
      </c>
      <c r="F21" s="63">
        <v>30.74</v>
      </c>
      <c r="G21" s="63">
        <f t="shared" ref="G21:G25" si="5">AVERAGE(F20:F21)</f>
        <v>30.87</v>
      </c>
      <c r="H21" s="64">
        <f t="shared" ref="H21:H25" si="6">_xlfn.STDEV.S(F20:F21)</f>
        <v>0.183847763108503</v>
      </c>
    </row>
    <row r="22" spans="1:6">
      <c r="A22" s="63">
        <v>2019</v>
      </c>
      <c r="B22" s="63" t="s">
        <v>11</v>
      </c>
      <c r="C22" s="63">
        <v>1</v>
      </c>
      <c r="D22" s="63" t="s">
        <v>24</v>
      </c>
      <c r="E22" s="63" t="s">
        <v>26</v>
      </c>
      <c r="F22" s="63">
        <v>31</v>
      </c>
    </row>
    <row r="23" spans="1:8">
      <c r="A23" s="63">
        <v>2019</v>
      </c>
      <c r="B23" s="63" t="s">
        <v>11</v>
      </c>
      <c r="C23" s="63">
        <v>2</v>
      </c>
      <c r="D23" s="63" t="s">
        <v>24</v>
      </c>
      <c r="E23" s="63" t="s">
        <v>26</v>
      </c>
      <c r="F23" s="63">
        <v>29.26</v>
      </c>
      <c r="G23" s="63">
        <f t="shared" si="5"/>
        <v>30.13</v>
      </c>
      <c r="H23" s="64">
        <f t="shared" si="6"/>
        <v>1.23036579926459</v>
      </c>
    </row>
    <row r="24" spans="1:6">
      <c r="A24" s="63">
        <v>2019</v>
      </c>
      <c r="B24" s="63" t="s">
        <v>12</v>
      </c>
      <c r="C24" s="63">
        <v>1</v>
      </c>
      <c r="D24" s="63" t="s">
        <v>24</v>
      </c>
      <c r="E24" s="63" t="s">
        <v>26</v>
      </c>
      <c r="F24" s="63">
        <v>30</v>
      </c>
    </row>
    <row r="25" spans="1:8">
      <c r="A25" s="63">
        <v>2019</v>
      </c>
      <c r="B25" s="63" t="s">
        <v>12</v>
      </c>
      <c r="C25" s="63">
        <v>2</v>
      </c>
      <c r="D25" s="63" t="s">
        <v>24</v>
      </c>
      <c r="E25" s="63" t="s">
        <v>26</v>
      </c>
      <c r="F25" s="63">
        <v>29.44</v>
      </c>
      <c r="G25" s="63">
        <f t="shared" si="5"/>
        <v>29.72</v>
      </c>
      <c r="H25" s="64">
        <f t="shared" si="6"/>
        <v>0.395979797464466</v>
      </c>
    </row>
    <row r="26" spans="1:6">
      <c r="A26" s="63">
        <v>2019</v>
      </c>
      <c r="B26" s="63" t="s">
        <v>13</v>
      </c>
      <c r="C26" s="63">
        <v>1</v>
      </c>
      <c r="D26" s="63" t="s">
        <v>24</v>
      </c>
      <c r="E26" s="63" t="s">
        <v>26</v>
      </c>
      <c r="F26" s="63">
        <v>29</v>
      </c>
    </row>
    <row r="27" spans="1:8">
      <c r="A27" s="63">
        <v>2019</v>
      </c>
      <c r="B27" s="63" t="s">
        <v>13</v>
      </c>
      <c r="C27" s="63">
        <v>2</v>
      </c>
      <c r="D27" s="63" t="s">
        <v>24</v>
      </c>
      <c r="E27" s="63" t="s">
        <v>26</v>
      </c>
      <c r="F27" s="63">
        <v>28.74</v>
      </c>
      <c r="G27" s="63">
        <f t="shared" ref="G27:G31" si="7">AVERAGE(F26:F27)</f>
        <v>28.87</v>
      </c>
      <c r="H27" s="64">
        <f t="shared" ref="H27:H31" si="8">_xlfn.STDEV.S(F26:F27)</f>
        <v>0.183847763108503</v>
      </c>
    </row>
    <row r="28" spans="1:6">
      <c r="A28" s="63">
        <v>2019</v>
      </c>
      <c r="B28" s="63" t="s">
        <v>6</v>
      </c>
      <c r="C28" s="63">
        <v>1</v>
      </c>
      <c r="D28" s="63" t="s">
        <v>24</v>
      </c>
      <c r="E28" s="63" t="s">
        <v>15</v>
      </c>
      <c r="F28" s="63">
        <v>32</v>
      </c>
    </row>
    <row r="29" spans="1:8">
      <c r="A29" s="63">
        <v>2019</v>
      </c>
      <c r="B29" s="63" t="s">
        <v>6</v>
      </c>
      <c r="C29" s="63">
        <v>2</v>
      </c>
      <c r="D29" s="63" t="s">
        <v>24</v>
      </c>
      <c r="E29" s="63" t="s">
        <v>15</v>
      </c>
      <c r="F29" s="63">
        <v>30.44</v>
      </c>
      <c r="G29" s="63">
        <f t="shared" si="7"/>
        <v>31.22</v>
      </c>
      <c r="H29" s="64">
        <f t="shared" si="8"/>
        <v>1.10308657865101</v>
      </c>
    </row>
    <row r="30" spans="1:6">
      <c r="A30" s="63">
        <v>2019</v>
      </c>
      <c r="B30" s="63" t="s">
        <v>9</v>
      </c>
      <c r="C30" s="63">
        <v>1</v>
      </c>
      <c r="D30" s="63" t="s">
        <v>24</v>
      </c>
      <c r="E30" s="63" t="s">
        <v>15</v>
      </c>
      <c r="F30" s="63">
        <v>31</v>
      </c>
    </row>
    <row r="31" spans="1:8">
      <c r="A31" s="63">
        <v>2019</v>
      </c>
      <c r="B31" s="63" t="s">
        <v>9</v>
      </c>
      <c r="C31" s="63">
        <v>2</v>
      </c>
      <c r="D31" s="63" t="s">
        <v>24</v>
      </c>
      <c r="E31" s="63" t="s">
        <v>15</v>
      </c>
      <c r="F31" s="63">
        <v>30</v>
      </c>
      <c r="G31" s="63">
        <f t="shared" si="7"/>
        <v>30.5</v>
      </c>
      <c r="H31" s="64">
        <f t="shared" si="8"/>
        <v>0.707106781186548</v>
      </c>
    </row>
    <row r="32" spans="1:6">
      <c r="A32" s="63">
        <v>2019</v>
      </c>
      <c r="B32" s="63" t="s">
        <v>10</v>
      </c>
      <c r="C32" s="63">
        <v>1</v>
      </c>
      <c r="D32" s="63" t="s">
        <v>24</v>
      </c>
      <c r="E32" s="63" t="s">
        <v>15</v>
      </c>
      <c r="F32" s="63">
        <v>30.8</v>
      </c>
    </row>
    <row r="33" spans="1:8">
      <c r="A33" s="63">
        <v>2019</v>
      </c>
      <c r="B33" s="63" t="s">
        <v>10</v>
      </c>
      <c r="C33" s="63">
        <v>2</v>
      </c>
      <c r="D33" s="63" t="s">
        <v>24</v>
      </c>
      <c r="E33" s="63" t="s">
        <v>15</v>
      </c>
      <c r="F33" s="63">
        <v>29.24</v>
      </c>
      <c r="G33" s="63">
        <f t="shared" ref="G33:G37" si="9">AVERAGE(F32:F33)</f>
        <v>30.02</v>
      </c>
      <c r="H33" s="64">
        <f t="shared" ref="H33:H37" si="10">_xlfn.STDEV.S(F32:F33)</f>
        <v>1.10308657865102</v>
      </c>
    </row>
    <row r="34" spans="1:6">
      <c r="A34" s="63">
        <v>2019</v>
      </c>
      <c r="B34" s="63" t="s">
        <v>11</v>
      </c>
      <c r="C34" s="63">
        <v>1</v>
      </c>
      <c r="D34" s="63" t="s">
        <v>24</v>
      </c>
      <c r="E34" s="63" t="s">
        <v>15</v>
      </c>
      <c r="F34" s="63">
        <v>30</v>
      </c>
    </row>
    <row r="35" spans="1:8">
      <c r="A35" s="63">
        <v>2019</v>
      </c>
      <c r="B35" s="63" t="s">
        <v>11</v>
      </c>
      <c r="C35" s="63">
        <v>2</v>
      </c>
      <c r="D35" s="63" t="s">
        <v>24</v>
      </c>
      <c r="E35" s="63" t="s">
        <v>15</v>
      </c>
      <c r="F35" s="63">
        <v>28.6</v>
      </c>
      <c r="G35" s="63">
        <f t="shared" si="9"/>
        <v>29.3</v>
      </c>
      <c r="H35" s="64">
        <f t="shared" si="10"/>
        <v>0.989949493661165</v>
      </c>
    </row>
    <row r="36" spans="1:6">
      <c r="A36" s="63">
        <v>2019</v>
      </c>
      <c r="B36" s="63" t="s">
        <v>12</v>
      </c>
      <c r="C36" s="63">
        <v>1</v>
      </c>
      <c r="D36" s="63" t="s">
        <v>24</v>
      </c>
      <c r="E36" s="63" t="s">
        <v>15</v>
      </c>
      <c r="F36" s="63">
        <v>29</v>
      </c>
    </row>
    <row r="37" spans="1:8">
      <c r="A37" s="63">
        <v>2019</v>
      </c>
      <c r="B37" s="63" t="s">
        <v>12</v>
      </c>
      <c r="C37" s="63">
        <v>2</v>
      </c>
      <c r="D37" s="63" t="s">
        <v>24</v>
      </c>
      <c r="E37" s="63" t="s">
        <v>15</v>
      </c>
      <c r="F37" s="63">
        <v>29.04</v>
      </c>
      <c r="G37" s="63">
        <f t="shared" si="9"/>
        <v>29.02</v>
      </c>
      <c r="H37" s="64">
        <f t="shared" si="10"/>
        <v>0.0282842712474613</v>
      </c>
    </row>
    <row r="38" spans="1:6">
      <c r="A38" s="63">
        <v>2019</v>
      </c>
      <c r="B38" s="63" t="s">
        <v>13</v>
      </c>
      <c r="C38" s="63">
        <v>1</v>
      </c>
      <c r="D38" s="63" t="s">
        <v>24</v>
      </c>
      <c r="E38" s="63" t="s">
        <v>15</v>
      </c>
      <c r="F38" s="63">
        <v>29</v>
      </c>
    </row>
    <row r="39" spans="1:8">
      <c r="A39" s="63">
        <v>2019</v>
      </c>
      <c r="B39" s="63" t="s">
        <v>13</v>
      </c>
      <c r="C39" s="63">
        <v>2</v>
      </c>
      <c r="D39" s="63" t="s">
        <v>24</v>
      </c>
      <c r="E39" s="63" t="s">
        <v>15</v>
      </c>
      <c r="F39" s="63">
        <v>27.86</v>
      </c>
      <c r="G39" s="63">
        <f t="shared" ref="G39:G43" si="11">AVERAGE(F38:F39)</f>
        <v>28.43</v>
      </c>
      <c r="H39" s="64">
        <f t="shared" ref="H39:H43" si="12">_xlfn.STDEV.S(F38:F39)</f>
        <v>0.806101730552665</v>
      </c>
    </row>
    <row r="40" spans="1:6">
      <c r="A40" s="63">
        <v>2019</v>
      </c>
      <c r="B40" s="63" t="s">
        <v>23</v>
      </c>
      <c r="C40" s="63">
        <v>1</v>
      </c>
      <c r="D40" s="63" t="s">
        <v>27</v>
      </c>
      <c r="E40" s="63" t="s">
        <v>25</v>
      </c>
      <c r="F40" s="63">
        <v>32</v>
      </c>
    </row>
    <row r="41" spans="1:8">
      <c r="A41" s="63">
        <v>2019</v>
      </c>
      <c r="B41" s="63" t="s">
        <v>23</v>
      </c>
      <c r="C41" s="63">
        <v>2</v>
      </c>
      <c r="D41" s="63" t="s">
        <v>27</v>
      </c>
      <c r="E41" s="63" t="s">
        <v>25</v>
      </c>
      <c r="F41" s="63">
        <v>30.4</v>
      </c>
      <c r="G41" s="63">
        <f t="shared" si="11"/>
        <v>31.2</v>
      </c>
      <c r="H41" s="64">
        <f t="shared" si="12"/>
        <v>1.13137084989848</v>
      </c>
    </row>
    <row r="42" spans="1:6">
      <c r="A42" s="63">
        <v>2019</v>
      </c>
      <c r="B42" s="63" t="s">
        <v>6</v>
      </c>
      <c r="C42" s="63">
        <v>1</v>
      </c>
      <c r="D42" s="63" t="s">
        <v>27</v>
      </c>
      <c r="E42" s="63" t="s">
        <v>8</v>
      </c>
      <c r="F42" s="63">
        <v>41</v>
      </c>
    </row>
    <row r="43" spans="1:8">
      <c r="A43" s="63">
        <v>2019</v>
      </c>
      <c r="B43" s="63" t="s">
        <v>6</v>
      </c>
      <c r="C43" s="63">
        <v>2</v>
      </c>
      <c r="D43" s="63" t="s">
        <v>27</v>
      </c>
      <c r="E43" s="63" t="s">
        <v>8</v>
      </c>
      <c r="F43" s="63">
        <v>40.3</v>
      </c>
      <c r="G43" s="63">
        <f t="shared" si="11"/>
        <v>40.65</v>
      </c>
      <c r="H43" s="64">
        <f t="shared" si="12"/>
        <v>0.494974746830585</v>
      </c>
    </row>
    <row r="44" spans="1:6">
      <c r="A44" s="63">
        <v>2019</v>
      </c>
      <c r="B44" s="63" t="s">
        <v>9</v>
      </c>
      <c r="C44" s="63">
        <v>1</v>
      </c>
      <c r="D44" s="63" t="s">
        <v>27</v>
      </c>
      <c r="E44" s="63" t="s">
        <v>8</v>
      </c>
      <c r="F44" s="63">
        <v>40</v>
      </c>
    </row>
    <row r="45" spans="1:8">
      <c r="A45" s="63">
        <v>2019</v>
      </c>
      <c r="B45" s="63" t="s">
        <v>9</v>
      </c>
      <c r="C45" s="63">
        <v>2</v>
      </c>
      <c r="D45" s="63" t="s">
        <v>27</v>
      </c>
      <c r="E45" s="63" t="s">
        <v>8</v>
      </c>
      <c r="F45" s="63">
        <v>38.52</v>
      </c>
      <c r="G45" s="63">
        <f t="shared" ref="G45:G49" si="13">AVERAGE(F44:F45)</f>
        <v>39.26</v>
      </c>
      <c r="H45" s="64">
        <f t="shared" ref="H45:H49" si="14">_xlfn.STDEV.S(F44:F45)</f>
        <v>1.04651803615609</v>
      </c>
    </row>
    <row r="46" spans="1:6">
      <c r="A46" s="63">
        <v>2019</v>
      </c>
      <c r="B46" s="63" t="s">
        <v>10</v>
      </c>
      <c r="C46" s="63">
        <v>1</v>
      </c>
      <c r="D46" s="63" t="s">
        <v>27</v>
      </c>
      <c r="E46" s="63" t="s">
        <v>8</v>
      </c>
      <c r="F46" s="63">
        <v>38</v>
      </c>
    </row>
    <row r="47" spans="1:8">
      <c r="A47" s="63">
        <v>2019</v>
      </c>
      <c r="B47" s="63" t="s">
        <v>10</v>
      </c>
      <c r="C47" s="63">
        <v>2</v>
      </c>
      <c r="D47" s="63" t="s">
        <v>27</v>
      </c>
      <c r="E47" s="63" t="s">
        <v>8</v>
      </c>
      <c r="F47" s="63">
        <v>37.48</v>
      </c>
      <c r="G47" s="63">
        <f t="shared" si="13"/>
        <v>37.74</v>
      </c>
      <c r="H47" s="64">
        <f t="shared" si="14"/>
        <v>0.367695526217007</v>
      </c>
    </row>
    <row r="48" spans="1:6">
      <c r="A48" s="63">
        <v>2019</v>
      </c>
      <c r="B48" s="63" t="s">
        <v>11</v>
      </c>
      <c r="C48" s="63">
        <v>1</v>
      </c>
      <c r="D48" s="63" t="s">
        <v>27</v>
      </c>
      <c r="E48" s="63" t="s">
        <v>8</v>
      </c>
      <c r="F48" s="63">
        <v>37.24</v>
      </c>
    </row>
    <row r="49" spans="1:8">
      <c r="A49" s="63">
        <v>2019</v>
      </c>
      <c r="B49" s="63" t="s">
        <v>11</v>
      </c>
      <c r="C49" s="63">
        <v>2</v>
      </c>
      <c r="D49" s="63" t="s">
        <v>27</v>
      </c>
      <c r="E49" s="63" t="s">
        <v>8</v>
      </c>
      <c r="F49" s="63">
        <v>35.98</v>
      </c>
      <c r="G49" s="63">
        <f t="shared" si="13"/>
        <v>36.61</v>
      </c>
      <c r="H49" s="64">
        <f t="shared" si="14"/>
        <v>0.890954544295053</v>
      </c>
    </row>
    <row r="50" spans="1:6">
      <c r="A50" s="63">
        <v>2019</v>
      </c>
      <c r="B50" s="63" t="s">
        <v>12</v>
      </c>
      <c r="C50" s="63">
        <v>1</v>
      </c>
      <c r="D50" s="63" t="s">
        <v>27</v>
      </c>
      <c r="E50" s="63" t="s">
        <v>8</v>
      </c>
      <c r="F50" s="63">
        <v>36.2</v>
      </c>
    </row>
    <row r="51" spans="1:8">
      <c r="A51" s="63">
        <v>2019</v>
      </c>
      <c r="B51" s="63" t="s">
        <v>12</v>
      </c>
      <c r="C51" s="63">
        <v>2</v>
      </c>
      <c r="D51" s="63" t="s">
        <v>27</v>
      </c>
      <c r="E51" s="63" t="s">
        <v>8</v>
      </c>
      <c r="F51" s="63">
        <v>35.06</v>
      </c>
      <c r="G51" s="63">
        <f t="shared" ref="G51:G55" si="15">AVERAGE(F50:F51)</f>
        <v>35.63</v>
      </c>
      <c r="H51" s="64">
        <f t="shared" ref="H51:H55" si="16">_xlfn.STDEV.S(F50:F51)</f>
        <v>0.806101730552665</v>
      </c>
    </row>
    <row r="52" spans="1:6">
      <c r="A52" s="63">
        <v>2019</v>
      </c>
      <c r="B52" s="63" t="s">
        <v>13</v>
      </c>
      <c r="C52" s="63">
        <v>1</v>
      </c>
      <c r="D52" s="63" t="s">
        <v>27</v>
      </c>
      <c r="E52" s="63" t="s">
        <v>8</v>
      </c>
      <c r="F52" s="63">
        <v>35.78</v>
      </c>
    </row>
    <row r="53" ht="12" customHeight="1" spans="1:8">
      <c r="A53" s="63">
        <v>2019</v>
      </c>
      <c r="B53" s="63" t="s">
        <v>13</v>
      </c>
      <c r="C53" s="63">
        <v>1</v>
      </c>
      <c r="D53" s="63" t="s">
        <v>27</v>
      </c>
      <c r="E53" s="63" t="s">
        <v>8</v>
      </c>
      <c r="F53" s="63">
        <v>34.3</v>
      </c>
      <c r="G53" s="63">
        <f t="shared" si="15"/>
        <v>35.04</v>
      </c>
      <c r="H53" s="64">
        <f t="shared" si="16"/>
        <v>1.04651803615609</v>
      </c>
    </row>
    <row r="54" spans="1:6">
      <c r="A54" s="63">
        <v>2019</v>
      </c>
      <c r="B54" s="63" t="s">
        <v>6</v>
      </c>
      <c r="C54" s="63">
        <v>1</v>
      </c>
      <c r="D54" s="63" t="s">
        <v>27</v>
      </c>
      <c r="E54" s="63" t="s">
        <v>26</v>
      </c>
      <c r="F54" s="63">
        <v>34.86</v>
      </c>
    </row>
    <row r="55" spans="1:8">
      <c r="A55" s="63">
        <v>2019</v>
      </c>
      <c r="B55" s="63" t="s">
        <v>6</v>
      </c>
      <c r="C55" s="63">
        <v>2</v>
      </c>
      <c r="D55" s="63" t="s">
        <v>27</v>
      </c>
      <c r="E55" s="63" t="s">
        <v>26</v>
      </c>
      <c r="F55" s="63">
        <v>34.1</v>
      </c>
      <c r="G55" s="63">
        <f t="shared" si="15"/>
        <v>34.48</v>
      </c>
      <c r="H55" s="64">
        <f t="shared" si="16"/>
        <v>0.537401153701775</v>
      </c>
    </row>
    <row r="56" spans="1:6">
      <c r="A56" s="63">
        <v>2019</v>
      </c>
      <c r="B56" s="63" t="s">
        <v>9</v>
      </c>
      <c r="C56" s="63">
        <v>1</v>
      </c>
      <c r="D56" s="63" t="s">
        <v>27</v>
      </c>
      <c r="E56" s="63" t="s">
        <v>26</v>
      </c>
      <c r="F56" s="63">
        <v>34.08</v>
      </c>
    </row>
    <row r="57" spans="1:8">
      <c r="A57" s="63">
        <v>2019</v>
      </c>
      <c r="B57" s="63" t="s">
        <v>9</v>
      </c>
      <c r="C57" s="63">
        <v>2</v>
      </c>
      <c r="D57" s="63" t="s">
        <v>27</v>
      </c>
      <c r="E57" s="63" t="s">
        <v>26</v>
      </c>
      <c r="F57" s="63">
        <v>33.7</v>
      </c>
      <c r="G57" s="63">
        <f t="shared" ref="G57:G61" si="17">AVERAGE(F56:F57)</f>
        <v>33.89</v>
      </c>
      <c r="H57" s="64">
        <f t="shared" ref="H57:H61" si="18">_xlfn.STDEV.S(F56:F57)</f>
        <v>0.268700576850885</v>
      </c>
    </row>
    <row r="58" spans="1:6">
      <c r="A58" s="63">
        <v>2019</v>
      </c>
      <c r="B58" s="63" t="s">
        <v>10</v>
      </c>
      <c r="C58" s="63">
        <v>1</v>
      </c>
      <c r="D58" s="63" t="s">
        <v>27</v>
      </c>
      <c r="E58" s="63" t="s">
        <v>26</v>
      </c>
      <c r="F58" s="63">
        <v>34.12</v>
      </c>
    </row>
    <row r="59" spans="1:8">
      <c r="A59" s="63">
        <v>2019</v>
      </c>
      <c r="B59" s="63" t="s">
        <v>10</v>
      </c>
      <c r="C59" s="63">
        <v>2</v>
      </c>
      <c r="D59" s="63" t="s">
        <v>27</v>
      </c>
      <c r="E59" s="63" t="s">
        <v>26</v>
      </c>
      <c r="F59" s="63">
        <v>32.69</v>
      </c>
      <c r="G59" s="63">
        <f t="shared" si="17"/>
        <v>33.405</v>
      </c>
      <c r="H59" s="64">
        <f t="shared" si="18"/>
        <v>1.01116269709676</v>
      </c>
    </row>
    <row r="60" spans="1:6">
      <c r="A60" s="63">
        <v>2019</v>
      </c>
      <c r="B60" s="63" t="s">
        <v>11</v>
      </c>
      <c r="C60" s="63">
        <v>1</v>
      </c>
      <c r="D60" s="63" t="s">
        <v>27</v>
      </c>
      <c r="E60" s="63" t="s">
        <v>26</v>
      </c>
      <c r="F60" s="63">
        <v>33.22</v>
      </c>
    </row>
    <row r="61" spans="1:8">
      <c r="A61" s="63">
        <v>2019</v>
      </c>
      <c r="B61" s="63" t="s">
        <v>11</v>
      </c>
      <c r="C61" s="63">
        <v>2</v>
      </c>
      <c r="D61" s="63" t="s">
        <v>27</v>
      </c>
      <c r="E61" s="63" t="s">
        <v>26</v>
      </c>
      <c r="F61" s="63">
        <v>32.86</v>
      </c>
      <c r="G61" s="63">
        <f t="shared" si="17"/>
        <v>33.04</v>
      </c>
      <c r="H61" s="64">
        <f t="shared" si="18"/>
        <v>0.254558441227157</v>
      </c>
    </row>
    <row r="62" spans="1:6">
      <c r="A62" s="63">
        <v>2019</v>
      </c>
      <c r="B62" s="63" t="s">
        <v>12</v>
      </c>
      <c r="C62" s="63">
        <v>1</v>
      </c>
      <c r="D62" s="63" t="s">
        <v>27</v>
      </c>
      <c r="E62" s="63" t="s">
        <v>26</v>
      </c>
      <c r="F62" s="63">
        <v>31.95</v>
      </c>
    </row>
    <row r="63" spans="1:8">
      <c r="A63" s="63">
        <v>2019</v>
      </c>
      <c r="B63" s="63" t="s">
        <v>12</v>
      </c>
      <c r="C63" s="63">
        <v>2</v>
      </c>
      <c r="D63" s="63" t="s">
        <v>27</v>
      </c>
      <c r="E63" s="63" t="s">
        <v>26</v>
      </c>
      <c r="F63" s="63">
        <v>32.19</v>
      </c>
      <c r="G63" s="63">
        <f t="shared" ref="G63:G67" si="19">AVERAGE(F62:F63)</f>
        <v>32.07</v>
      </c>
      <c r="H63" s="64">
        <f t="shared" ref="H63:H67" si="20">_xlfn.STDEV.S(F62:F63)</f>
        <v>0.16970562748477</v>
      </c>
    </row>
    <row r="64" spans="1:6">
      <c r="A64" s="63">
        <v>2019</v>
      </c>
      <c r="B64" s="63" t="s">
        <v>13</v>
      </c>
      <c r="C64" s="63">
        <v>1</v>
      </c>
      <c r="D64" s="63" t="s">
        <v>27</v>
      </c>
      <c r="E64" s="63" t="s">
        <v>26</v>
      </c>
      <c r="F64" s="63">
        <v>31</v>
      </c>
    </row>
    <row r="65" spans="1:8">
      <c r="A65" s="63">
        <v>2019</v>
      </c>
      <c r="B65" s="63" t="s">
        <v>13</v>
      </c>
      <c r="C65" s="63">
        <v>2</v>
      </c>
      <c r="D65" s="63" t="s">
        <v>27</v>
      </c>
      <c r="E65" s="63" t="s">
        <v>26</v>
      </c>
      <c r="F65" s="63">
        <v>30.78</v>
      </c>
      <c r="G65" s="63">
        <f t="shared" si="19"/>
        <v>30.89</v>
      </c>
      <c r="H65" s="64">
        <f t="shared" si="20"/>
        <v>0.15556349186104</v>
      </c>
    </row>
    <row r="66" spans="1:6">
      <c r="A66" s="63">
        <v>2019</v>
      </c>
      <c r="B66" s="63" t="s">
        <v>6</v>
      </c>
      <c r="C66" s="63">
        <v>1</v>
      </c>
      <c r="D66" s="63" t="s">
        <v>27</v>
      </c>
      <c r="E66" s="63" t="s">
        <v>15</v>
      </c>
      <c r="F66" s="63">
        <v>33.16</v>
      </c>
    </row>
    <row r="67" spans="1:8">
      <c r="A67" s="63">
        <v>2019</v>
      </c>
      <c r="B67" s="63" t="s">
        <v>6</v>
      </c>
      <c r="C67" s="63">
        <v>2</v>
      </c>
      <c r="D67" s="63" t="s">
        <v>27</v>
      </c>
      <c r="E67" s="63" t="s">
        <v>15</v>
      </c>
      <c r="F67" s="63">
        <v>31.88</v>
      </c>
      <c r="G67" s="63">
        <f t="shared" si="19"/>
        <v>32.52</v>
      </c>
      <c r="H67" s="64">
        <f t="shared" si="20"/>
        <v>0.905096679918779</v>
      </c>
    </row>
    <row r="68" spans="1:6">
      <c r="A68" s="63">
        <v>2019</v>
      </c>
      <c r="B68" s="63" t="s">
        <v>9</v>
      </c>
      <c r="C68" s="63">
        <v>1</v>
      </c>
      <c r="D68" s="63" t="s">
        <v>27</v>
      </c>
      <c r="E68" s="63" t="s">
        <v>15</v>
      </c>
      <c r="F68" s="63">
        <v>32</v>
      </c>
    </row>
    <row r="69" spans="1:8">
      <c r="A69" s="63">
        <v>2019</v>
      </c>
      <c r="B69" s="63" t="s">
        <v>9</v>
      </c>
      <c r="C69" s="63">
        <v>2</v>
      </c>
      <c r="D69" s="63" t="s">
        <v>27</v>
      </c>
      <c r="E69" s="63" t="s">
        <v>15</v>
      </c>
      <c r="F69" s="63">
        <v>31.4</v>
      </c>
      <c r="G69" s="63">
        <f t="shared" ref="G69:G73" si="21">AVERAGE(F68:F69)</f>
        <v>31.7</v>
      </c>
      <c r="H69" s="64">
        <f t="shared" ref="H69:H73" si="22">_xlfn.STDEV.S(F68:F69)</f>
        <v>0.42426406871193</v>
      </c>
    </row>
    <row r="70" spans="1:6">
      <c r="A70" s="63">
        <v>2019</v>
      </c>
      <c r="B70" s="63" t="s">
        <v>10</v>
      </c>
      <c r="C70" s="63">
        <v>1</v>
      </c>
      <c r="D70" s="63" t="s">
        <v>27</v>
      </c>
      <c r="E70" s="63" t="s">
        <v>15</v>
      </c>
      <c r="F70" s="63">
        <v>31.92</v>
      </c>
    </row>
    <row r="71" spans="1:8">
      <c r="A71" s="63">
        <v>2019</v>
      </c>
      <c r="B71" s="63" t="s">
        <v>10</v>
      </c>
      <c r="C71" s="63">
        <v>2</v>
      </c>
      <c r="D71" s="63" t="s">
        <v>27</v>
      </c>
      <c r="E71" s="63" t="s">
        <v>15</v>
      </c>
      <c r="F71" s="63">
        <v>31.16</v>
      </c>
      <c r="G71" s="63">
        <f t="shared" si="21"/>
        <v>31.54</v>
      </c>
      <c r="H71" s="64">
        <f t="shared" si="22"/>
        <v>0.537401153701777</v>
      </c>
    </row>
    <row r="72" spans="1:6">
      <c r="A72" s="63">
        <v>2019</v>
      </c>
      <c r="B72" s="63" t="s">
        <v>11</v>
      </c>
      <c r="C72" s="63">
        <v>1</v>
      </c>
      <c r="D72" s="63" t="s">
        <v>27</v>
      </c>
      <c r="E72" s="63" t="s">
        <v>15</v>
      </c>
      <c r="F72" s="63">
        <v>31.96</v>
      </c>
    </row>
    <row r="73" spans="1:8">
      <c r="A73" s="63">
        <v>2019</v>
      </c>
      <c r="B73" s="63" t="s">
        <v>11</v>
      </c>
      <c r="C73" s="63">
        <v>2</v>
      </c>
      <c r="D73" s="63" t="s">
        <v>27</v>
      </c>
      <c r="E73" s="63" t="s">
        <v>15</v>
      </c>
      <c r="F73" s="63">
        <v>30.9</v>
      </c>
      <c r="G73" s="63">
        <f t="shared" si="21"/>
        <v>31.43</v>
      </c>
      <c r="H73" s="64">
        <f t="shared" si="22"/>
        <v>0.749533188057742</v>
      </c>
    </row>
    <row r="74" spans="1:6">
      <c r="A74" s="63">
        <v>2019</v>
      </c>
      <c r="B74" s="63" t="s">
        <v>12</v>
      </c>
      <c r="C74" s="63">
        <v>1</v>
      </c>
      <c r="D74" s="63" t="s">
        <v>27</v>
      </c>
      <c r="E74" s="63" t="s">
        <v>15</v>
      </c>
      <c r="F74" s="63">
        <v>30.74</v>
      </c>
    </row>
    <row r="75" spans="1:8">
      <c r="A75" s="63">
        <v>2019</v>
      </c>
      <c r="B75" s="63" t="s">
        <v>12</v>
      </c>
      <c r="C75" s="63">
        <v>2</v>
      </c>
      <c r="D75" s="63" t="s">
        <v>27</v>
      </c>
      <c r="E75" s="63" t="s">
        <v>15</v>
      </c>
      <c r="F75" s="63">
        <v>29.92</v>
      </c>
      <c r="G75" s="63">
        <f t="shared" ref="G75:G79" si="23">AVERAGE(F74:F75)</f>
        <v>30.33</v>
      </c>
      <c r="H75" s="64">
        <f t="shared" ref="H75:H79" si="24">_xlfn.STDEV.S(F74:F75)</f>
        <v>0.579827560572967</v>
      </c>
    </row>
    <row r="76" spans="1:6">
      <c r="A76" s="63">
        <v>2019</v>
      </c>
      <c r="B76" s="63" t="s">
        <v>13</v>
      </c>
      <c r="C76" s="63">
        <v>1</v>
      </c>
      <c r="D76" s="63" t="s">
        <v>27</v>
      </c>
      <c r="E76" s="63" t="s">
        <v>15</v>
      </c>
      <c r="F76" s="63">
        <v>28.92</v>
      </c>
    </row>
    <row r="77" spans="1:8">
      <c r="A77" s="63">
        <v>2019</v>
      </c>
      <c r="B77" s="63" t="s">
        <v>13</v>
      </c>
      <c r="C77" s="63">
        <v>2</v>
      </c>
      <c r="D77" s="63" t="s">
        <v>27</v>
      </c>
      <c r="E77" s="63" t="s">
        <v>15</v>
      </c>
      <c r="F77" s="63">
        <v>28.04</v>
      </c>
      <c r="G77" s="63">
        <f t="shared" si="23"/>
        <v>28.48</v>
      </c>
      <c r="H77" s="64">
        <f t="shared" si="24"/>
        <v>0.622253967444164</v>
      </c>
    </row>
    <row r="78" spans="1:6">
      <c r="A78" s="63">
        <v>2019</v>
      </c>
      <c r="B78" s="63" t="s">
        <v>23</v>
      </c>
      <c r="C78" s="63">
        <v>1</v>
      </c>
      <c r="D78" s="63" t="s">
        <v>28</v>
      </c>
      <c r="E78" s="63" t="s">
        <v>25</v>
      </c>
      <c r="F78" s="63">
        <v>31.1</v>
      </c>
    </row>
    <row r="79" spans="1:8">
      <c r="A79" s="63">
        <v>2019</v>
      </c>
      <c r="B79" s="63" t="s">
        <v>23</v>
      </c>
      <c r="C79" s="63">
        <v>2</v>
      </c>
      <c r="D79" s="63" t="s">
        <v>28</v>
      </c>
      <c r="E79" s="63" t="s">
        <v>25</v>
      </c>
      <c r="F79" s="63">
        <v>30.08</v>
      </c>
      <c r="G79" s="63">
        <f t="shared" si="23"/>
        <v>30.59</v>
      </c>
      <c r="H79" s="64">
        <f t="shared" si="24"/>
        <v>0.721248916810281</v>
      </c>
    </row>
    <row r="80" spans="1:6">
      <c r="A80" s="63">
        <v>2019</v>
      </c>
      <c r="B80" s="63" t="s">
        <v>6</v>
      </c>
      <c r="C80" s="63">
        <v>1</v>
      </c>
      <c r="D80" s="63" t="s">
        <v>28</v>
      </c>
      <c r="E80" s="63" t="s">
        <v>8</v>
      </c>
      <c r="F80" s="63">
        <v>40.72</v>
      </c>
    </row>
    <row r="81" spans="1:8">
      <c r="A81" s="63">
        <v>2019</v>
      </c>
      <c r="B81" s="63" t="s">
        <v>6</v>
      </c>
      <c r="C81" s="63">
        <v>2</v>
      </c>
      <c r="D81" s="63" t="s">
        <v>28</v>
      </c>
      <c r="E81" s="63" t="s">
        <v>8</v>
      </c>
      <c r="F81" s="63">
        <v>40.14</v>
      </c>
      <c r="G81" s="63">
        <f t="shared" ref="G81:G85" si="25">AVERAGE(F80:F81)</f>
        <v>40.43</v>
      </c>
      <c r="H81" s="64">
        <f t="shared" ref="H81:H85" si="26">_xlfn.STDEV.S(F80:F81)</f>
        <v>0.410121933088196</v>
      </c>
    </row>
    <row r="82" spans="1:6">
      <c r="A82" s="63">
        <v>2019</v>
      </c>
      <c r="B82" s="63" t="s">
        <v>9</v>
      </c>
      <c r="C82" s="63">
        <v>1</v>
      </c>
      <c r="D82" s="63" t="s">
        <v>28</v>
      </c>
      <c r="E82" s="63" t="s">
        <v>8</v>
      </c>
      <c r="F82" s="63">
        <v>39.2</v>
      </c>
    </row>
    <row r="83" spans="1:8">
      <c r="A83" s="63">
        <v>2019</v>
      </c>
      <c r="B83" s="63" t="s">
        <v>9</v>
      </c>
      <c r="C83" s="63">
        <v>2</v>
      </c>
      <c r="D83" s="63" t="s">
        <v>28</v>
      </c>
      <c r="E83" s="63" t="s">
        <v>8</v>
      </c>
      <c r="F83" s="63">
        <v>38.4</v>
      </c>
      <c r="G83" s="63">
        <f t="shared" si="25"/>
        <v>38.8</v>
      </c>
      <c r="H83" s="64">
        <f t="shared" si="26"/>
        <v>0.565685424949241</v>
      </c>
    </row>
    <row r="84" spans="1:6">
      <c r="A84" s="63">
        <v>2019</v>
      </c>
      <c r="B84" s="63" t="s">
        <v>10</v>
      </c>
      <c r="C84" s="63">
        <v>1</v>
      </c>
      <c r="D84" s="63" t="s">
        <v>28</v>
      </c>
      <c r="E84" s="63" t="s">
        <v>8</v>
      </c>
      <c r="F84" s="63">
        <v>38.01</v>
      </c>
    </row>
    <row r="85" spans="1:8">
      <c r="A85" s="63">
        <v>2019</v>
      </c>
      <c r="B85" s="63" t="s">
        <v>10</v>
      </c>
      <c r="C85" s="63">
        <v>2</v>
      </c>
      <c r="D85" s="63" t="s">
        <v>28</v>
      </c>
      <c r="E85" s="63" t="s">
        <v>8</v>
      </c>
      <c r="F85" s="63">
        <v>37.03</v>
      </c>
      <c r="G85" s="63">
        <f t="shared" si="25"/>
        <v>37.52</v>
      </c>
      <c r="H85" s="64">
        <f t="shared" si="26"/>
        <v>0.692964645562814</v>
      </c>
    </row>
    <row r="86" spans="1:6">
      <c r="A86" s="63">
        <v>2019</v>
      </c>
      <c r="B86" s="63" t="s">
        <v>11</v>
      </c>
      <c r="C86" s="63">
        <v>1</v>
      </c>
      <c r="D86" s="63" t="s">
        <v>28</v>
      </c>
      <c r="E86" s="63" t="s">
        <v>8</v>
      </c>
      <c r="F86" s="63">
        <v>36.14</v>
      </c>
    </row>
    <row r="87" spans="1:8">
      <c r="A87" s="63">
        <v>2019</v>
      </c>
      <c r="B87" s="63" t="s">
        <v>11</v>
      </c>
      <c r="C87" s="63">
        <v>2</v>
      </c>
      <c r="D87" s="63" t="s">
        <v>28</v>
      </c>
      <c r="E87" s="63" t="s">
        <v>8</v>
      </c>
      <c r="F87" s="63">
        <v>36.6</v>
      </c>
      <c r="G87" s="63">
        <f t="shared" ref="G87:G91" si="27">AVERAGE(F86:F87)</f>
        <v>36.37</v>
      </c>
      <c r="H87" s="64">
        <f t="shared" ref="H87:H91" si="28">_xlfn.STDEV.S(F86:F87)</f>
        <v>0.325269119345812</v>
      </c>
    </row>
    <row r="88" spans="1:6">
      <c r="A88" s="63">
        <v>2019</v>
      </c>
      <c r="B88" s="63" t="s">
        <v>12</v>
      </c>
      <c r="C88" s="63">
        <v>1</v>
      </c>
      <c r="D88" s="63" t="s">
        <v>28</v>
      </c>
      <c r="E88" s="63" t="s">
        <v>8</v>
      </c>
      <c r="F88" s="63">
        <v>35.26</v>
      </c>
    </row>
    <row r="89" spans="1:8">
      <c r="A89" s="63">
        <v>2019</v>
      </c>
      <c r="B89" s="63" t="s">
        <v>12</v>
      </c>
      <c r="C89" s="63">
        <v>2</v>
      </c>
      <c r="D89" s="63" t="s">
        <v>28</v>
      </c>
      <c r="E89" s="63" t="s">
        <v>8</v>
      </c>
      <c r="F89" s="63">
        <v>34.7</v>
      </c>
      <c r="G89" s="63">
        <f t="shared" si="27"/>
        <v>34.98</v>
      </c>
      <c r="H89" s="64">
        <f t="shared" si="28"/>
        <v>0.395979797464463</v>
      </c>
    </row>
    <row r="90" spans="1:6">
      <c r="A90" s="63">
        <v>2019</v>
      </c>
      <c r="B90" s="63" t="s">
        <v>13</v>
      </c>
      <c r="C90" s="63">
        <v>1</v>
      </c>
      <c r="D90" s="63" t="s">
        <v>28</v>
      </c>
      <c r="E90" s="63" t="s">
        <v>8</v>
      </c>
      <c r="F90" s="63">
        <v>33.98</v>
      </c>
    </row>
    <row r="91" ht="14" customHeight="1" spans="1:8">
      <c r="A91" s="63">
        <v>2019</v>
      </c>
      <c r="B91" s="63" t="s">
        <v>13</v>
      </c>
      <c r="C91" s="63">
        <v>2</v>
      </c>
      <c r="D91" s="63" t="s">
        <v>28</v>
      </c>
      <c r="E91" s="63" t="s">
        <v>8</v>
      </c>
      <c r="F91" s="63">
        <v>34.16</v>
      </c>
      <c r="G91" s="63">
        <f t="shared" si="27"/>
        <v>34.07</v>
      </c>
      <c r="H91" s="64">
        <f t="shared" si="28"/>
        <v>0.127279220613578</v>
      </c>
    </row>
    <row r="92" spans="1:6">
      <c r="A92" s="63">
        <v>2019</v>
      </c>
      <c r="B92" s="63" t="s">
        <v>6</v>
      </c>
      <c r="C92" s="63">
        <v>1</v>
      </c>
      <c r="D92" s="63" t="s">
        <v>28</v>
      </c>
      <c r="E92" s="63" t="s">
        <v>26</v>
      </c>
      <c r="F92" s="63">
        <v>33.2</v>
      </c>
    </row>
    <row r="93" spans="1:8">
      <c r="A93" s="63">
        <v>2019</v>
      </c>
      <c r="B93" s="63" t="s">
        <v>6</v>
      </c>
      <c r="C93" s="63">
        <v>2</v>
      </c>
      <c r="D93" s="63" t="s">
        <v>28</v>
      </c>
      <c r="E93" s="63" t="s">
        <v>26</v>
      </c>
      <c r="F93" s="63">
        <v>32.4</v>
      </c>
      <c r="G93" s="63">
        <f t="shared" ref="G93:G97" si="29">AVERAGE(F92:F93)</f>
        <v>32.8</v>
      </c>
      <c r="H93" s="64">
        <f t="shared" ref="H93:H97" si="30">_xlfn.STDEV.S(F92:F93)</f>
        <v>0.565685424949246</v>
      </c>
    </row>
    <row r="94" spans="1:6">
      <c r="A94" s="63">
        <v>2019</v>
      </c>
      <c r="B94" s="63" t="s">
        <v>9</v>
      </c>
      <c r="C94" s="63">
        <v>1</v>
      </c>
      <c r="D94" s="63" t="s">
        <v>28</v>
      </c>
      <c r="E94" s="63" t="s">
        <v>26</v>
      </c>
      <c r="F94" s="63">
        <v>32.01</v>
      </c>
    </row>
    <row r="95" spans="1:8">
      <c r="A95" s="63">
        <v>2019</v>
      </c>
      <c r="B95" s="63" t="s">
        <v>9</v>
      </c>
      <c r="C95" s="63">
        <v>2</v>
      </c>
      <c r="D95" s="63" t="s">
        <v>28</v>
      </c>
      <c r="E95" s="63" t="s">
        <v>26</v>
      </c>
      <c r="F95" s="63">
        <v>31.59</v>
      </c>
      <c r="G95" s="63">
        <f t="shared" si="29"/>
        <v>31.8</v>
      </c>
      <c r="H95" s="64">
        <f t="shared" si="30"/>
        <v>0.296984848098349</v>
      </c>
    </row>
    <row r="96" spans="1:6">
      <c r="A96" s="63">
        <v>2019</v>
      </c>
      <c r="B96" s="63" t="s">
        <v>10</v>
      </c>
      <c r="C96" s="63">
        <v>1</v>
      </c>
      <c r="D96" s="63" t="s">
        <v>28</v>
      </c>
      <c r="E96" s="63" t="s">
        <v>26</v>
      </c>
      <c r="F96" s="63">
        <v>31.09</v>
      </c>
    </row>
    <row r="97" spans="1:8">
      <c r="A97" s="63">
        <v>2019</v>
      </c>
      <c r="B97" s="63" t="s">
        <v>10</v>
      </c>
      <c r="C97" s="63">
        <v>2</v>
      </c>
      <c r="D97" s="63" t="s">
        <v>28</v>
      </c>
      <c r="E97" s="63" t="s">
        <v>26</v>
      </c>
      <c r="F97" s="63">
        <v>31.77</v>
      </c>
      <c r="G97" s="63">
        <f t="shared" si="29"/>
        <v>31.43</v>
      </c>
      <c r="H97" s="64">
        <f t="shared" si="30"/>
        <v>0.480832611206852</v>
      </c>
    </row>
    <row r="98" spans="1:6">
      <c r="A98" s="63">
        <v>2019</v>
      </c>
      <c r="B98" s="63" t="s">
        <v>11</v>
      </c>
      <c r="C98" s="63">
        <v>1</v>
      </c>
      <c r="D98" s="63" t="s">
        <v>28</v>
      </c>
      <c r="E98" s="63" t="s">
        <v>26</v>
      </c>
      <c r="F98" s="63">
        <v>30</v>
      </c>
    </row>
    <row r="99" spans="1:8">
      <c r="A99" s="63">
        <v>2019</v>
      </c>
      <c r="B99" s="63" t="s">
        <v>11</v>
      </c>
      <c r="C99" s="63">
        <v>2</v>
      </c>
      <c r="D99" s="63" t="s">
        <v>28</v>
      </c>
      <c r="E99" s="63" t="s">
        <v>26</v>
      </c>
      <c r="F99" s="63">
        <v>31.6</v>
      </c>
      <c r="G99" s="63">
        <f t="shared" ref="G99:G103" si="31">AVERAGE(F98:F99)</f>
        <v>30.8</v>
      </c>
      <c r="H99" s="64">
        <f t="shared" ref="H99:H103" si="32">_xlfn.STDEV.S(F98:F99)</f>
        <v>1.13137084989848</v>
      </c>
    </row>
    <row r="100" spans="1:6">
      <c r="A100" s="63">
        <v>2019</v>
      </c>
      <c r="B100" s="63" t="s">
        <v>12</v>
      </c>
      <c r="C100" s="63">
        <v>1</v>
      </c>
      <c r="D100" s="63" t="s">
        <v>28</v>
      </c>
      <c r="E100" s="63" t="s">
        <v>26</v>
      </c>
      <c r="F100" s="63">
        <v>30.8</v>
      </c>
    </row>
    <row r="101" spans="1:8">
      <c r="A101" s="63">
        <v>2019</v>
      </c>
      <c r="B101" s="63" t="s">
        <v>12</v>
      </c>
      <c r="C101" s="63">
        <v>2</v>
      </c>
      <c r="D101" s="63" t="s">
        <v>28</v>
      </c>
      <c r="E101" s="63" t="s">
        <v>26</v>
      </c>
      <c r="F101" s="63">
        <v>30.06</v>
      </c>
      <c r="G101" s="63">
        <f t="shared" si="31"/>
        <v>30.43</v>
      </c>
      <c r="H101" s="64">
        <f t="shared" si="32"/>
        <v>0.523259018078047</v>
      </c>
    </row>
    <row r="102" spans="1:6">
      <c r="A102" s="63">
        <v>2019</v>
      </c>
      <c r="B102" s="63" t="s">
        <v>13</v>
      </c>
      <c r="C102" s="63">
        <v>1</v>
      </c>
      <c r="D102" s="63" t="s">
        <v>28</v>
      </c>
      <c r="E102" s="63" t="s">
        <v>26</v>
      </c>
      <c r="F102" s="63">
        <v>30</v>
      </c>
    </row>
    <row r="103" spans="1:8">
      <c r="A103" s="63">
        <v>2019</v>
      </c>
      <c r="B103" s="63" t="s">
        <v>13</v>
      </c>
      <c r="C103" s="63">
        <v>2</v>
      </c>
      <c r="D103" s="63" t="s">
        <v>28</v>
      </c>
      <c r="E103" s="63" t="s">
        <v>26</v>
      </c>
      <c r="F103" s="63">
        <v>29.78</v>
      </c>
      <c r="G103" s="63">
        <f t="shared" si="31"/>
        <v>29.89</v>
      </c>
      <c r="H103" s="64">
        <f t="shared" si="32"/>
        <v>0.15556349186104</v>
      </c>
    </row>
    <row r="104" spans="1:6">
      <c r="A104" s="63">
        <v>2019</v>
      </c>
      <c r="B104" s="63" t="s">
        <v>6</v>
      </c>
      <c r="C104" s="63">
        <v>1</v>
      </c>
      <c r="D104" s="63" t="s">
        <v>28</v>
      </c>
      <c r="E104" s="63" t="s">
        <v>15</v>
      </c>
      <c r="F104" s="63">
        <v>31.08</v>
      </c>
    </row>
    <row r="105" spans="1:8">
      <c r="A105" s="63">
        <v>2019</v>
      </c>
      <c r="B105" s="63" t="s">
        <v>6</v>
      </c>
      <c r="C105" s="63">
        <v>2</v>
      </c>
      <c r="D105" s="63" t="s">
        <v>28</v>
      </c>
      <c r="E105" s="63" t="s">
        <v>15</v>
      </c>
      <c r="F105" s="63">
        <v>31.1</v>
      </c>
      <c r="G105" s="63">
        <f t="shared" ref="G105:G109" si="33">AVERAGE(F104:F105)</f>
        <v>31.09</v>
      </c>
      <c r="H105" s="64">
        <f t="shared" ref="H105:H109" si="34">_xlfn.STDEV.S(F104:F105)</f>
        <v>0.0141421356237332</v>
      </c>
    </row>
    <row r="106" spans="1:6">
      <c r="A106" s="63">
        <v>2019</v>
      </c>
      <c r="B106" s="63" t="s">
        <v>9</v>
      </c>
      <c r="C106" s="63">
        <v>1</v>
      </c>
      <c r="D106" s="63" t="s">
        <v>28</v>
      </c>
      <c r="E106" s="63" t="s">
        <v>15</v>
      </c>
      <c r="F106" s="63">
        <v>30.6</v>
      </c>
    </row>
    <row r="107" spans="1:8">
      <c r="A107" s="63">
        <v>2019</v>
      </c>
      <c r="B107" s="63" t="s">
        <v>9</v>
      </c>
      <c r="C107" s="63">
        <v>2</v>
      </c>
      <c r="D107" s="63" t="s">
        <v>28</v>
      </c>
      <c r="E107" s="63" t="s">
        <v>15</v>
      </c>
      <c r="F107" s="63">
        <v>30.08</v>
      </c>
      <c r="G107" s="63">
        <f t="shared" si="33"/>
        <v>30.34</v>
      </c>
      <c r="H107" s="64">
        <f t="shared" si="34"/>
        <v>0.367695526217007</v>
      </c>
    </row>
    <row r="108" spans="1:6">
      <c r="A108" s="63">
        <v>2019</v>
      </c>
      <c r="B108" s="63" t="s">
        <v>10</v>
      </c>
      <c r="C108" s="63">
        <v>1</v>
      </c>
      <c r="D108" s="63" t="s">
        <v>28</v>
      </c>
      <c r="E108" s="63" t="s">
        <v>15</v>
      </c>
      <c r="F108" s="63">
        <v>29.06</v>
      </c>
    </row>
    <row r="109" spans="1:8">
      <c r="A109" s="63">
        <v>2019</v>
      </c>
      <c r="B109" s="63" t="s">
        <v>10</v>
      </c>
      <c r="C109" s="63">
        <v>2</v>
      </c>
      <c r="D109" s="63" t="s">
        <v>28</v>
      </c>
      <c r="E109" s="63" t="s">
        <v>15</v>
      </c>
      <c r="F109" s="63">
        <v>28.8</v>
      </c>
      <c r="G109" s="63">
        <f t="shared" si="33"/>
        <v>28.93</v>
      </c>
      <c r="H109" s="64">
        <f t="shared" si="34"/>
        <v>0.183847763108501</v>
      </c>
    </row>
    <row r="110" spans="1:6">
      <c r="A110" s="63">
        <v>2019</v>
      </c>
      <c r="B110" s="63" t="s">
        <v>11</v>
      </c>
      <c r="C110" s="63">
        <v>1</v>
      </c>
      <c r="D110" s="63" t="s">
        <v>28</v>
      </c>
      <c r="E110" s="63" t="s">
        <v>15</v>
      </c>
      <c r="F110" s="63">
        <v>28.32</v>
      </c>
    </row>
    <row r="111" spans="1:8">
      <c r="A111" s="63">
        <v>2019</v>
      </c>
      <c r="B111" s="63" t="s">
        <v>11</v>
      </c>
      <c r="C111" s="63">
        <v>2</v>
      </c>
      <c r="D111" s="63" t="s">
        <v>28</v>
      </c>
      <c r="E111" s="63" t="s">
        <v>15</v>
      </c>
      <c r="F111" s="63">
        <v>28.12</v>
      </c>
      <c r="G111" s="63">
        <f t="shared" ref="G111:G115" si="35">AVERAGE(F110:F111)</f>
        <v>28.22</v>
      </c>
      <c r="H111" s="64">
        <f t="shared" ref="H111:H115" si="36">_xlfn.STDEV.S(F110:F111)</f>
        <v>0.141421356237309</v>
      </c>
    </row>
    <row r="112" spans="1:6">
      <c r="A112" s="63">
        <v>2019</v>
      </c>
      <c r="B112" s="63" t="s">
        <v>12</v>
      </c>
      <c r="C112" s="63">
        <v>1</v>
      </c>
      <c r="D112" s="63" t="s">
        <v>28</v>
      </c>
      <c r="E112" s="63" t="s">
        <v>15</v>
      </c>
      <c r="F112" s="63">
        <v>29.07</v>
      </c>
    </row>
    <row r="113" spans="1:8">
      <c r="A113" s="63">
        <v>2019</v>
      </c>
      <c r="B113" s="63" t="s">
        <v>12</v>
      </c>
      <c r="C113" s="63">
        <v>2</v>
      </c>
      <c r="D113" s="63" t="s">
        <v>28</v>
      </c>
      <c r="E113" s="63" t="s">
        <v>15</v>
      </c>
      <c r="F113" s="63">
        <v>29.27</v>
      </c>
      <c r="G113" s="63">
        <f t="shared" si="35"/>
        <v>29.17</v>
      </c>
      <c r="H113" s="64">
        <f t="shared" si="36"/>
        <v>0.141421356237312</v>
      </c>
    </row>
    <row r="114" spans="1:6">
      <c r="A114" s="63">
        <v>2019</v>
      </c>
      <c r="B114" s="63" t="s">
        <v>13</v>
      </c>
      <c r="C114" s="63">
        <v>1</v>
      </c>
      <c r="D114" s="63" t="s">
        <v>28</v>
      </c>
      <c r="E114" s="63" t="s">
        <v>15</v>
      </c>
      <c r="F114" s="63">
        <v>29.06</v>
      </c>
    </row>
    <row r="115" spans="1:8">
      <c r="A115" s="63">
        <v>2019</v>
      </c>
      <c r="B115" s="63" t="s">
        <v>13</v>
      </c>
      <c r="C115" s="63">
        <v>2</v>
      </c>
      <c r="D115" s="63" t="s">
        <v>28</v>
      </c>
      <c r="E115" s="63" t="s">
        <v>15</v>
      </c>
      <c r="F115" s="63">
        <v>28.6</v>
      </c>
      <c r="G115" s="63">
        <f t="shared" si="35"/>
        <v>28.83</v>
      </c>
      <c r="H115" s="64">
        <f t="shared" si="36"/>
        <v>0.32526911934581</v>
      </c>
    </row>
    <row r="116" spans="1:6">
      <c r="A116" s="63">
        <v>2019</v>
      </c>
      <c r="B116" s="63" t="s">
        <v>23</v>
      </c>
      <c r="C116" s="63">
        <v>1</v>
      </c>
      <c r="D116" s="63" t="s">
        <v>29</v>
      </c>
      <c r="E116" s="63" t="s">
        <v>25</v>
      </c>
      <c r="F116" s="63">
        <v>25.18</v>
      </c>
    </row>
    <row r="117" spans="1:8">
      <c r="A117" s="63">
        <v>2019</v>
      </c>
      <c r="B117" s="63" t="s">
        <v>23</v>
      </c>
      <c r="C117" s="63">
        <v>2</v>
      </c>
      <c r="D117" s="63" t="s">
        <v>29</v>
      </c>
      <c r="E117" s="63" t="s">
        <v>25</v>
      </c>
      <c r="F117" s="63">
        <v>25.58</v>
      </c>
      <c r="G117" s="63">
        <f t="shared" ref="G117:G121" si="37">AVERAGE(F116:F117)</f>
        <v>25.38</v>
      </c>
      <c r="H117" s="64">
        <f t="shared" ref="H117:H121" si="38">_xlfn.STDEV.S(F116:F117)</f>
        <v>0.282842712474618</v>
      </c>
    </row>
    <row r="118" spans="1:6">
      <c r="A118" s="63">
        <v>2019</v>
      </c>
      <c r="B118" s="63" t="s">
        <v>6</v>
      </c>
      <c r="C118" s="63">
        <v>1</v>
      </c>
      <c r="D118" s="63" t="s">
        <v>29</v>
      </c>
      <c r="E118" s="63" t="s">
        <v>8</v>
      </c>
      <c r="F118" s="63">
        <v>34.38</v>
      </c>
    </row>
    <row r="119" spans="1:8">
      <c r="A119" s="63">
        <v>2019</v>
      </c>
      <c r="B119" s="63" t="s">
        <v>6</v>
      </c>
      <c r="C119" s="63">
        <v>2</v>
      </c>
      <c r="D119" s="63" t="s">
        <v>29</v>
      </c>
      <c r="E119" s="63" t="s">
        <v>8</v>
      </c>
      <c r="F119" s="63">
        <v>33.96</v>
      </c>
      <c r="G119" s="63">
        <f t="shared" si="37"/>
        <v>34.17</v>
      </c>
      <c r="H119" s="64">
        <f t="shared" si="38"/>
        <v>0.296984848098351</v>
      </c>
    </row>
    <row r="120" spans="1:6">
      <c r="A120" s="63">
        <v>2019</v>
      </c>
      <c r="B120" s="63" t="s">
        <v>9</v>
      </c>
      <c r="C120" s="63">
        <v>1</v>
      </c>
      <c r="D120" s="63" t="s">
        <v>29</v>
      </c>
      <c r="E120" s="63" t="s">
        <v>8</v>
      </c>
      <c r="F120" s="63">
        <v>33.9</v>
      </c>
    </row>
    <row r="121" spans="1:8">
      <c r="A121" s="63">
        <v>2019</v>
      </c>
      <c r="B121" s="63" t="s">
        <v>9</v>
      </c>
      <c r="C121" s="63">
        <v>2</v>
      </c>
      <c r="D121" s="63" t="s">
        <v>29</v>
      </c>
      <c r="E121" s="63" t="s">
        <v>8</v>
      </c>
      <c r="F121" s="63">
        <v>33.8</v>
      </c>
      <c r="G121" s="63">
        <f t="shared" si="37"/>
        <v>33.85</v>
      </c>
      <c r="H121" s="64">
        <f t="shared" si="38"/>
        <v>0.0707106781186558</v>
      </c>
    </row>
    <row r="122" spans="1:6">
      <c r="A122" s="63">
        <v>2019</v>
      </c>
      <c r="B122" s="63" t="s">
        <v>10</v>
      </c>
      <c r="C122" s="63">
        <v>1</v>
      </c>
      <c r="D122" s="63" t="s">
        <v>29</v>
      </c>
      <c r="E122" s="63" t="s">
        <v>8</v>
      </c>
      <c r="F122" s="63">
        <v>33.55</v>
      </c>
    </row>
    <row r="123" spans="1:8">
      <c r="A123" s="63">
        <v>2019</v>
      </c>
      <c r="B123" s="63" t="s">
        <v>10</v>
      </c>
      <c r="C123" s="63">
        <v>2</v>
      </c>
      <c r="D123" s="63" t="s">
        <v>29</v>
      </c>
      <c r="E123" s="63" t="s">
        <v>8</v>
      </c>
      <c r="F123" s="63">
        <v>33.49</v>
      </c>
      <c r="G123" s="63">
        <f t="shared" ref="G123:G127" si="39">AVERAGE(F122:F123)</f>
        <v>33.52</v>
      </c>
      <c r="H123" s="64">
        <f t="shared" ref="H123:H127" si="40">_xlfn.STDEV.S(F122:F123)</f>
        <v>0.0424264068711894</v>
      </c>
    </row>
    <row r="124" spans="1:6">
      <c r="A124" s="63">
        <v>2019</v>
      </c>
      <c r="B124" s="63" t="s">
        <v>11</v>
      </c>
      <c r="C124" s="63">
        <v>1</v>
      </c>
      <c r="D124" s="63" t="s">
        <v>29</v>
      </c>
      <c r="E124" s="63" t="s">
        <v>8</v>
      </c>
      <c r="F124" s="63">
        <v>33.27</v>
      </c>
    </row>
    <row r="125" spans="1:8">
      <c r="A125" s="63">
        <v>2019</v>
      </c>
      <c r="B125" s="63" t="s">
        <v>11</v>
      </c>
      <c r="C125" s="63">
        <v>2</v>
      </c>
      <c r="D125" s="63" t="s">
        <v>29</v>
      </c>
      <c r="E125" s="63" t="s">
        <v>8</v>
      </c>
      <c r="F125" s="63">
        <v>33.55</v>
      </c>
      <c r="G125" s="63">
        <f t="shared" si="39"/>
        <v>33.41</v>
      </c>
      <c r="H125" s="64">
        <f t="shared" si="40"/>
        <v>0.197989898732229</v>
      </c>
    </row>
    <row r="126" spans="1:6">
      <c r="A126" s="63">
        <v>2019</v>
      </c>
      <c r="B126" s="63" t="s">
        <v>12</v>
      </c>
      <c r="C126" s="63">
        <v>1</v>
      </c>
      <c r="D126" s="63" t="s">
        <v>29</v>
      </c>
      <c r="E126" s="63" t="s">
        <v>8</v>
      </c>
      <c r="F126" s="63">
        <v>33.82</v>
      </c>
    </row>
    <row r="127" spans="1:8">
      <c r="A127" s="63">
        <v>2019</v>
      </c>
      <c r="B127" s="63" t="s">
        <v>12</v>
      </c>
      <c r="C127" s="63">
        <v>2</v>
      </c>
      <c r="D127" s="63" t="s">
        <v>29</v>
      </c>
      <c r="E127" s="63" t="s">
        <v>8</v>
      </c>
      <c r="F127" s="63">
        <v>33.4</v>
      </c>
      <c r="G127" s="63">
        <f t="shared" si="39"/>
        <v>33.61</v>
      </c>
      <c r="H127" s="64">
        <f t="shared" si="40"/>
        <v>0.296984848098351</v>
      </c>
    </row>
    <row r="128" spans="1:6">
      <c r="A128" s="63">
        <v>2019</v>
      </c>
      <c r="B128" s="63" t="s">
        <v>13</v>
      </c>
      <c r="C128" s="63">
        <v>1</v>
      </c>
      <c r="D128" s="63" t="s">
        <v>29</v>
      </c>
      <c r="E128" s="63" t="s">
        <v>8</v>
      </c>
      <c r="F128" s="63">
        <v>32</v>
      </c>
    </row>
    <row r="129" spans="1:8">
      <c r="A129" s="63">
        <v>2019</v>
      </c>
      <c r="B129" s="63" t="s">
        <v>13</v>
      </c>
      <c r="C129" s="63">
        <v>2</v>
      </c>
      <c r="D129" s="63" t="s">
        <v>29</v>
      </c>
      <c r="E129" s="63" t="s">
        <v>8</v>
      </c>
      <c r="F129" s="63">
        <v>32.18</v>
      </c>
      <c r="G129" s="63">
        <f t="shared" ref="G129:G133" si="41">AVERAGE(F128:F129)</f>
        <v>32.09</v>
      </c>
      <c r="H129" s="64">
        <f t="shared" ref="H129:H133" si="42">_xlfn.STDEV.S(F128:F129)</f>
        <v>0.127279220613578</v>
      </c>
    </row>
    <row r="130" spans="1:6">
      <c r="A130" s="63">
        <v>2019</v>
      </c>
      <c r="B130" s="63" t="s">
        <v>6</v>
      </c>
      <c r="C130" s="63">
        <v>1</v>
      </c>
      <c r="D130" s="63" t="s">
        <v>29</v>
      </c>
      <c r="E130" s="63" t="s">
        <v>26</v>
      </c>
      <c r="F130" s="63">
        <v>31.33</v>
      </c>
    </row>
    <row r="131" spans="1:8">
      <c r="A131" s="63">
        <v>2019</v>
      </c>
      <c r="B131" s="63" t="s">
        <v>6</v>
      </c>
      <c r="C131" s="63">
        <v>2</v>
      </c>
      <c r="D131" s="63" t="s">
        <v>29</v>
      </c>
      <c r="E131" s="63" t="s">
        <v>26</v>
      </c>
      <c r="F131" s="63">
        <v>31.19</v>
      </c>
      <c r="G131" s="63">
        <f t="shared" si="41"/>
        <v>31.26</v>
      </c>
      <c r="H131" s="64">
        <f t="shared" si="42"/>
        <v>0.0989949493661146</v>
      </c>
    </row>
    <row r="132" spans="1:6">
      <c r="A132" s="63">
        <v>2019</v>
      </c>
      <c r="B132" s="63" t="s">
        <v>9</v>
      </c>
      <c r="C132" s="63">
        <v>1</v>
      </c>
      <c r="D132" s="63" t="s">
        <v>29</v>
      </c>
      <c r="E132" s="63" t="s">
        <v>26</v>
      </c>
      <c r="F132" s="63">
        <v>31.47</v>
      </c>
    </row>
    <row r="133" spans="1:8">
      <c r="A133" s="63">
        <v>2019</v>
      </c>
      <c r="B133" s="63" t="s">
        <v>9</v>
      </c>
      <c r="C133" s="63">
        <v>2</v>
      </c>
      <c r="D133" s="63" t="s">
        <v>29</v>
      </c>
      <c r="E133" s="63" t="s">
        <v>26</v>
      </c>
      <c r="F133" s="63">
        <v>29.97</v>
      </c>
      <c r="G133" s="63">
        <f t="shared" si="41"/>
        <v>30.72</v>
      </c>
      <c r="H133" s="64">
        <f t="shared" si="42"/>
        <v>1.06066017177982</v>
      </c>
    </row>
    <row r="134" spans="1:6">
      <c r="A134" s="63">
        <v>2019</v>
      </c>
      <c r="B134" s="63" t="s">
        <v>10</v>
      </c>
      <c r="C134" s="63">
        <v>1</v>
      </c>
      <c r="D134" s="63" t="s">
        <v>29</v>
      </c>
      <c r="E134" s="63" t="s">
        <v>26</v>
      </c>
      <c r="F134" s="63">
        <v>31.06</v>
      </c>
    </row>
    <row r="135" spans="1:8">
      <c r="A135" s="63">
        <v>2019</v>
      </c>
      <c r="B135" s="63" t="s">
        <v>10</v>
      </c>
      <c r="C135" s="63">
        <v>2</v>
      </c>
      <c r="D135" s="63" t="s">
        <v>29</v>
      </c>
      <c r="E135" s="63" t="s">
        <v>26</v>
      </c>
      <c r="F135" s="63">
        <v>30.8</v>
      </c>
      <c r="G135" s="63">
        <f t="shared" ref="G135:G139" si="43">AVERAGE(F134:F135)</f>
        <v>30.93</v>
      </c>
      <c r="H135" s="64">
        <f t="shared" ref="H135:H139" si="44">_xlfn.STDEV.S(F134:F135)</f>
        <v>0.183847763108501</v>
      </c>
    </row>
    <row r="136" spans="1:6">
      <c r="A136" s="63">
        <v>2019</v>
      </c>
      <c r="B136" s="63" t="s">
        <v>11</v>
      </c>
      <c r="C136" s="63">
        <v>1</v>
      </c>
      <c r="D136" s="63" t="s">
        <v>29</v>
      </c>
      <c r="E136" s="63" t="s">
        <v>26</v>
      </c>
      <c r="F136" s="63">
        <v>30.06</v>
      </c>
    </row>
    <row r="137" spans="1:8">
      <c r="A137" s="63">
        <v>2019</v>
      </c>
      <c r="B137" s="63" t="s">
        <v>11</v>
      </c>
      <c r="C137" s="63">
        <v>2</v>
      </c>
      <c r="D137" s="63" t="s">
        <v>29</v>
      </c>
      <c r="E137" s="63" t="s">
        <v>26</v>
      </c>
      <c r="F137" s="63">
        <v>29.8</v>
      </c>
      <c r="G137" s="63">
        <f t="shared" si="43"/>
        <v>29.93</v>
      </c>
      <c r="H137" s="64">
        <f t="shared" si="44"/>
        <v>0.183847763108501</v>
      </c>
    </row>
    <row r="138" spans="1:6">
      <c r="A138" s="63">
        <v>2019</v>
      </c>
      <c r="B138" s="63" t="s">
        <v>12</v>
      </c>
      <c r="C138" s="63">
        <v>1</v>
      </c>
      <c r="D138" s="63" t="s">
        <v>29</v>
      </c>
      <c r="E138" s="63" t="s">
        <v>26</v>
      </c>
      <c r="F138" s="63">
        <v>29.32</v>
      </c>
    </row>
    <row r="139" spans="1:8">
      <c r="A139" s="63">
        <v>2019</v>
      </c>
      <c r="B139" s="63" t="s">
        <v>12</v>
      </c>
      <c r="C139" s="63">
        <v>2</v>
      </c>
      <c r="D139" s="63" t="s">
        <v>29</v>
      </c>
      <c r="E139" s="63" t="s">
        <v>26</v>
      </c>
      <c r="F139" s="63">
        <v>30.12</v>
      </c>
      <c r="G139" s="63">
        <f t="shared" si="43"/>
        <v>29.72</v>
      </c>
      <c r="H139" s="64">
        <f t="shared" si="44"/>
        <v>0.565685424949241</v>
      </c>
    </row>
    <row r="140" spans="1:6">
      <c r="A140" s="63">
        <v>2019</v>
      </c>
      <c r="B140" s="63" t="s">
        <v>13</v>
      </c>
      <c r="C140" s="63">
        <v>1</v>
      </c>
      <c r="D140" s="63" t="s">
        <v>29</v>
      </c>
      <c r="E140" s="63" t="s">
        <v>26</v>
      </c>
      <c r="F140" s="63">
        <v>29.17</v>
      </c>
    </row>
    <row r="141" spans="1:8">
      <c r="A141" s="63">
        <v>2019</v>
      </c>
      <c r="B141" s="63" t="s">
        <v>13</v>
      </c>
      <c r="C141" s="63">
        <v>2</v>
      </c>
      <c r="D141" s="63" t="s">
        <v>29</v>
      </c>
      <c r="E141" s="63" t="s">
        <v>26</v>
      </c>
      <c r="F141" s="63">
        <v>29.35</v>
      </c>
      <c r="G141" s="63">
        <f t="shared" ref="G141:G145" si="45">AVERAGE(F140:F141)</f>
        <v>29.26</v>
      </c>
      <c r="H141" s="64">
        <f t="shared" ref="H141:H145" si="46">_xlfn.STDEV.S(F140:F141)</f>
        <v>0.127279220613578</v>
      </c>
    </row>
    <row r="142" spans="1:6">
      <c r="A142" s="63">
        <v>2019</v>
      </c>
      <c r="B142" s="63" t="s">
        <v>6</v>
      </c>
      <c r="C142" s="63">
        <v>1</v>
      </c>
      <c r="D142" s="63" t="s">
        <v>29</v>
      </c>
      <c r="E142" s="63" t="s">
        <v>15</v>
      </c>
      <c r="F142" s="63">
        <v>29.96</v>
      </c>
    </row>
    <row r="143" spans="1:8">
      <c r="A143" s="63">
        <v>2019</v>
      </c>
      <c r="B143" s="63" t="s">
        <v>6</v>
      </c>
      <c r="C143" s="63">
        <v>2</v>
      </c>
      <c r="D143" s="63" t="s">
        <v>29</v>
      </c>
      <c r="E143" s="63" t="s">
        <v>15</v>
      </c>
      <c r="F143" s="63">
        <v>29.78</v>
      </c>
      <c r="G143" s="63">
        <f t="shared" si="45"/>
        <v>29.87</v>
      </c>
      <c r="H143" s="64">
        <f t="shared" si="46"/>
        <v>0.127279220613578</v>
      </c>
    </row>
    <row r="144" spans="1:6">
      <c r="A144" s="63">
        <v>2019</v>
      </c>
      <c r="B144" s="63" t="s">
        <v>9</v>
      </c>
      <c r="C144" s="63">
        <v>1</v>
      </c>
      <c r="D144" s="63" t="s">
        <v>29</v>
      </c>
      <c r="E144" s="63" t="s">
        <v>15</v>
      </c>
      <c r="F144" s="63">
        <v>29.06</v>
      </c>
    </row>
    <row r="145" spans="1:8">
      <c r="A145" s="63">
        <v>2019</v>
      </c>
      <c r="B145" s="63" t="s">
        <v>9</v>
      </c>
      <c r="C145" s="63">
        <v>2</v>
      </c>
      <c r="D145" s="63" t="s">
        <v>29</v>
      </c>
      <c r="E145" s="63" t="s">
        <v>15</v>
      </c>
      <c r="F145" s="63">
        <v>29.8</v>
      </c>
      <c r="G145" s="63">
        <f t="shared" si="45"/>
        <v>29.43</v>
      </c>
      <c r="H145" s="64">
        <f t="shared" si="46"/>
        <v>0.523259018078047</v>
      </c>
    </row>
    <row r="146" spans="1:6">
      <c r="A146" s="63">
        <v>2019</v>
      </c>
      <c r="B146" s="63" t="s">
        <v>10</v>
      </c>
      <c r="C146" s="63">
        <v>1</v>
      </c>
      <c r="D146" s="63" t="s">
        <v>29</v>
      </c>
      <c r="E146" s="63" t="s">
        <v>15</v>
      </c>
      <c r="F146" s="63">
        <v>28.89</v>
      </c>
    </row>
    <row r="147" spans="1:8">
      <c r="A147" s="63">
        <v>2019</v>
      </c>
      <c r="B147" s="63" t="s">
        <v>10</v>
      </c>
      <c r="C147" s="63">
        <v>2</v>
      </c>
      <c r="D147" s="63" t="s">
        <v>29</v>
      </c>
      <c r="E147" s="63" t="s">
        <v>15</v>
      </c>
      <c r="F147" s="63">
        <v>28.45</v>
      </c>
      <c r="G147" s="63">
        <f t="shared" ref="G147:G151" si="47">AVERAGE(F146:F147)</f>
        <v>28.67</v>
      </c>
      <c r="H147" s="64">
        <f t="shared" ref="H147:H151" si="48">_xlfn.STDEV.S(F146:F147)</f>
        <v>0.311126983722084</v>
      </c>
    </row>
    <row r="148" spans="1:6">
      <c r="A148" s="63">
        <v>2019</v>
      </c>
      <c r="B148" s="63" t="s">
        <v>11</v>
      </c>
      <c r="C148" s="63">
        <v>1</v>
      </c>
      <c r="D148" s="63" t="s">
        <v>29</v>
      </c>
      <c r="E148" s="63" t="s">
        <v>15</v>
      </c>
      <c r="F148" s="63">
        <v>28.15</v>
      </c>
    </row>
    <row r="149" spans="1:8">
      <c r="A149" s="63">
        <v>2019</v>
      </c>
      <c r="B149" s="63" t="s">
        <v>11</v>
      </c>
      <c r="C149" s="63">
        <v>2</v>
      </c>
      <c r="D149" s="63" t="s">
        <v>29</v>
      </c>
      <c r="E149" s="63" t="s">
        <v>15</v>
      </c>
      <c r="F149" s="63">
        <v>27.77</v>
      </c>
      <c r="G149" s="63">
        <f t="shared" si="47"/>
        <v>27.96</v>
      </c>
      <c r="H149" s="64">
        <f t="shared" si="48"/>
        <v>0.26870057685089</v>
      </c>
    </row>
    <row r="150" spans="1:6">
      <c r="A150" s="63">
        <v>2019</v>
      </c>
      <c r="B150" s="63" t="s">
        <v>12</v>
      </c>
      <c r="C150" s="63">
        <v>1</v>
      </c>
      <c r="D150" s="63" t="s">
        <v>29</v>
      </c>
      <c r="E150" s="63" t="s">
        <v>15</v>
      </c>
      <c r="F150" s="63">
        <v>28.19</v>
      </c>
    </row>
    <row r="151" spans="1:8">
      <c r="A151" s="63">
        <v>2019</v>
      </c>
      <c r="B151" s="63" t="s">
        <v>12</v>
      </c>
      <c r="C151" s="63">
        <v>2</v>
      </c>
      <c r="D151" s="63" t="s">
        <v>29</v>
      </c>
      <c r="E151" s="63" t="s">
        <v>15</v>
      </c>
      <c r="F151" s="63">
        <v>27.89</v>
      </c>
      <c r="G151" s="63">
        <f t="shared" si="47"/>
        <v>28.04</v>
      </c>
      <c r="H151" s="64">
        <f t="shared" si="48"/>
        <v>0.212132034355962</v>
      </c>
    </row>
    <row r="152" spans="1:6">
      <c r="A152" s="63">
        <v>2019</v>
      </c>
      <c r="B152" s="63" t="s">
        <v>13</v>
      </c>
      <c r="C152" s="63">
        <v>1</v>
      </c>
      <c r="D152" s="63" t="s">
        <v>29</v>
      </c>
      <c r="E152" s="63" t="s">
        <v>15</v>
      </c>
      <c r="F152" s="63">
        <v>28.06</v>
      </c>
    </row>
    <row r="153" spans="1:8">
      <c r="A153" s="63">
        <v>2019</v>
      </c>
      <c r="B153" s="63" t="s">
        <v>13</v>
      </c>
      <c r="C153" s="63">
        <v>2</v>
      </c>
      <c r="D153" s="63" t="s">
        <v>29</v>
      </c>
      <c r="E153" s="63" t="s">
        <v>15</v>
      </c>
      <c r="F153" s="63">
        <v>27.98</v>
      </c>
      <c r="G153" s="63">
        <f>AVERAGE(F152:F153)</f>
        <v>28.02</v>
      </c>
      <c r="H153" s="64">
        <f>_xlfn.STDEV.S(F152:F153)</f>
        <v>0.0565685424949226</v>
      </c>
    </row>
    <row r="154" spans="1:8">
      <c r="A154" s="63">
        <v>2020</v>
      </c>
      <c r="B154" s="63" t="s">
        <v>23</v>
      </c>
      <c r="C154" s="63">
        <v>1</v>
      </c>
      <c r="D154" s="63" t="s">
        <v>24</v>
      </c>
      <c r="E154" s="63" t="s">
        <v>25</v>
      </c>
      <c r="F154" s="63">
        <v>26.41</v>
      </c>
      <c r="H154" s="64"/>
    </row>
    <row r="155" spans="1:8">
      <c r="A155" s="63">
        <v>2020</v>
      </c>
      <c r="B155" s="63" t="s">
        <v>23</v>
      </c>
      <c r="C155" s="63">
        <v>2</v>
      </c>
      <c r="D155" s="63" t="s">
        <v>24</v>
      </c>
      <c r="E155" s="63" t="s">
        <v>25</v>
      </c>
      <c r="F155" s="63">
        <v>26.67</v>
      </c>
      <c r="G155" s="63">
        <f>AVERAGE(F154:F155)</f>
        <v>26.54</v>
      </c>
      <c r="H155" s="64">
        <f>_xlfn.STDEV.S(F154:F155)</f>
        <v>0.183847763108506</v>
      </c>
    </row>
    <row r="156" spans="1:6">
      <c r="A156" s="63">
        <v>2020</v>
      </c>
      <c r="B156" s="63" t="s">
        <v>6</v>
      </c>
      <c r="C156" s="63">
        <v>1</v>
      </c>
      <c r="D156" s="63" t="s">
        <v>24</v>
      </c>
      <c r="E156" s="63" t="s">
        <v>8</v>
      </c>
      <c r="F156" s="63">
        <v>35.65</v>
      </c>
    </row>
    <row r="157" spans="1:8">
      <c r="A157" s="63">
        <v>2020</v>
      </c>
      <c r="B157" s="63" t="s">
        <v>6</v>
      </c>
      <c r="C157" s="63">
        <v>2</v>
      </c>
      <c r="D157" s="63" t="s">
        <v>24</v>
      </c>
      <c r="E157" s="63" t="s">
        <v>8</v>
      </c>
      <c r="F157" s="63">
        <v>35.49</v>
      </c>
      <c r="G157" s="63">
        <f>AVERAGE(F156:F157)</f>
        <v>35.57</v>
      </c>
      <c r="H157" s="64">
        <f t="shared" ref="H157:H161" si="49">_xlfn.STDEV.S(F156:F157)</f>
        <v>0.113137084989845</v>
      </c>
    </row>
    <row r="158" spans="1:6">
      <c r="A158" s="63">
        <v>2020</v>
      </c>
      <c r="B158" s="63" t="s">
        <v>9</v>
      </c>
      <c r="C158" s="63">
        <v>1</v>
      </c>
      <c r="D158" s="63" t="s">
        <v>24</v>
      </c>
      <c r="E158" s="63" t="s">
        <v>8</v>
      </c>
      <c r="F158" s="63">
        <v>34.19</v>
      </c>
    </row>
    <row r="159" spans="1:8">
      <c r="A159" s="63">
        <v>2020</v>
      </c>
      <c r="B159" s="63" t="s">
        <v>9</v>
      </c>
      <c r="C159" s="63">
        <v>2</v>
      </c>
      <c r="D159" s="63" t="s">
        <v>24</v>
      </c>
      <c r="E159" s="63" t="s">
        <v>8</v>
      </c>
      <c r="F159" s="63">
        <v>34.81</v>
      </c>
      <c r="G159" s="63">
        <f t="shared" ref="G159:G163" si="50">AVERAGE(F158:F159)</f>
        <v>34.5</v>
      </c>
      <c r="H159" s="64">
        <f t="shared" si="49"/>
        <v>0.438406204335663</v>
      </c>
    </row>
    <row r="160" spans="1:6">
      <c r="A160" s="63">
        <v>2020</v>
      </c>
      <c r="B160" s="63" t="s">
        <v>10</v>
      </c>
      <c r="C160" s="63">
        <v>1</v>
      </c>
      <c r="D160" s="63" t="s">
        <v>24</v>
      </c>
      <c r="E160" s="63" t="s">
        <v>8</v>
      </c>
      <c r="F160" s="63">
        <v>33.55</v>
      </c>
    </row>
    <row r="161" spans="1:8">
      <c r="A161" s="63">
        <v>2020</v>
      </c>
      <c r="B161" s="63" t="s">
        <v>10</v>
      </c>
      <c r="C161" s="63">
        <v>2</v>
      </c>
      <c r="D161" s="63" t="s">
        <v>24</v>
      </c>
      <c r="E161" s="63" t="s">
        <v>8</v>
      </c>
      <c r="F161" s="63">
        <v>33.45</v>
      </c>
      <c r="G161" s="63">
        <f t="shared" si="50"/>
        <v>33.5</v>
      </c>
      <c r="H161" s="64">
        <f t="shared" si="49"/>
        <v>0.0707106781186507</v>
      </c>
    </row>
    <row r="162" spans="1:6">
      <c r="A162" s="63">
        <v>2020</v>
      </c>
      <c r="B162" s="63" t="s">
        <v>11</v>
      </c>
      <c r="C162" s="63">
        <v>1</v>
      </c>
      <c r="D162" s="63" t="s">
        <v>24</v>
      </c>
      <c r="E162" s="63" t="s">
        <v>8</v>
      </c>
      <c r="F162" s="63">
        <v>32.76</v>
      </c>
    </row>
    <row r="163" spans="1:8">
      <c r="A163" s="63">
        <v>2020</v>
      </c>
      <c r="B163" s="63" t="s">
        <v>11</v>
      </c>
      <c r="C163" s="63">
        <v>2</v>
      </c>
      <c r="D163" s="63" t="s">
        <v>24</v>
      </c>
      <c r="E163" s="63" t="s">
        <v>8</v>
      </c>
      <c r="F163" s="63">
        <v>32.9</v>
      </c>
      <c r="G163" s="63">
        <f t="shared" si="50"/>
        <v>32.83</v>
      </c>
      <c r="H163" s="64">
        <f t="shared" ref="H163:H167" si="51">_xlfn.STDEV.S(F162:F163)</f>
        <v>0.0989949493661171</v>
      </c>
    </row>
    <row r="164" spans="1:6">
      <c r="A164" s="63">
        <v>2020</v>
      </c>
      <c r="B164" s="63" t="s">
        <v>12</v>
      </c>
      <c r="C164" s="63">
        <v>1</v>
      </c>
      <c r="D164" s="63" t="s">
        <v>24</v>
      </c>
      <c r="E164" s="63" t="s">
        <v>8</v>
      </c>
      <c r="F164" s="63">
        <v>32.21</v>
      </c>
    </row>
    <row r="165" spans="1:8">
      <c r="A165" s="63">
        <v>2020</v>
      </c>
      <c r="B165" s="63" t="s">
        <v>12</v>
      </c>
      <c r="C165" s="63">
        <v>2</v>
      </c>
      <c r="D165" s="63" t="s">
        <v>24</v>
      </c>
      <c r="E165" s="63" t="s">
        <v>8</v>
      </c>
      <c r="F165" s="63">
        <v>32.65</v>
      </c>
      <c r="G165" s="63">
        <f t="shared" ref="G165:G169" si="52">AVERAGE(F164:F165)</f>
        <v>32.43</v>
      </c>
      <c r="H165" s="64">
        <f t="shared" si="51"/>
        <v>0.311126983722079</v>
      </c>
    </row>
    <row r="166" spans="1:6">
      <c r="A166" s="63">
        <v>2020</v>
      </c>
      <c r="B166" s="63" t="s">
        <v>13</v>
      </c>
      <c r="C166" s="63">
        <v>1</v>
      </c>
      <c r="D166" s="63" t="s">
        <v>24</v>
      </c>
      <c r="E166" s="63" t="s">
        <v>8</v>
      </c>
      <c r="F166" s="63">
        <v>31.5</v>
      </c>
    </row>
    <row r="167" spans="1:8">
      <c r="A167" s="63">
        <v>2020</v>
      </c>
      <c r="B167" s="63" t="s">
        <v>13</v>
      </c>
      <c r="C167" s="63">
        <v>2</v>
      </c>
      <c r="D167" s="63" t="s">
        <v>24</v>
      </c>
      <c r="E167" s="63" t="s">
        <v>8</v>
      </c>
      <c r="F167" s="63">
        <v>32.24</v>
      </c>
      <c r="G167" s="63">
        <f t="shared" si="52"/>
        <v>31.87</v>
      </c>
      <c r="H167" s="64">
        <f t="shared" si="51"/>
        <v>0.523259018078047</v>
      </c>
    </row>
    <row r="168" spans="1:6">
      <c r="A168" s="63">
        <v>2020</v>
      </c>
      <c r="B168" s="63" t="s">
        <v>6</v>
      </c>
      <c r="C168" s="63">
        <v>1</v>
      </c>
      <c r="D168" s="63" t="s">
        <v>24</v>
      </c>
      <c r="E168" s="63" t="s">
        <v>26</v>
      </c>
      <c r="F168" s="63">
        <v>31.23</v>
      </c>
    </row>
    <row r="169" spans="1:8">
      <c r="A169" s="63">
        <v>2020</v>
      </c>
      <c r="B169" s="63" t="s">
        <v>6</v>
      </c>
      <c r="C169" s="63">
        <v>2</v>
      </c>
      <c r="D169" s="63" t="s">
        <v>24</v>
      </c>
      <c r="E169" s="63" t="s">
        <v>26</v>
      </c>
      <c r="F169" s="63">
        <v>31.85</v>
      </c>
      <c r="G169" s="63">
        <f t="shared" si="52"/>
        <v>31.54</v>
      </c>
      <c r="H169" s="64">
        <f t="shared" ref="H169:H173" si="53">_xlfn.STDEV.S(F168:F169)</f>
        <v>0.438406204335663</v>
      </c>
    </row>
    <row r="170" spans="1:6">
      <c r="A170" s="63">
        <v>2020</v>
      </c>
      <c r="B170" s="63" t="s">
        <v>9</v>
      </c>
      <c r="C170" s="63">
        <v>1</v>
      </c>
      <c r="D170" s="63" t="s">
        <v>24</v>
      </c>
      <c r="E170" s="63" t="s">
        <v>26</v>
      </c>
      <c r="F170" s="63">
        <v>31.01</v>
      </c>
    </row>
    <row r="171" spans="1:8">
      <c r="A171" s="63">
        <v>2020</v>
      </c>
      <c r="B171" s="63" t="s">
        <v>9</v>
      </c>
      <c r="C171" s="63">
        <v>2</v>
      </c>
      <c r="D171" s="63" t="s">
        <v>24</v>
      </c>
      <c r="E171" s="63" t="s">
        <v>26</v>
      </c>
      <c r="F171" s="63">
        <v>30.91</v>
      </c>
      <c r="G171" s="63">
        <f t="shared" ref="G171:G175" si="54">AVERAGE(F170:F171)</f>
        <v>30.96</v>
      </c>
      <c r="H171" s="64">
        <f t="shared" si="53"/>
        <v>0.0707106781186558</v>
      </c>
    </row>
    <row r="172" spans="1:6">
      <c r="A172" s="63">
        <v>2020</v>
      </c>
      <c r="B172" s="63" t="s">
        <v>10</v>
      </c>
      <c r="C172" s="63">
        <v>1</v>
      </c>
      <c r="D172" s="63" t="s">
        <v>24</v>
      </c>
      <c r="E172" s="63" t="s">
        <v>26</v>
      </c>
      <c r="F172" s="63">
        <v>31.25</v>
      </c>
    </row>
    <row r="173" spans="1:8">
      <c r="A173" s="63">
        <v>2020</v>
      </c>
      <c r="B173" s="63" t="s">
        <v>10</v>
      </c>
      <c r="C173" s="63">
        <v>2</v>
      </c>
      <c r="D173" s="63" t="s">
        <v>24</v>
      </c>
      <c r="E173" s="63" t="s">
        <v>26</v>
      </c>
      <c r="F173" s="63">
        <v>30.75</v>
      </c>
      <c r="G173" s="63">
        <f t="shared" si="54"/>
        <v>31</v>
      </c>
      <c r="H173" s="64">
        <f t="shared" si="53"/>
        <v>0.353553390593274</v>
      </c>
    </row>
    <row r="174" spans="1:6">
      <c r="A174" s="63">
        <v>2020</v>
      </c>
      <c r="B174" s="63" t="s">
        <v>11</v>
      </c>
      <c r="C174" s="63">
        <v>1</v>
      </c>
      <c r="D174" s="63" t="s">
        <v>24</v>
      </c>
      <c r="E174" s="63" t="s">
        <v>26</v>
      </c>
      <c r="F174" s="63">
        <v>30.77</v>
      </c>
    </row>
    <row r="175" spans="1:8">
      <c r="A175" s="63">
        <v>2020</v>
      </c>
      <c r="B175" s="63" t="s">
        <v>11</v>
      </c>
      <c r="C175" s="63">
        <v>2</v>
      </c>
      <c r="D175" s="63" t="s">
        <v>24</v>
      </c>
      <c r="E175" s="63" t="s">
        <v>26</v>
      </c>
      <c r="F175" s="63">
        <v>30.45</v>
      </c>
      <c r="G175" s="63">
        <f t="shared" si="54"/>
        <v>30.61</v>
      </c>
      <c r="H175" s="64">
        <f t="shared" ref="H175:H179" si="55">_xlfn.STDEV.S(F174:F175)</f>
        <v>0.226274169979695</v>
      </c>
    </row>
    <row r="176" spans="1:6">
      <c r="A176" s="63">
        <v>2020</v>
      </c>
      <c r="B176" s="63" t="s">
        <v>12</v>
      </c>
      <c r="C176" s="63">
        <v>1</v>
      </c>
      <c r="D176" s="63" t="s">
        <v>24</v>
      </c>
      <c r="E176" s="63" t="s">
        <v>26</v>
      </c>
      <c r="F176" s="63">
        <v>30.18</v>
      </c>
    </row>
    <row r="177" spans="1:8">
      <c r="A177" s="63">
        <v>2020</v>
      </c>
      <c r="B177" s="63" t="s">
        <v>12</v>
      </c>
      <c r="C177" s="63">
        <v>2</v>
      </c>
      <c r="D177" s="63" t="s">
        <v>24</v>
      </c>
      <c r="E177" s="63" t="s">
        <v>26</v>
      </c>
      <c r="F177" s="63">
        <v>29.86</v>
      </c>
      <c r="G177" s="63">
        <f t="shared" ref="G177:G181" si="56">AVERAGE(F176:F177)</f>
        <v>30.02</v>
      </c>
      <c r="H177" s="64">
        <f t="shared" si="55"/>
        <v>0.226274169979695</v>
      </c>
    </row>
    <row r="178" spans="1:6">
      <c r="A178" s="63">
        <v>2020</v>
      </c>
      <c r="B178" s="63" t="s">
        <v>13</v>
      </c>
      <c r="C178" s="63">
        <v>1</v>
      </c>
      <c r="D178" s="63" t="s">
        <v>24</v>
      </c>
      <c r="E178" s="63" t="s">
        <v>26</v>
      </c>
      <c r="F178" s="63">
        <v>29.77</v>
      </c>
    </row>
    <row r="179" spans="1:8">
      <c r="A179" s="63">
        <v>2020</v>
      </c>
      <c r="B179" s="63" t="s">
        <v>13</v>
      </c>
      <c r="C179" s="63">
        <v>2</v>
      </c>
      <c r="D179" s="63" t="s">
        <v>24</v>
      </c>
      <c r="E179" s="63" t="s">
        <v>26</v>
      </c>
      <c r="F179" s="63">
        <v>29.45</v>
      </c>
      <c r="G179" s="63">
        <f t="shared" si="56"/>
        <v>29.61</v>
      </c>
      <c r="H179" s="64">
        <f t="shared" si="55"/>
        <v>0.226274169979695</v>
      </c>
    </row>
    <row r="180" spans="1:6">
      <c r="A180" s="63">
        <v>2020</v>
      </c>
      <c r="B180" s="63" t="s">
        <v>6</v>
      </c>
      <c r="C180" s="63">
        <v>1</v>
      </c>
      <c r="D180" s="63" t="s">
        <v>24</v>
      </c>
      <c r="E180" s="63" t="s">
        <v>15</v>
      </c>
      <c r="F180" s="63">
        <v>30.37</v>
      </c>
    </row>
    <row r="181" spans="1:8">
      <c r="A181" s="63">
        <v>2020</v>
      </c>
      <c r="B181" s="63" t="s">
        <v>6</v>
      </c>
      <c r="C181" s="63">
        <v>2</v>
      </c>
      <c r="D181" s="63" t="s">
        <v>24</v>
      </c>
      <c r="E181" s="63" t="s">
        <v>15</v>
      </c>
      <c r="F181" s="63">
        <v>30.11</v>
      </c>
      <c r="G181" s="63">
        <f t="shared" si="56"/>
        <v>30.24</v>
      </c>
      <c r="H181" s="64">
        <f t="shared" ref="H181:H185" si="57">_xlfn.STDEV.S(F180:F181)</f>
        <v>0.183847763108501</v>
      </c>
    </row>
    <row r="182" spans="1:6">
      <c r="A182" s="63">
        <v>2020</v>
      </c>
      <c r="B182" s="63" t="s">
        <v>9</v>
      </c>
      <c r="C182" s="63">
        <v>1</v>
      </c>
      <c r="D182" s="63" t="s">
        <v>24</v>
      </c>
      <c r="E182" s="63" t="s">
        <v>15</v>
      </c>
      <c r="F182" s="63">
        <v>29.87</v>
      </c>
    </row>
    <row r="183" spans="1:8">
      <c r="A183" s="63">
        <v>2020</v>
      </c>
      <c r="B183" s="63" t="s">
        <v>9</v>
      </c>
      <c r="C183" s="63">
        <v>2</v>
      </c>
      <c r="D183" s="63" t="s">
        <v>24</v>
      </c>
      <c r="E183" s="63" t="s">
        <v>15</v>
      </c>
      <c r="F183" s="63">
        <v>29.61</v>
      </c>
      <c r="G183" s="63">
        <f t="shared" ref="G183:G187" si="58">AVERAGE(F182:F183)</f>
        <v>29.74</v>
      </c>
      <c r="H183" s="64">
        <f t="shared" si="57"/>
        <v>0.183847763108501</v>
      </c>
    </row>
    <row r="184" spans="1:6">
      <c r="A184" s="63">
        <v>2020</v>
      </c>
      <c r="B184" s="63" t="s">
        <v>10</v>
      </c>
      <c r="C184" s="63">
        <v>1</v>
      </c>
      <c r="D184" s="63" t="s">
        <v>24</v>
      </c>
      <c r="E184" s="63" t="s">
        <v>15</v>
      </c>
      <c r="F184" s="63">
        <v>28.81</v>
      </c>
    </row>
    <row r="185" spans="1:8">
      <c r="A185" s="63">
        <v>2020</v>
      </c>
      <c r="B185" s="63" t="s">
        <v>10</v>
      </c>
      <c r="C185" s="63">
        <v>2</v>
      </c>
      <c r="D185" s="63" t="s">
        <v>24</v>
      </c>
      <c r="E185" s="63" t="s">
        <v>15</v>
      </c>
      <c r="F185" s="63">
        <v>29.23</v>
      </c>
      <c r="G185" s="63">
        <f t="shared" si="58"/>
        <v>29.02</v>
      </c>
      <c r="H185" s="64">
        <f t="shared" si="57"/>
        <v>0.296984848098351</v>
      </c>
    </row>
    <row r="186" spans="1:6">
      <c r="A186" s="63">
        <v>2020</v>
      </c>
      <c r="B186" s="63" t="s">
        <v>11</v>
      </c>
      <c r="C186" s="63">
        <v>1</v>
      </c>
      <c r="D186" s="63" t="s">
        <v>24</v>
      </c>
      <c r="E186" s="63" t="s">
        <v>15</v>
      </c>
      <c r="F186" s="63">
        <v>29.69</v>
      </c>
    </row>
    <row r="187" spans="1:8">
      <c r="A187" s="63">
        <v>2020</v>
      </c>
      <c r="B187" s="63" t="s">
        <v>11</v>
      </c>
      <c r="C187" s="63">
        <v>2</v>
      </c>
      <c r="D187" s="63" t="s">
        <v>24</v>
      </c>
      <c r="E187" s="63" t="s">
        <v>15</v>
      </c>
      <c r="F187" s="63">
        <v>29.31</v>
      </c>
      <c r="G187" s="63">
        <f t="shared" si="58"/>
        <v>29.5</v>
      </c>
      <c r="H187" s="64">
        <f t="shared" ref="H187:H191" si="59">_xlfn.STDEV.S(F186:F187)</f>
        <v>0.26870057685089</v>
      </c>
    </row>
    <row r="188" spans="1:6">
      <c r="A188" s="63">
        <v>2020</v>
      </c>
      <c r="B188" s="63" t="s">
        <v>12</v>
      </c>
      <c r="C188" s="63">
        <v>1</v>
      </c>
      <c r="D188" s="63" t="s">
        <v>24</v>
      </c>
      <c r="E188" s="63" t="s">
        <v>15</v>
      </c>
      <c r="F188" s="63">
        <v>28.3</v>
      </c>
    </row>
    <row r="189" spans="1:8">
      <c r="A189" s="63">
        <v>2020</v>
      </c>
      <c r="B189" s="63" t="s">
        <v>12</v>
      </c>
      <c r="C189" s="63">
        <v>2</v>
      </c>
      <c r="D189" s="63" t="s">
        <v>24</v>
      </c>
      <c r="E189" s="63" t="s">
        <v>15</v>
      </c>
      <c r="F189" s="63">
        <v>28.44</v>
      </c>
      <c r="G189" s="63">
        <f t="shared" ref="G189:G193" si="60">AVERAGE(F188:F189)</f>
        <v>28.37</v>
      </c>
      <c r="H189" s="64">
        <f t="shared" si="59"/>
        <v>0.0989949493661171</v>
      </c>
    </row>
    <row r="190" spans="1:6">
      <c r="A190" s="63">
        <v>2020</v>
      </c>
      <c r="B190" s="63" t="s">
        <v>13</v>
      </c>
      <c r="C190" s="63">
        <v>1</v>
      </c>
      <c r="D190" s="63" t="s">
        <v>24</v>
      </c>
      <c r="E190" s="63" t="s">
        <v>15</v>
      </c>
      <c r="F190" s="63">
        <v>28.31</v>
      </c>
    </row>
    <row r="191" spans="1:8">
      <c r="A191" s="63">
        <v>2020</v>
      </c>
      <c r="B191" s="63" t="s">
        <v>13</v>
      </c>
      <c r="C191" s="63">
        <v>2</v>
      </c>
      <c r="D191" s="63" t="s">
        <v>24</v>
      </c>
      <c r="E191" s="63" t="s">
        <v>15</v>
      </c>
      <c r="F191" s="63">
        <v>28.21</v>
      </c>
      <c r="G191" s="63">
        <f t="shared" si="60"/>
        <v>28.26</v>
      </c>
      <c r="H191" s="64">
        <f t="shared" si="59"/>
        <v>0.0707106781186558</v>
      </c>
    </row>
    <row r="192" spans="1:6">
      <c r="A192" s="63">
        <v>2020</v>
      </c>
      <c r="B192" s="63" t="s">
        <v>23</v>
      </c>
      <c r="C192" s="63">
        <v>1</v>
      </c>
      <c r="D192" s="63" t="s">
        <v>27</v>
      </c>
      <c r="E192" s="63" t="s">
        <v>25</v>
      </c>
      <c r="F192" s="63">
        <v>29.3</v>
      </c>
    </row>
    <row r="193" spans="1:8">
      <c r="A193" s="63">
        <v>2020</v>
      </c>
      <c r="B193" s="63" t="s">
        <v>23</v>
      </c>
      <c r="C193" s="63">
        <v>2</v>
      </c>
      <c r="D193" s="63" t="s">
        <v>27</v>
      </c>
      <c r="E193" s="63" t="s">
        <v>25</v>
      </c>
      <c r="F193" s="63">
        <v>29.56</v>
      </c>
      <c r="G193" s="63">
        <f t="shared" si="60"/>
        <v>29.43</v>
      </c>
      <c r="H193" s="64">
        <f t="shared" ref="H193:H197" si="61">_xlfn.STDEV.S(F192:F193)</f>
        <v>0.183847763108501</v>
      </c>
    </row>
    <row r="194" spans="1:6">
      <c r="A194" s="63">
        <v>2020</v>
      </c>
      <c r="B194" s="63" t="s">
        <v>6</v>
      </c>
      <c r="C194" s="63">
        <v>1</v>
      </c>
      <c r="D194" s="63" t="s">
        <v>27</v>
      </c>
      <c r="E194" s="63" t="s">
        <v>8</v>
      </c>
      <c r="F194" s="63">
        <v>35.57</v>
      </c>
    </row>
    <row r="195" spans="1:8">
      <c r="A195" s="63">
        <v>2020</v>
      </c>
      <c r="B195" s="63" t="s">
        <v>6</v>
      </c>
      <c r="C195" s="63">
        <v>2</v>
      </c>
      <c r="D195" s="63" t="s">
        <v>27</v>
      </c>
      <c r="E195" s="63" t="s">
        <v>8</v>
      </c>
      <c r="F195" s="63">
        <v>35.99</v>
      </c>
      <c r="G195" s="63">
        <f t="shared" ref="G195:G199" si="62">AVERAGE(F194:F195)</f>
        <v>35.78</v>
      </c>
      <c r="H195" s="64">
        <f t="shared" si="61"/>
        <v>0.296984848098351</v>
      </c>
    </row>
    <row r="196" spans="1:6">
      <c r="A196" s="63">
        <v>2020</v>
      </c>
      <c r="B196" s="63" t="s">
        <v>9</v>
      </c>
      <c r="C196" s="63">
        <v>1</v>
      </c>
      <c r="D196" s="63" t="s">
        <v>27</v>
      </c>
      <c r="E196" s="63" t="s">
        <v>8</v>
      </c>
      <c r="F196" s="63">
        <v>34.8</v>
      </c>
    </row>
    <row r="197" spans="1:8">
      <c r="A197" s="63">
        <v>2020</v>
      </c>
      <c r="B197" s="63" t="s">
        <v>9</v>
      </c>
      <c r="C197" s="63">
        <v>2</v>
      </c>
      <c r="D197" s="63" t="s">
        <v>27</v>
      </c>
      <c r="E197" s="63" t="s">
        <v>8</v>
      </c>
      <c r="F197" s="63">
        <v>34.98</v>
      </c>
      <c r="G197" s="63">
        <f t="shared" si="62"/>
        <v>34.89</v>
      </c>
      <c r="H197" s="64">
        <f t="shared" si="61"/>
        <v>0.127279220613573</v>
      </c>
    </row>
    <row r="198" spans="1:6">
      <c r="A198" s="63">
        <v>2020</v>
      </c>
      <c r="B198" s="63" t="s">
        <v>10</v>
      </c>
      <c r="C198" s="63">
        <v>1</v>
      </c>
      <c r="D198" s="63" t="s">
        <v>27</v>
      </c>
      <c r="E198" s="63" t="s">
        <v>8</v>
      </c>
      <c r="F198" s="63">
        <v>34.14</v>
      </c>
    </row>
    <row r="199" spans="1:8">
      <c r="A199" s="63">
        <v>2020</v>
      </c>
      <c r="B199" s="63" t="s">
        <v>10</v>
      </c>
      <c r="C199" s="63">
        <v>2</v>
      </c>
      <c r="D199" s="63" t="s">
        <v>27</v>
      </c>
      <c r="E199" s="63" t="s">
        <v>8</v>
      </c>
      <c r="F199" s="63">
        <v>34</v>
      </c>
      <c r="G199" s="63">
        <f t="shared" si="62"/>
        <v>34.07</v>
      </c>
      <c r="H199" s="64">
        <f t="shared" ref="H199:H203" si="63">_xlfn.STDEV.S(F198:F199)</f>
        <v>0.0989949493661171</v>
      </c>
    </row>
    <row r="200" spans="1:6">
      <c r="A200" s="63">
        <v>2020</v>
      </c>
      <c r="B200" s="63" t="s">
        <v>11</v>
      </c>
      <c r="C200" s="63">
        <v>1</v>
      </c>
      <c r="D200" s="63" t="s">
        <v>27</v>
      </c>
      <c r="E200" s="63" t="s">
        <v>8</v>
      </c>
      <c r="F200" s="63">
        <v>33.05</v>
      </c>
    </row>
    <row r="201" spans="1:8">
      <c r="A201" s="63">
        <v>2020</v>
      </c>
      <c r="B201" s="63" t="s">
        <v>11</v>
      </c>
      <c r="C201" s="63">
        <v>2</v>
      </c>
      <c r="D201" s="63" t="s">
        <v>27</v>
      </c>
      <c r="E201" s="63" t="s">
        <v>8</v>
      </c>
      <c r="F201" s="63">
        <v>33.65</v>
      </c>
      <c r="G201" s="63">
        <f t="shared" ref="G201:G205" si="64">AVERAGE(F200:F201)</f>
        <v>33.35</v>
      </c>
      <c r="H201" s="64">
        <f t="shared" si="63"/>
        <v>0.424264068711924</v>
      </c>
    </row>
    <row r="202" spans="1:6">
      <c r="A202" s="63">
        <v>2020</v>
      </c>
      <c r="B202" s="63" t="s">
        <v>12</v>
      </c>
      <c r="C202" s="63">
        <v>1</v>
      </c>
      <c r="D202" s="63" t="s">
        <v>27</v>
      </c>
      <c r="E202" s="63" t="s">
        <v>8</v>
      </c>
      <c r="F202" s="63">
        <v>32.84</v>
      </c>
    </row>
    <row r="203" spans="1:8">
      <c r="A203" s="63">
        <v>2020</v>
      </c>
      <c r="B203" s="63" t="s">
        <v>12</v>
      </c>
      <c r="C203" s="63">
        <v>2</v>
      </c>
      <c r="D203" s="63" t="s">
        <v>27</v>
      </c>
      <c r="E203" s="63" t="s">
        <v>8</v>
      </c>
      <c r="F203" s="63">
        <v>32.72</v>
      </c>
      <c r="G203" s="63">
        <f t="shared" si="64"/>
        <v>32.78</v>
      </c>
      <c r="H203" s="64">
        <f t="shared" si="63"/>
        <v>0.0848528137423889</v>
      </c>
    </row>
    <row r="204" spans="1:6">
      <c r="A204" s="63">
        <v>2020</v>
      </c>
      <c r="B204" s="63" t="s">
        <v>13</v>
      </c>
      <c r="C204" s="63">
        <v>1</v>
      </c>
      <c r="D204" s="63" t="s">
        <v>27</v>
      </c>
      <c r="E204" s="63" t="s">
        <v>8</v>
      </c>
      <c r="F204" s="63">
        <v>31.32</v>
      </c>
    </row>
    <row r="205" spans="1:8">
      <c r="A205" s="63">
        <v>2020</v>
      </c>
      <c r="B205" s="63" t="s">
        <v>13</v>
      </c>
      <c r="C205" s="63">
        <v>2</v>
      </c>
      <c r="D205" s="63" t="s">
        <v>27</v>
      </c>
      <c r="E205" s="63" t="s">
        <v>8</v>
      </c>
      <c r="F205" s="63">
        <v>32.02</v>
      </c>
      <c r="G205" s="63">
        <f t="shared" si="64"/>
        <v>31.67</v>
      </c>
      <c r="H205" s="64">
        <f t="shared" ref="H205:H209" si="65">_xlfn.STDEV.S(F204:F205)</f>
        <v>0.494974746830585</v>
      </c>
    </row>
    <row r="206" spans="1:6">
      <c r="A206" s="63">
        <v>2020</v>
      </c>
      <c r="B206" s="63" t="s">
        <v>6</v>
      </c>
      <c r="C206" s="63">
        <v>1</v>
      </c>
      <c r="D206" s="63" t="s">
        <v>27</v>
      </c>
      <c r="E206" s="63" t="s">
        <v>26</v>
      </c>
      <c r="F206" s="63">
        <v>32.4</v>
      </c>
    </row>
    <row r="207" spans="1:8">
      <c r="A207" s="63">
        <v>2020</v>
      </c>
      <c r="B207" s="63" t="s">
        <v>6</v>
      </c>
      <c r="C207" s="63">
        <v>2</v>
      </c>
      <c r="D207" s="63" t="s">
        <v>27</v>
      </c>
      <c r="E207" s="63" t="s">
        <v>26</v>
      </c>
      <c r="F207" s="63">
        <v>32.52</v>
      </c>
      <c r="G207" s="63">
        <f t="shared" ref="G207:G211" si="66">AVERAGE(F206:F207)</f>
        <v>32.46</v>
      </c>
      <c r="H207" s="64">
        <f t="shared" si="65"/>
        <v>0.0848528137423889</v>
      </c>
    </row>
    <row r="208" spans="1:6">
      <c r="A208" s="63">
        <v>2020</v>
      </c>
      <c r="B208" s="63" t="s">
        <v>9</v>
      </c>
      <c r="C208" s="63">
        <v>1</v>
      </c>
      <c r="D208" s="63" t="s">
        <v>27</v>
      </c>
      <c r="E208" s="63" t="s">
        <v>26</v>
      </c>
      <c r="F208" s="63">
        <v>31.3</v>
      </c>
    </row>
    <row r="209" spans="1:8">
      <c r="A209" s="63">
        <v>2020</v>
      </c>
      <c r="B209" s="63" t="s">
        <v>9</v>
      </c>
      <c r="C209" s="63">
        <v>2</v>
      </c>
      <c r="D209" s="63" t="s">
        <v>27</v>
      </c>
      <c r="E209" s="63" t="s">
        <v>26</v>
      </c>
      <c r="F209" s="63">
        <v>31</v>
      </c>
      <c r="G209" s="63">
        <f t="shared" si="66"/>
        <v>31.15</v>
      </c>
      <c r="H209" s="64">
        <f t="shared" si="65"/>
        <v>0.212132034355962</v>
      </c>
    </row>
    <row r="210" spans="1:6">
      <c r="A210" s="63">
        <v>2020</v>
      </c>
      <c r="B210" s="63" t="s">
        <v>10</v>
      </c>
      <c r="C210" s="63">
        <v>1</v>
      </c>
      <c r="D210" s="63" t="s">
        <v>27</v>
      </c>
      <c r="E210" s="63" t="s">
        <v>26</v>
      </c>
      <c r="F210" s="63">
        <v>31.65</v>
      </c>
    </row>
    <row r="211" spans="1:8">
      <c r="A211" s="63">
        <v>2020</v>
      </c>
      <c r="B211" s="63" t="s">
        <v>10</v>
      </c>
      <c r="C211" s="63">
        <v>2</v>
      </c>
      <c r="D211" s="63" t="s">
        <v>27</v>
      </c>
      <c r="E211" s="63" t="s">
        <v>26</v>
      </c>
      <c r="F211" s="63">
        <v>31.49</v>
      </c>
      <c r="G211" s="63">
        <f t="shared" si="66"/>
        <v>31.57</v>
      </c>
      <c r="H211" s="64">
        <f t="shared" ref="H211:H215" si="67">_xlfn.STDEV.S(F210:F211)</f>
        <v>0.11313708498985</v>
      </c>
    </row>
    <row r="212" spans="1:6">
      <c r="A212" s="63">
        <v>2020</v>
      </c>
      <c r="B212" s="63" t="s">
        <v>11</v>
      </c>
      <c r="C212" s="63">
        <v>1</v>
      </c>
      <c r="D212" s="63" t="s">
        <v>27</v>
      </c>
      <c r="E212" s="63" t="s">
        <v>26</v>
      </c>
      <c r="F212" s="63">
        <v>31.35</v>
      </c>
    </row>
    <row r="213" spans="1:8">
      <c r="A213" s="63">
        <v>2020</v>
      </c>
      <c r="B213" s="63" t="s">
        <v>11</v>
      </c>
      <c r="C213" s="63">
        <v>2</v>
      </c>
      <c r="D213" s="63" t="s">
        <v>27</v>
      </c>
      <c r="E213" s="63" t="s">
        <v>26</v>
      </c>
      <c r="F213" s="63">
        <v>31.21</v>
      </c>
      <c r="G213" s="63">
        <f t="shared" ref="G213:G217" si="68">AVERAGE(F212:F213)</f>
        <v>31.28</v>
      </c>
      <c r="H213" s="64">
        <f t="shared" si="67"/>
        <v>0.0989949493661171</v>
      </c>
    </row>
    <row r="214" spans="1:6">
      <c r="A214" s="63">
        <v>2020</v>
      </c>
      <c r="B214" s="63" t="s">
        <v>12</v>
      </c>
      <c r="C214" s="63">
        <v>1</v>
      </c>
      <c r="D214" s="63" t="s">
        <v>27</v>
      </c>
      <c r="E214" s="63" t="s">
        <v>26</v>
      </c>
      <c r="F214" s="63">
        <v>30.59</v>
      </c>
    </row>
    <row r="215" spans="1:8">
      <c r="A215" s="63">
        <v>2020</v>
      </c>
      <c r="B215" s="63" t="s">
        <v>12</v>
      </c>
      <c r="C215" s="63">
        <v>2</v>
      </c>
      <c r="D215" s="63" t="s">
        <v>27</v>
      </c>
      <c r="E215" s="63" t="s">
        <v>26</v>
      </c>
      <c r="F215" s="63">
        <v>30.45</v>
      </c>
      <c r="G215" s="63">
        <f t="shared" si="68"/>
        <v>30.52</v>
      </c>
      <c r="H215" s="64">
        <f t="shared" si="67"/>
        <v>0.0989949493661171</v>
      </c>
    </row>
    <row r="216" spans="1:6">
      <c r="A216" s="63">
        <v>2020</v>
      </c>
      <c r="B216" s="63" t="s">
        <v>13</v>
      </c>
      <c r="C216" s="63">
        <v>1</v>
      </c>
      <c r="D216" s="63" t="s">
        <v>27</v>
      </c>
      <c r="E216" s="63" t="s">
        <v>26</v>
      </c>
      <c r="F216" s="63">
        <v>29.65</v>
      </c>
    </row>
    <row r="217" spans="1:8">
      <c r="A217" s="63">
        <v>2020</v>
      </c>
      <c r="B217" s="63" t="s">
        <v>13</v>
      </c>
      <c r="C217" s="63">
        <v>2</v>
      </c>
      <c r="D217" s="63" t="s">
        <v>27</v>
      </c>
      <c r="E217" s="63" t="s">
        <v>26</v>
      </c>
      <c r="F217" s="63">
        <v>30.09</v>
      </c>
      <c r="G217" s="63">
        <f t="shared" si="68"/>
        <v>29.87</v>
      </c>
      <c r="H217" s="64">
        <f t="shared" ref="H217:H221" si="69">_xlfn.STDEV.S(F216:F217)</f>
        <v>0.311126983722079</v>
      </c>
    </row>
    <row r="218" spans="1:6">
      <c r="A218" s="63">
        <v>2020</v>
      </c>
      <c r="B218" s="63" t="s">
        <v>6</v>
      </c>
      <c r="C218" s="63">
        <v>1</v>
      </c>
      <c r="D218" s="63" t="s">
        <v>27</v>
      </c>
      <c r="E218" s="63" t="s">
        <v>15</v>
      </c>
      <c r="F218" s="63">
        <v>30.51</v>
      </c>
    </row>
    <row r="219" spans="1:8">
      <c r="A219" s="63">
        <v>2020</v>
      </c>
      <c r="B219" s="63" t="s">
        <v>6</v>
      </c>
      <c r="C219" s="63">
        <v>2</v>
      </c>
      <c r="D219" s="63" t="s">
        <v>27</v>
      </c>
      <c r="E219" s="63" t="s">
        <v>15</v>
      </c>
      <c r="F219" s="63">
        <v>31.01</v>
      </c>
      <c r="G219" s="63">
        <f t="shared" ref="G219:G223" si="70">AVERAGE(F218:F219)</f>
        <v>30.76</v>
      </c>
      <c r="H219" s="64">
        <f t="shared" si="69"/>
        <v>0.353553390593274</v>
      </c>
    </row>
    <row r="220" spans="1:6">
      <c r="A220" s="63">
        <v>2020</v>
      </c>
      <c r="B220" s="63" t="s">
        <v>9</v>
      </c>
      <c r="C220" s="63">
        <v>1</v>
      </c>
      <c r="D220" s="63" t="s">
        <v>27</v>
      </c>
      <c r="E220" s="63" t="s">
        <v>15</v>
      </c>
      <c r="F220" s="63">
        <v>30.13</v>
      </c>
    </row>
    <row r="221" spans="1:8">
      <c r="A221" s="63">
        <v>2020</v>
      </c>
      <c r="B221" s="63" t="s">
        <v>9</v>
      </c>
      <c r="C221" s="63">
        <v>2</v>
      </c>
      <c r="D221" s="63" t="s">
        <v>27</v>
      </c>
      <c r="E221" s="63" t="s">
        <v>15</v>
      </c>
      <c r="F221" s="63">
        <v>29.65</v>
      </c>
      <c r="G221" s="63">
        <f t="shared" si="70"/>
        <v>29.89</v>
      </c>
      <c r="H221" s="64">
        <f t="shared" si="69"/>
        <v>0.339411254969546</v>
      </c>
    </row>
    <row r="222" spans="1:6">
      <c r="A222" s="63">
        <v>2020</v>
      </c>
      <c r="B222" s="63" t="s">
        <v>10</v>
      </c>
      <c r="C222" s="63">
        <v>1</v>
      </c>
      <c r="D222" s="63" t="s">
        <v>27</v>
      </c>
      <c r="E222" s="63" t="s">
        <v>15</v>
      </c>
      <c r="F222" s="63">
        <v>29.52</v>
      </c>
    </row>
    <row r="223" spans="1:8">
      <c r="A223" s="63">
        <v>2020</v>
      </c>
      <c r="B223" s="63" t="s">
        <v>10</v>
      </c>
      <c r="C223" s="63">
        <v>2</v>
      </c>
      <c r="D223" s="63" t="s">
        <v>27</v>
      </c>
      <c r="E223" s="63" t="s">
        <v>15</v>
      </c>
      <c r="F223" s="63">
        <v>29.78</v>
      </c>
      <c r="G223" s="63">
        <f t="shared" si="70"/>
        <v>29.65</v>
      </c>
      <c r="H223" s="64">
        <f t="shared" ref="H223:H227" si="71">_xlfn.STDEV.S(F222:F223)</f>
        <v>0.183847763108506</v>
      </c>
    </row>
    <row r="224" spans="1:6">
      <c r="A224" s="63">
        <v>2020</v>
      </c>
      <c r="B224" s="63" t="s">
        <v>11</v>
      </c>
      <c r="C224" s="63">
        <v>1</v>
      </c>
      <c r="D224" s="63" t="s">
        <v>27</v>
      </c>
      <c r="E224" s="63" t="s">
        <v>15</v>
      </c>
      <c r="F224" s="63">
        <v>29.77</v>
      </c>
    </row>
    <row r="225" spans="1:8">
      <c r="A225" s="63">
        <v>2020</v>
      </c>
      <c r="B225" s="63" t="s">
        <v>11</v>
      </c>
      <c r="C225" s="63">
        <v>2</v>
      </c>
      <c r="D225" s="63" t="s">
        <v>27</v>
      </c>
      <c r="E225" s="63" t="s">
        <v>15</v>
      </c>
      <c r="F225" s="63">
        <v>28.93</v>
      </c>
      <c r="G225" s="63">
        <f t="shared" ref="G225:G229" si="72">AVERAGE(F224:F225)</f>
        <v>29.35</v>
      </c>
      <c r="H225" s="64">
        <f t="shared" si="71"/>
        <v>0.593969696196702</v>
      </c>
    </row>
    <row r="226" spans="1:6">
      <c r="A226" s="63">
        <v>2020</v>
      </c>
      <c r="B226" s="63" t="s">
        <v>12</v>
      </c>
      <c r="C226" s="63">
        <v>1</v>
      </c>
      <c r="D226" s="63" t="s">
        <v>27</v>
      </c>
      <c r="E226" s="63" t="s">
        <v>15</v>
      </c>
      <c r="F226" s="63">
        <v>29.52</v>
      </c>
    </row>
    <row r="227" spans="1:8">
      <c r="A227" s="63">
        <v>2020</v>
      </c>
      <c r="B227" s="63" t="s">
        <v>12</v>
      </c>
      <c r="C227" s="63">
        <v>2</v>
      </c>
      <c r="D227" s="63" t="s">
        <v>27</v>
      </c>
      <c r="E227" s="63" t="s">
        <v>15</v>
      </c>
      <c r="F227" s="63">
        <v>28.78</v>
      </c>
      <c r="G227" s="63">
        <f t="shared" si="72"/>
        <v>29.15</v>
      </c>
      <c r="H227" s="64">
        <f t="shared" si="71"/>
        <v>0.523259018078042</v>
      </c>
    </row>
    <row r="228" spans="1:6">
      <c r="A228" s="63">
        <v>2020</v>
      </c>
      <c r="B228" s="63" t="s">
        <v>13</v>
      </c>
      <c r="C228" s="63">
        <v>1</v>
      </c>
      <c r="D228" s="63" t="s">
        <v>27</v>
      </c>
      <c r="E228" s="63" t="s">
        <v>15</v>
      </c>
      <c r="F228" s="63">
        <v>28.59</v>
      </c>
    </row>
    <row r="229" spans="1:8">
      <c r="A229" s="63">
        <v>2020</v>
      </c>
      <c r="B229" s="63" t="s">
        <v>13</v>
      </c>
      <c r="C229" s="63">
        <v>2</v>
      </c>
      <c r="D229" s="63" t="s">
        <v>27</v>
      </c>
      <c r="E229" s="63" t="s">
        <v>15</v>
      </c>
      <c r="F229" s="63">
        <v>29.01</v>
      </c>
      <c r="G229" s="63">
        <f t="shared" si="72"/>
        <v>28.8</v>
      </c>
      <c r="H229" s="64">
        <f t="shared" ref="H229:H233" si="73">_xlfn.STDEV.S(F228:F229)</f>
        <v>0.296984848098351</v>
      </c>
    </row>
    <row r="230" spans="1:6">
      <c r="A230" s="63">
        <v>2020</v>
      </c>
      <c r="B230" s="63" t="s">
        <v>23</v>
      </c>
      <c r="C230" s="63">
        <v>1</v>
      </c>
      <c r="D230" s="63" t="s">
        <v>28</v>
      </c>
      <c r="E230" s="63" t="s">
        <v>25</v>
      </c>
      <c r="F230" s="63">
        <v>31.36</v>
      </c>
    </row>
    <row r="231" spans="1:8">
      <c r="A231" s="63">
        <v>2020</v>
      </c>
      <c r="B231" s="63" t="s">
        <v>23</v>
      </c>
      <c r="C231" s="63">
        <v>2</v>
      </c>
      <c r="D231" s="63" t="s">
        <v>28</v>
      </c>
      <c r="E231" s="63" t="s">
        <v>25</v>
      </c>
      <c r="F231" s="63">
        <v>32.02</v>
      </c>
      <c r="G231" s="63">
        <f t="shared" ref="G231:G235" si="74">AVERAGE(F230:F231)</f>
        <v>31.69</v>
      </c>
      <c r="H231" s="64">
        <f t="shared" si="73"/>
        <v>0.466690475583124</v>
      </c>
    </row>
    <row r="232" spans="1:6">
      <c r="A232" s="63">
        <v>2020</v>
      </c>
      <c r="B232" s="63" t="s">
        <v>6</v>
      </c>
      <c r="C232" s="63">
        <v>1</v>
      </c>
      <c r="D232" s="63" t="s">
        <v>28</v>
      </c>
      <c r="E232" s="63" t="s">
        <v>8</v>
      </c>
      <c r="F232" s="63">
        <v>36.93</v>
      </c>
    </row>
    <row r="233" spans="1:8">
      <c r="A233" s="63">
        <v>2020</v>
      </c>
      <c r="B233" s="63" t="s">
        <v>6</v>
      </c>
      <c r="C233" s="63">
        <v>2</v>
      </c>
      <c r="D233" s="63" t="s">
        <v>28</v>
      </c>
      <c r="E233" s="63" t="s">
        <v>8</v>
      </c>
      <c r="F233" s="63">
        <v>37.15</v>
      </c>
      <c r="G233" s="63">
        <f t="shared" si="74"/>
        <v>37.04</v>
      </c>
      <c r="H233" s="64">
        <f t="shared" si="73"/>
        <v>0.15556349186104</v>
      </c>
    </row>
    <row r="234" spans="1:6">
      <c r="A234" s="63">
        <v>2020</v>
      </c>
      <c r="B234" s="63" t="s">
        <v>9</v>
      </c>
      <c r="C234" s="63">
        <v>1</v>
      </c>
      <c r="D234" s="63" t="s">
        <v>28</v>
      </c>
      <c r="E234" s="63" t="s">
        <v>8</v>
      </c>
      <c r="F234" s="63">
        <v>36.55</v>
      </c>
    </row>
    <row r="235" spans="1:8">
      <c r="A235" s="63">
        <v>2020</v>
      </c>
      <c r="B235" s="63" t="s">
        <v>9</v>
      </c>
      <c r="C235" s="63">
        <v>2</v>
      </c>
      <c r="D235" s="63" t="s">
        <v>28</v>
      </c>
      <c r="E235" s="63" t="s">
        <v>8</v>
      </c>
      <c r="F235" s="63">
        <v>36.23</v>
      </c>
      <c r="G235" s="63">
        <f t="shared" si="74"/>
        <v>36.39</v>
      </c>
      <c r="H235" s="64">
        <f t="shared" ref="H235:H239" si="75">_xlfn.STDEV.S(F234:F235)</f>
        <v>0.2262741699797</v>
      </c>
    </row>
    <row r="236" spans="1:6">
      <c r="A236" s="63">
        <v>2020</v>
      </c>
      <c r="B236" s="63" t="s">
        <v>10</v>
      </c>
      <c r="C236" s="63">
        <v>1</v>
      </c>
      <c r="D236" s="63" t="s">
        <v>28</v>
      </c>
      <c r="E236" s="63" t="s">
        <v>8</v>
      </c>
      <c r="F236" s="63">
        <v>35.04</v>
      </c>
    </row>
    <row r="237" spans="1:8">
      <c r="A237" s="63">
        <v>2020</v>
      </c>
      <c r="B237" s="63" t="s">
        <v>10</v>
      </c>
      <c r="C237" s="63">
        <v>2</v>
      </c>
      <c r="D237" s="63" t="s">
        <v>28</v>
      </c>
      <c r="E237" s="63" t="s">
        <v>8</v>
      </c>
      <c r="F237" s="63">
        <v>34.56</v>
      </c>
      <c r="G237" s="63">
        <f t="shared" ref="G237:G241" si="76">AVERAGE(F236:F237)</f>
        <v>34.8</v>
      </c>
      <c r="H237" s="64">
        <f t="shared" si="75"/>
        <v>0.339411254969536</v>
      </c>
    </row>
    <row r="238" spans="1:6">
      <c r="A238" s="63">
        <v>2020</v>
      </c>
      <c r="B238" s="63" t="s">
        <v>11</v>
      </c>
      <c r="C238" s="63">
        <v>1</v>
      </c>
      <c r="D238" s="63" t="s">
        <v>28</v>
      </c>
      <c r="E238" s="63" t="s">
        <v>8</v>
      </c>
      <c r="F238" s="63">
        <v>35.56</v>
      </c>
    </row>
    <row r="239" spans="1:8">
      <c r="A239" s="63">
        <v>2020</v>
      </c>
      <c r="B239" s="63" t="s">
        <v>11</v>
      </c>
      <c r="C239" s="63">
        <v>2</v>
      </c>
      <c r="D239" s="63" t="s">
        <v>28</v>
      </c>
      <c r="E239" s="63" t="s">
        <v>8</v>
      </c>
      <c r="F239" s="63">
        <v>35.48</v>
      </c>
      <c r="G239" s="63">
        <f>AVERAGE(F238:F239)</f>
        <v>35.52</v>
      </c>
      <c r="H239" s="64">
        <f t="shared" si="75"/>
        <v>0.0565685424949326</v>
      </c>
    </row>
    <row r="240" spans="1:6">
      <c r="A240" s="63">
        <v>2020</v>
      </c>
      <c r="B240" s="63" t="s">
        <v>12</v>
      </c>
      <c r="C240" s="63">
        <v>1</v>
      </c>
      <c r="D240" s="63" t="s">
        <v>28</v>
      </c>
      <c r="E240" s="63" t="s">
        <v>8</v>
      </c>
      <c r="F240" s="63">
        <v>33.47</v>
      </c>
    </row>
    <row r="241" spans="1:8">
      <c r="A241" s="63">
        <v>2020</v>
      </c>
      <c r="B241" s="63" t="s">
        <v>12</v>
      </c>
      <c r="C241" s="63">
        <v>2</v>
      </c>
      <c r="D241" s="63" t="s">
        <v>28</v>
      </c>
      <c r="E241" s="63" t="s">
        <v>8</v>
      </c>
      <c r="F241" s="63">
        <v>33.01</v>
      </c>
      <c r="G241" s="63">
        <f t="shared" si="76"/>
        <v>33.24</v>
      </c>
      <c r="H241" s="64">
        <f t="shared" ref="H241:H245" si="77">_xlfn.STDEV.S(F240:F241)</f>
        <v>0.325269119345817</v>
      </c>
    </row>
    <row r="242" spans="1:6">
      <c r="A242" s="63">
        <v>2020</v>
      </c>
      <c r="B242" s="63" t="s">
        <v>13</v>
      </c>
      <c r="C242" s="63">
        <v>1</v>
      </c>
      <c r="D242" s="63" t="s">
        <v>28</v>
      </c>
      <c r="E242" s="63" t="s">
        <v>8</v>
      </c>
      <c r="F242" s="63">
        <v>33.38</v>
      </c>
    </row>
    <row r="243" spans="1:8">
      <c r="A243" s="63">
        <v>2020</v>
      </c>
      <c r="B243" s="63" t="s">
        <v>13</v>
      </c>
      <c r="C243" s="63">
        <v>2</v>
      </c>
      <c r="D243" s="63" t="s">
        <v>28</v>
      </c>
      <c r="E243" s="63" t="s">
        <v>8</v>
      </c>
      <c r="F243" s="63">
        <v>32.14</v>
      </c>
      <c r="G243" s="63">
        <f t="shared" ref="G243:G247" si="78">AVERAGE(F242:F243)</f>
        <v>32.76</v>
      </c>
      <c r="H243" s="64">
        <f t="shared" si="77"/>
        <v>0.876812408671315</v>
      </c>
    </row>
    <row r="244" spans="1:6">
      <c r="A244" s="63">
        <v>2020</v>
      </c>
      <c r="B244" s="63" t="s">
        <v>6</v>
      </c>
      <c r="C244" s="63">
        <v>1</v>
      </c>
      <c r="D244" s="63" t="s">
        <v>28</v>
      </c>
      <c r="E244" s="63" t="s">
        <v>26</v>
      </c>
      <c r="F244" s="63">
        <v>33.7</v>
      </c>
    </row>
    <row r="245" spans="1:8">
      <c r="A245" s="63">
        <v>2020</v>
      </c>
      <c r="B245" s="63" t="s">
        <v>6</v>
      </c>
      <c r="C245" s="63">
        <v>2</v>
      </c>
      <c r="D245" s="63" t="s">
        <v>28</v>
      </c>
      <c r="E245" s="63" t="s">
        <v>26</v>
      </c>
      <c r="F245" s="63">
        <v>33.52</v>
      </c>
      <c r="G245" s="63">
        <f t="shared" si="78"/>
        <v>33.61</v>
      </c>
      <c r="H245" s="64">
        <f t="shared" si="77"/>
        <v>0.127279220613573</v>
      </c>
    </row>
    <row r="246" spans="1:6">
      <c r="A246" s="63">
        <v>2020</v>
      </c>
      <c r="B246" s="63" t="s">
        <v>9</v>
      </c>
      <c r="C246" s="63">
        <v>1</v>
      </c>
      <c r="D246" s="63" t="s">
        <v>28</v>
      </c>
      <c r="E246" s="63" t="s">
        <v>26</v>
      </c>
      <c r="F246" s="63">
        <v>33.09</v>
      </c>
    </row>
    <row r="247" spans="1:8">
      <c r="A247" s="63">
        <v>2020</v>
      </c>
      <c r="B247" s="63" t="s">
        <v>9</v>
      </c>
      <c r="C247" s="63">
        <v>2</v>
      </c>
      <c r="D247" s="63" t="s">
        <v>28</v>
      </c>
      <c r="E247" s="63" t="s">
        <v>26</v>
      </c>
      <c r="F247" s="63">
        <v>32.65</v>
      </c>
      <c r="G247" s="63">
        <f t="shared" si="78"/>
        <v>32.87</v>
      </c>
      <c r="H247" s="64">
        <f t="shared" ref="H247:H251" si="79">_xlfn.STDEV.S(F246:F247)</f>
        <v>0.311126983722079</v>
      </c>
    </row>
    <row r="248" spans="1:6">
      <c r="A248" s="63">
        <v>2020</v>
      </c>
      <c r="B248" s="63" t="s">
        <v>10</v>
      </c>
      <c r="C248" s="63">
        <v>1</v>
      </c>
      <c r="D248" s="63" t="s">
        <v>28</v>
      </c>
      <c r="E248" s="63" t="s">
        <v>26</v>
      </c>
      <c r="F248" s="63">
        <v>33.02</v>
      </c>
    </row>
    <row r="249" spans="1:8">
      <c r="A249" s="63">
        <v>2020</v>
      </c>
      <c r="B249" s="63" t="s">
        <v>10</v>
      </c>
      <c r="C249" s="63">
        <v>2</v>
      </c>
      <c r="D249" s="63" t="s">
        <v>28</v>
      </c>
      <c r="E249" s="63" t="s">
        <v>26</v>
      </c>
      <c r="F249" s="63">
        <v>31.98</v>
      </c>
      <c r="G249" s="63">
        <f t="shared" ref="G249:G253" si="80">AVERAGE(F248:F249)</f>
        <v>32.5</v>
      </c>
      <c r="H249" s="64">
        <f t="shared" si="79"/>
        <v>0.735391052434006</v>
      </c>
    </row>
    <row r="250" spans="1:6">
      <c r="A250" s="63">
        <v>2020</v>
      </c>
      <c r="B250" s="63" t="s">
        <v>11</v>
      </c>
      <c r="C250" s="63">
        <v>1</v>
      </c>
      <c r="D250" s="63" t="s">
        <v>28</v>
      </c>
      <c r="E250" s="63" t="s">
        <v>26</v>
      </c>
      <c r="F250" s="63">
        <v>32.25</v>
      </c>
    </row>
    <row r="251" spans="1:8">
      <c r="A251" s="63">
        <v>2020</v>
      </c>
      <c r="B251" s="63" t="s">
        <v>11</v>
      </c>
      <c r="C251" s="63">
        <v>2</v>
      </c>
      <c r="D251" s="63" t="s">
        <v>28</v>
      </c>
      <c r="E251" s="63" t="s">
        <v>26</v>
      </c>
      <c r="F251" s="63">
        <v>31.85</v>
      </c>
      <c r="G251" s="63">
        <f t="shared" si="80"/>
        <v>32.05</v>
      </c>
      <c r="H251" s="64">
        <f t="shared" si="79"/>
        <v>0.282842712474613</v>
      </c>
    </row>
    <row r="252" spans="1:6">
      <c r="A252" s="63">
        <v>2020</v>
      </c>
      <c r="B252" s="63" t="s">
        <v>12</v>
      </c>
      <c r="C252" s="63">
        <v>1</v>
      </c>
      <c r="D252" s="63" t="s">
        <v>28</v>
      </c>
      <c r="E252" s="63" t="s">
        <v>26</v>
      </c>
      <c r="F252" s="63">
        <v>31.98</v>
      </c>
    </row>
    <row r="253" spans="1:8">
      <c r="A253" s="63">
        <v>2020</v>
      </c>
      <c r="B253" s="63" t="s">
        <v>12</v>
      </c>
      <c r="C253" s="63">
        <v>2</v>
      </c>
      <c r="D253" s="63" t="s">
        <v>28</v>
      </c>
      <c r="E253" s="63" t="s">
        <v>26</v>
      </c>
      <c r="F253" s="63">
        <v>31.42</v>
      </c>
      <c r="G253" s="63">
        <f t="shared" si="80"/>
        <v>31.7</v>
      </c>
      <c r="H253" s="64">
        <f t="shared" ref="H253:H257" si="81">_xlfn.STDEV.S(F252:F253)</f>
        <v>0.395979797464463</v>
      </c>
    </row>
    <row r="254" spans="1:6">
      <c r="A254" s="63">
        <v>2020</v>
      </c>
      <c r="B254" s="63" t="s">
        <v>13</v>
      </c>
      <c r="C254" s="63">
        <v>1</v>
      </c>
      <c r="D254" s="63" t="s">
        <v>28</v>
      </c>
      <c r="E254" s="63" t="s">
        <v>26</v>
      </c>
      <c r="F254" s="63">
        <v>31.24</v>
      </c>
    </row>
    <row r="255" spans="1:8">
      <c r="A255" s="63">
        <v>2020</v>
      </c>
      <c r="B255" s="63" t="s">
        <v>13</v>
      </c>
      <c r="C255" s="63">
        <v>2</v>
      </c>
      <c r="D255" s="63" t="s">
        <v>28</v>
      </c>
      <c r="E255" s="63" t="s">
        <v>26</v>
      </c>
      <c r="F255" s="63">
        <v>31.02</v>
      </c>
      <c r="G255" s="63">
        <f t="shared" ref="G255:G259" si="82">AVERAGE(F254:F255)</f>
        <v>31.13</v>
      </c>
      <c r="H255" s="64">
        <f t="shared" si="81"/>
        <v>0.15556349186104</v>
      </c>
    </row>
    <row r="256" spans="1:6">
      <c r="A256" s="63">
        <v>2020</v>
      </c>
      <c r="B256" s="63" t="s">
        <v>6</v>
      </c>
      <c r="C256" s="63">
        <v>1</v>
      </c>
      <c r="D256" s="63" t="s">
        <v>28</v>
      </c>
      <c r="E256" s="63" t="s">
        <v>15</v>
      </c>
      <c r="F256" s="63">
        <v>33.36</v>
      </c>
    </row>
    <row r="257" spans="1:8">
      <c r="A257" s="63">
        <v>2020</v>
      </c>
      <c r="B257" s="63" t="s">
        <v>6</v>
      </c>
      <c r="C257" s="63">
        <v>2</v>
      </c>
      <c r="D257" s="63" t="s">
        <v>28</v>
      </c>
      <c r="E257" s="63" t="s">
        <v>15</v>
      </c>
      <c r="F257" s="63">
        <v>32.98</v>
      </c>
      <c r="G257" s="63">
        <f t="shared" si="82"/>
        <v>33.17</v>
      </c>
      <c r="H257" s="64">
        <f t="shared" si="81"/>
        <v>0.268700576850895</v>
      </c>
    </row>
    <row r="258" spans="1:6">
      <c r="A258" s="63">
        <v>2020</v>
      </c>
      <c r="B258" s="63" t="s">
        <v>9</v>
      </c>
      <c r="C258" s="63">
        <v>1</v>
      </c>
      <c r="D258" s="63" t="s">
        <v>28</v>
      </c>
      <c r="E258" s="63" t="s">
        <v>15</v>
      </c>
      <c r="F258" s="63">
        <v>32.2</v>
      </c>
    </row>
    <row r="259" spans="1:8">
      <c r="A259" s="63">
        <v>2020</v>
      </c>
      <c r="B259" s="63" t="s">
        <v>9</v>
      </c>
      <c r="C259" s="63">
        <v>2</v>
      </c>
      <c r="D259" s="63" t="s">
        <v>28</v>
      </c>
      <c r="E259" s="63" t="s">
        <v>15</v>
      </c>
      <c r="F259" s="63">
        <v>32.36</v>
      </c>
      <c r="G259" s="63">
        <f t="shared" si="82"/>
        <v>32.28</v>
      </c>
      <c r="H259" s="64">
        <f t="shared" ref="H259:H263" si="83">_xlfn.STDEV.S(F258:F259)</f>
        <v>0.113137084989845</v>
      </c>
    </row>
    <row r="260" spans="1:6">
      <c r="A260" s="63">
        <v>2020</v>
      </c>
      <c r="B260" s="63" t="s">
        <v>10</v>
      </c>
      <c r="C260" s="63">
        <v>1</v>
      </c>
      <c r="D260" s="63" t="s">
        <v>28</v>
      </c>
      <c r="E260" s="63" t="s">
        <v>15</v>
      </c>
      <c r="F260" s="63">
        <v>31.22</v>
      </c>
    </row>
    <row r="261" spans="1:8">
      <c r="A261" s="63">
        <v>2020</v>
      </c>
      <c r="B261" s="63" t="s">
        <v>10</v>
      </c>
      <c r="C261" s="63">
        <v>2</v>
      </c>
      <c r="D261" s="63" t="s">
        <v>28</v>
      </c>
      <c r="E261" s="63" t="s">
        <v>15</v>
      </c>
      <c r="F261" s="63">
        <v>32</v>
      </c>
      <c r="G261" s="63">
        <f t="shared" ref="G261:G265" si="84">AVERAGE(F260:F261)</f>
        <v>31.61</v>
      </c>
      <c r="H261" s="64">
        <f t="shared" si="83"/>
        <v>0.551543289325508</v>
      </c>
    </row>
    <row r="262" spans="1:6">
      <c r="A262" s="63">
        <v>2020</v>
      </c>
      <c r="B262" s="63" t="s">
        <v>11</v>
      </c>
      <c r="C262" s="63">
        <v>1</v>
      </c>
      <c r="D262" s="63" t="s">
        <v>28</v>
      </c>
      <c r="E262" s="63" t="s">
        <v>15</v>
      </c>
      <c r="F262" s="63">
        <v>30.82</v>
      </c>
    </row>
    <row r="263" spans="1:8">
      <c r="A263" s="63">
        <v>2020</v>
      </c>
      <c r="B263" s="63" t="s">
        <v>11</v>
      </c>
      <c r="C263" s="63">
        <v>2</v>
      </c>
      <c r="D263" s="63" t="s">
        <v>28</v>
      </c>
      <c r="E263" s="63" t="s">
        <v>15</v>
      </c>
      <c r="F263" s="63">
        <v>30.58</v>
      </c>
      <c r="G263" s="63">
        <f t="shared" si="84"/>
        <v>30.7</v>
      </c>
      <c r="H263" s="64">
        <f t="shared" si="83"/>
        <v>0.169705627484773</v>
      </c>
    </row>
    <row r="264" spans="1:6">
      <c r="A264" s="63">
        <v>2020</v>
      </c>
      <c r="B264" s="63" t="s">
        <v>12</v>
      </c>
      <c r="C264" s="63">
        <v>1</v>
      </c>
      <c r="D264" s="63" t="s">
        <v>28</v>
      </c>
      <c r="E264" s="63" t="s">
        <v>15</v>
      </c>
      <c r="F264" s="63">
        <v>29.8</v>
      </c>
    </row>
    <row r="265" spans="1:8">
      <c r="A265" s="63">
        <v>2020</v>
      </c>
      <c r="B265" s="63" t="s">
        <v>12</v>
      </c>
      <c r="C265" s="63">
        <v>2</v>
      </c>
      <c r="D265" s="63" t="s">
        <v>28</v>
      </c>
      <c r="E265" s="63" t="s">
        <v>15</v>
      </c>
      <c r="F265" s="63">
        <v>29.86</v>
      </c>
      <c r="G265" s="63">
        <f t="shared" si="84"/>
        <v>29.83</v>
      </c>
      <c r="H265" s="64">
        <f t="shared" ref="H265:H269" si="85">_xlfn.STDEV.S(F264:F265)</f>
        <v>0.0424264068711945</v>
      </c>
    </row>
    <row r="266" spans="1:6">
      <c r="A266" s="63">
        <v>2020</v>
      </c>
      <c r="B266" s="63" t="s">
        <v>13</v>
      </c>
      <c r="C266" s="63">
        <v>1</v>
      </c>
      <c r="D266" s="63" t="s">
        <v>28</v>
      </c>
      <c r="E266" s="63" t="s">
        <v>15</v>
      </c>
      <c r="F266" s="63">
        <v>29.53</v>
      </c>
    </row>
    <row r="267" spans="1:8">
      <c r="A267" s="63">
        <v>2020</v>
      </c>
      <c r="B267" s="63" t="s">
        <v>13</v>
      </c>
      <c r="C267" s="63">
        <v>2</v>
      </c>
      <c r="D267" s="63" t="s">
        <v>28</v>
      </c>
      <c r="E267" s="63" t="s">
        <v>15</v>
      </c>
      <c r="F267" s="63">
        <v>28.95</v>
      </c>
      <c r="G267" s="63">
        <f t="shared" ref="G267:G271" si="86">AVERAGE(F266:F267)</f>
        <v>29.24</v>
      </c>
      <c r="H267" s="64">
        <f t="shared" si="85"/>
        <v>0.410121933088196</v>
      </c>
    </row>
    <row r="268" spans="1:6">
      <c r="A268" s="63">
        <v>2020</v>
      </c>
      <c r="B268" s="63" t="s">
        <v>23</v>
      </c>
      <c r="C268" s="63">
        <v>1</v>
      </c>
      <c r="D268" s="63" t="s">
        <v>29</v>
      </c>
      <c r="E268" s="63" t="s">
        <v>25</v>
      </c>
      <c r="F268" s="63">
        <v>24.12</v>
      </c>
    </row>
    <row r="269" spans="1:8">
      <c r="A269" s="63">
        <v>2020</v>
      </c>
      <c r="B269" s="63" t="s">
        <v>23</v>
      </c>
      <c r="C269" s="63">
        <v>2</v>
      </c>
      <c r="D269" s="63" t="s">
        <v>29</v>
      </c>
      <c r="E269" s="63" t="s">
        <v>25</v>
      </c>
      <c r="F269" s="63">
        <v>23.98</v>
      </c>
      <c r="G269" s="63">
        <f t="shared" si="86"/>
        <v>24.05</v>
      </c>
      <c r="H269" s="64">
        <f t="shared" si="85"/>
        <v>0.0989949493661171</v>
      </c>
    </row>
    <row r="270" spans="1:6">
      <c r="A270" s="63">
        <v>2020</v>
      </c>
      <c r="B270" s="63" t="s">
        <v>6</v>
      </c>
      <c r="C270" s="63">
        <v>1</v>
      </c>
      <c r="D270" s="63" t="s">
        <v>29</v>
      </c>
      <c r="E270" s="63" t="s">
        <v>8</v>
      </c>
      <c r="F270" s="63">
        <v>30.69</v>
      </c>
    </row>
    <row r="271" spans="1:8">
      <c r="A271" s="63">
        <v>2020</v>
      </c>
      <c r="B271" s="63" t="s">
        <v>6</v>
      </c>
      <c r="C271" s="63">
        <v>2</v>
      </c>
      <c r="D271" s="63" t="s">
        <v>29</v>
      </c>
      <c r="E271" s="63" t="s">
        <v>8</v>
      </c>
      <c r="F271" s="63">
        <v>30.57</v>
      </c>
      <c r="G271" s="63">
        <f t="shared" si="86"/>
        <v>30.63</v>
      </c>
      <c r="H271" s="64">
        <f t="shared" ref="H271:H275" si="87">_xlfn.STDEV.S(F270:F271)</f>
        <v>0.0848528137423839</v>
      </c>
    </row>
    <row r="272" spans="1:6">
      <c r="A272" s="63">
        <v>2020</v>
      </c>
      <c r="B272" s="63" t="s">
        <v>9</v>
      </c>
      <c r="C272" s="63">
        <v>1</v>
      </c>
      <c r="D272" s="63" t="s">
        <v>29</v>
      </c>
      <c r="E272" s="63" t="s">
        <v>8</v>
      </c>
      <c r="F272" s="63">
        <v>29.57</v>
      </c>
    </row>
    <row r="273" spans="1:8">
      <c r="A273" s="63">
        <v>2020</v>
      </c>
      <c r="B273" s="63" t="s">
        <v>9</v>
      </c>
      <c r="C273" s="63">
        <v>2</v>
      </c>
      <c r="D273" s="63" t="s">
        <v>29</v>
      </c>
      <c r="E273" s="63" t="s">
        <v>8</v>
      </c>
      <c r="F273" s="63">
        <v>29.39</v>
      </c>
      <c r="G273" s="63">
        <f t="shared" ref="G273:G277" si="88">AVERAGE(F272:F273)</f>
        <v>29.48</v>
      </c>
      <c r="H273" s="64">
        <f t="shared" si="87"/>
        <v>0.127279220613578</v>
      </c>
    </row>
    <row r="274" spans="1:6">
      <c r="A274" s="63">
        <v>2020</v>
      </c>
      <c r="B274" s="63" t="s">
        <v>10</v>
      </c>
      <c r="C274" s="63">
        <v>1</v>
      </c>
      <c r="D274" s="63" t="s">
        <v>29</v>
      </c>
      <c r="E274" s="63" t="s">
        <v>8</v>
      </c>
      <c r="F274" s="63">
        <v>28.23</v>
      </c>
    </row>
    <row r="275" spans="1:8">
      <c r="A275" s="63">
        <v>2020</v>
      </c>
      <c r="B275" s="63" t="s">
        <v>10</v>
      </c>
      <c r="C275" s="63">
        <v>2</v>
      </c>
      <c r="D275" s="63" t="s">
        <v>29</v>
      </c>
      <c r="E275" s="63" t="s">
        <v>8</v>
      </c>
      <c r="F275" s="63">
        <v>27.95</v>
      </c>
      <c r="G275" s="63">
        <f t="shared" si="88"/>
        <v>28.09</v>
      </c>
      <c r="H275" s="64">
        <f t="shared" si="87"/>
        <v>0.197989898732234</v>
      </c>
    </row>
    <row r="276" spans="1:6">
      <c r="A276" s="63">
        <v>2020</v>
      </c>
      <c r="B276" s="63" t="s">
        <v>11</v>
      </c>
      <c r="C276" s="63">
        <v>1</v>
      </c>
      <c r="D276" s="63" t="s">
        <v>29</v>
      </c>
      <c r="E276" s="63" t="s">
        <v>8</v>
      </c>
      <c r="F276" s="63">
        <v>26.96</v>
      </c>
    </row>
    <row r="277" spans="1:8">
      <c r="A277" s="63">
        <v>2020</v>
      </c>
      <c r="B277" s="63" t="s">
        <v>11</v>
      </c>
      <c r="C277" s="63">
        <v>2</v>
      </c>
      <c r="D277" s="63" t="s">
        <v>29</v>
      </c>
      <c r="E277" s="63" t="s">
        <v>8</v>
      </c>
      <c r="F277" s="63">
        <v>27.14</v>
      </c>
      <c r="G277" s="63">
        <f t="shared" si="88"/>
        <v>27.05</v>
      </c>
      <c r="H277" s="64">
        <f t="shared" ref="H277:H281" si="89">_xlfn.STDEV.S(F276:F277)</f>
        <v>0.127279220613578</v>
      </c>
    </row>
    <row r="278" spans="1:6">
      <c r="A278" s="63">
        <v>2020</v>
      </c>
      <c r="B278" s="63" t="s">
        <v>12</v>
      </c>
      <c r="C278" s="63">
        <v>1</v>
      </c>
      <c r="D278" s="63" t="s">
        <v>29</v>
      </c>
      <c r="E278" s="63" t="s">
        <v>8</v>
      </c>
      <c r="F278" s="63">
        <v>27.28</v>
      </c>
    </row>
    <row r="279" spans="1:8">
      <c r="A279" s="63">
        <v>2020</v>
      </c>
      <c r="B279" s="63" t="s">
        <v>12</v>
      </c>
      <c r="C279" s="63">
        <v>2</v>
      </c>
      <c r="D279" s="63" t="s">
        <v>29</v>
      </c>
      <c r="E279" s="63" t="s">
        <v>8</v>
      </c>
      <c r="F279" s="63">
        <v>26.86</v>
      </c>
      <c r="G279" s="63">
        <f t="shared" ref="G279:G283" si="90">AVERAGE(F278:F279)</f>
        <v>27.07</v>
      </c>
      <c r="H279" s="64">
        <f t="shared" si="89"/>
        <v>0.296984848098351</v>
      </c>
    </row>
    <row r="280" spans="1:6">
      <c r="A280" s="63">
        <v>2020</v>
      </c>
      <c r="B280" s="63" t="s">
        <v>13</v>
      </c>
      <c r="C280" s="63">
        <v>1</v>
      </c>
      <c r="D280" s="63" t="s">
        <v>29</v>
      </c>
      <c r="E280" s="63" t="s">
        <v>8</v>
      </c>
      <c r="F280" s="63">
        <v>26.57</v>
      </c>
    </row>
    <row r="281" spans="1:8">
      <c r="A281" s="63">
        <v>2020</v>
      </c>
      <c r="B281" s="63" t="s">
        <v>13</v>
      </c>
      <c r="C281" s="63">
        <v>2</v>
      </c>
      <c r="D281" s="63" t="s">
        <v>29</v>
      </c>
      <c r="E281" s="63" t="s">
        <v>8</v>
      </c>
      <c r="F281" s="63">
        <v>26.39</v>
      </c>
      <c r="G281" s="63">
        <f t="shared" si="90"/>
        <v>26.48</v>
      </c>
      <c r="H281" s="64">
        <f t="shared" si="89"/>
        <v>0.127279220613578</v>
      </c>
    </row>
    <row r="282" spans="1:6">
      <c r="A282" s="63">
        <v>2020</v>
      </c>
      <c r="B282" s="63" t="s">
        <v>6</v>
      </c>
      <c r="C282" s="63">
        <v>1</v>
      </c>
      <c r="D282" s="63" t="s">
        <v>29</v>
      </c>
      <c r="E282" s="63" t="s">
        <v>26</v>
      </c>
      <c r="F282" s="63">
        <v>28.55</v>
      </c>
    </row>
    <row r="283" spans="1:8">
      <c r="A283" s="63">
        <v>2020</v>
      </c>
      <c r="B283" s="63" t="s">
        <v>6</v>
      </c>
      <c r="C283" s="63">
        <v>2</v>
      </c>
      <c r="D283" s="63" t="s">
        <v>29</v>
      </c>
      <c r="E283" s="63" t="s">
        <v>26</v>
      </c>
      <c r="F283" s="63">
        <v>28.37</v>
      </c>
      <c r="G283" s="63">
        <f t="shared" si="90"/>
        <v>28.46</v>
      </c>
      <c r="H283" s="64">
        <f t="shared" ref="H283:H287" si="91">_xlfn.STDEV.S(F282:F283)</f>
        <v>0.127279220613578</v>
      </c>
    </row>
    <row r="284" spans="1:6">
      <c r="A284" s="63">
        <v>2020</v>
      </c>
      <c r="B284" s="63" t="s">
        <v>9</v>
      </c>
      <c r="C284" s="63">
        <v>1</v>
      </c>
      <c r="D284" s="63" t="s">
        <v>29</v>
      </c>
      <c r="E284" s="63" t="s">
        <v>26</v>
      </c>
      <c r="F284" s="63">
        <v>28.07</v>
      </c>
    </row>
    <row r="285" spans="1:8">
      <c r="A285" s="63">
        <v>2020</v>
      </c>
      <c r="B285" s="63" t="s">
        <v>9</v>
      </c>
      <c r="C285" s="63">
        <v>2</v>
      </c>
      <c r="D285" s="63" t="s">
        <v>29</v>
      </c>
      <c r="E285" s="63" t="s">
        <v>26</v>
      </c>
      <c r="F285" s="63">
        <v>27.89</v>
      </c>
      <c r="G285" s="63">
        <f t="shared" ref="G285:G289" si="92">AVERAGE(F284:F285)</f>
        <v>27.98</v>
      </c>
      <c r="H285" s="64">
        <f t="shared" si="91"/>
        <v>0.127279220613578</v>
      </c>
    </row>
    <row r="286" spans="1:6">
      <c r="A286" s="63">
        <v>2020</v>
      </c>
      <c r="B286" s="63" t="s">
        <v>10</v>
      </c>
      <c r="C286" s="63">
        <v>1</v>
      </c>
      <c r="D286" s="63" t="s">
        <v>29</v>
      </c>
      <c r="E286" s="63" t="s">
        <v>26</v>
      </c>
      <c r="F286" s="63">
        <v>27.51</v>
      </c>
    </row>
    <row r="287" spans="1:8">
      <c r="A287" s="63">
        <v>2020</v>
      </c>
      <c r="B287" s="63" t="s">
        <v>10</v>
      </c>
      <c r="C287" s="63">
        <v>2</v>
      </c>
      <c r="D287" s="63" t="s">
        <v>29</v>
      </c>
      <c r="E287" s="63" t="s">
        <v>26</v>
      </c>
      <c r="F287" s="63">
        <v>27.15</v>
      </c>
      <c r="G287" s="63">
        <f t="shared" si="92"/>
        <v>27.33</v>
      </c>
      <c r="H287" s="64">
        <f t="shared" si="91"/>
        <v>0.254558441227157</v>
      </c>
    </row>
    <row r="288" spans="1:6">
      <c r="A288" s="63">
        <v>2020</v>
      </c>
      <c r="B288" s="63" t="s">
        <v>11</v>
      </c>
      <c r="C288" s="63">
        <v>1</v>
      </c>
      <c r="D288" s="63" t="s">
        <v>29</v>
      </c>
      <c r="E288" s="63" t="s">
        <v>26</v>
      </c>
      <c r="F288" s="63">
        <v>27.04</v>
      </c>
    </row>
    <row r="289" spans="1:8">
      <c r="A289" s="63">
        <v>2020</v>
      </c>
      <c r="B289" s="63" t="s">
        <v>11</v>
      </c>
      <c r="C289" s="63">
        <v>2</v>
      </c>
      <c r="D289" s="63" t="s">
        <v>29</v>
      </c>
      <c r="E289" s="63" t="s">
        <v>26</v>
      </c>
      <c r="F289" s="63">
        <v>27</v>
      </c>
      <c r="G289" s="63">
        <f t="shared" si="92"/>
        <v>27.02</v>
      </c>
      <c r="H289" s="64">
        <f t="shared" ref="H289:H293" si="93">_xlfn.STDEV.S(F288:F289)</f>
        <v>0.0282842712474613</v>
      </c>
    </row>
    <row r="290" spans="1:6">
      <c r="A290" s="63">
        <v>2020</v>
      </c>
      <c r="B290" s="63" t="s">
        <v>12</v>
      </c>
      <c r="C290" s="63">
        <v>1</v>
      </c>
      <c r="D290" s="63" t="s">
        <v>29</v>
      </c>
      <c r="E290" s="63" t="s">
        <v>26</v>
      </c>
      <c r="F290" s="63">
        <v>26.95</v>
      </c>
    </row>
    <row r="291" spans="1:8">
      <c r="A291" s="63">
        <v>2020</v>
      </c>
      <c r="B291" s="63" t="s">
        <v>12</v>
      </c>
      <c r="C291" s="63">
        <v>2</v>
      </c>
      <c r="D291" s="63" t="s">
        <v>29</v>
      </c>
      <c r="E291" s="63" t="s">
        <v>26</v>
      </c>
      <c r="F291" s="63">
        <v>26.91</v>
      </c>
      <c r="G291" s="63">
        <f t="shared" ref="G291:G295" si="94">AVERAGE(F290:F291)</f>
        <v>26.93</v>
      </c>
      <c r="H291" s="64">
        <f t="shared" si="93"/>
        <v>0.0282842712474613</v>
      </c>
    </row>
    <row r="292" spans="1:6">
      <c r="A292" s="63">
        <v>2020</v>
      </c>
      <c r="B292" s="63" t="s">
        <v>13</v>
      </c>
      <c r="C292" s="63">
        <v>1</v>
      </c>
      <c r="D292" s="63" t="s">
        <v>29</v>
      </c>
      <c r="E292" s="63" t="s">
        <v>26</v>
      </c>
      <c r="F292" s="63">
        <v>26.28</v>
      </c>
    </row>
    <row r="293" spans="1:8">
      <c r="A293" s="63">
        <v>2020</v>
      </c>
      <c r="B293" s="63" t="s">
        <v>13</v>
      </c>
      <c r="C293" s="63">
        <v>2</v>
      </c>
      <c r="D293" s="63" t="s">
        <v>29</v>
      </c>
      <c r="E293" s="63" t="s">
        <v>26</v>
      </c>
      <c r="F293" s="63">
        <v>26.5</v>
      </c>
      <c r="G293" s="63">
        <f t="shared" si="94"/>
        <v>26.39</v>
      </c>
      <c r="H293" s="64">
        <f t="shared" si="93"/>
        <v>0.15556349186104</v>
      </c>
    </row>
    <row r="294" spans="1:6">
      <c r="A294" s="63">
        <v>2020</v>
      </c>
      <c r="B294" s="63" t="s">
        <v>6</v>
      </c>
      <c r="C294" s="63">
        <v>1</v>
      </c>
      <c r="D294" s="63" t="s">
        <v>29</v>
      </c>
      <c r="E294" s="63" t="s">
        <v>15</v>
      </c>
      <c r="F294" s="63">
        <v>28.15</v>
      </c>
    </row>
    <row r="295" spans="1:8">
      <c r="A295" s="63">
        <v>2020</v>
      </c>
      <c r="B295" s="63" t="s">
        <v>6</v>
      </c>
      <c r="C295" s="63">
        <v>2</v>
      </c>
      <c r="D295" s="63" t="s">
        <v>29</v>
      </c>
      <c r="E295" s="63" t="s">
        <v>15</v>
      </c>
      <c r="F295" s="63">
        <v>27.81</v>
      </c>
      <c r="G295" s="63">
        <f t="shared" si="94"/>
        <v>27.98</v>
      </c>
      <c r="H295" s="64">
        <f t="shared" ref="H295:H299" si="95">_xlfn.STDEV.S(F294:F295)</f>
        <v>0.240416305603426</v>
      </c>
    </row>
    <row r="296" spans="1:6">
      <c r="A296" s="63">
        <v>2020</v>
      </c>
      <c r="B296" s="63" t="s">
        <v>9</v>
      </c>
      <c r="C296" s="63">
        <v>1</v>
      </c>
      <c r="D296" s="63" t="s">
        <v>29</v>
      </c>
      <c r="E296" s="63" t="s">
        <v>15</v>
      </c>
      <c r="F296" s="63">
        <v>27.06</v>
      </c>
    </row>
    <row r="297" spans="1:8">
      <c r="A297" s="63">
        <v>2020</v>
      </c>
      <c r="B297" s="63" t="s">
        <v>9</v>
      </c>
      <c r="C297" s="63">
        <v>2</v>
      </c>
      <c r="D297" s="63" t="s">
        <v>29</v>
      </c>
      <c r="E297" s="63" t="s">
        <v>15</v>
      </c>
      <c r="F297" s="63">
        <v>27.8</v>
      </c>
      <c r="G297" s="63">
        <f t="shared" ref="G297:G301" si="96">AVERAGE(F296:F297)</f>
        <v>27.43</v>
      </c>
      <c r="H297" s="64">
        <f t="shared" si="95"/>
        <v>0.523259018078047</v>
      </c>
    </row>
    <row r="298" spans="1:6">
      <c r="A298" s="63">
        <v>2020</v>
      </c>
      <c r="B298" s="63" t="s">
        <v>10</v>
      </c>
      <c r="C298" s="63">
        <v>1</v>
      </c>
      <c r="D298" s="63" t="s">
        <v>29</v>
      </c>
      <c r="E298" s="63" t="s">
        <v>15</v>
      </c>
      <c r="F298" s="63">
        <v>26.6</v>
      </c>
    </row>
    <row r="299" spans="1:8">
      <c r="A299" s="63">
        <v>2020</v>
      </c>
      <c r="B299" s="63" t="s">
        <v>10</v>
      </c>
      <c r="C299" s="63">
        <v>2</v>
      </c>
      <c r="D299" s="63" t="s">
        <v>29</v>
      </c>
      <c r="E299" s="63" t="s">
        <v>15</v>
      </c>
      <c r="F299" s="63">
        <v>26.7</v>
      </c>
      <c r="G299" s="63">
        <f t="shared" si="96"/>
        <v>26.65</v>
      </c>
      <c r="H299" s="64">
        <f t="shared" si="95"/>
        <v>0.0707106781186533</v>
      </c>
    </row>
    <row r="300" spans="1:6">
      <c r="A300" s="63">
        <v>2020</v>
      </c>
      <c r="B300" s="63" t="s">
        <v>11</v>
      </c>
      <c r="C300" s="63">
        <v>1</v>
      </c>
      <c r="D300" s="63" t="s">
        <v>29</v>
      </c>
      <c r="E300" s="63" t="s">
        <v>15</v>
      </c>
      <c r="F300" s="63">
        <v>26.7</v>
      </c>
    </row>
    <row r="301" spans="1:8">
      <c r="A301" s="63">
        <v>2020</v>
      </c>
      <c r="B301" s="63" t="s">
        <v>11</v>
      </c>
      <c r="C301" s="63">
        <v>2</v>
      </c>
      <c r="D301" s="63" t="s">
        <v>29</v>
      </c>
      <c r="E301" s="63" t="s">
        <v>15</v>
      </c>
      <c r="F301" s="63">
        <v>26.3</v>
      </c>
      <c r="G301" s="63">
        <f t="shared" si="96"/>
        <v>26.5</v>
      </c>
      <c r="H301" s="64">
        <f t="shared" ref="H301:H305" si="97">_xlfn.STDEV.S(F300:F301)</f>
        <v>0.282842712474618</v>
      </c>
    </row>
    <row r="302" spans="1:6">
      <c r="A302" s="63">
        <v>2020</v>
      </c>
      <c r="B302" s="63" t="s">
        <v>12</v>
      </c>
      <c r="C302" s="63">
        <v>1</v>
      </c>
      <c r="D302" s="63" t="s">
        <v>29</v>
      </c>
      <c r="E302" s="63" t="s">
        <v>15</v>
      </c>
      <c r="F302" s="63">
        <v>26.9</v>
      </c>
    </row>
    <row r="303" spans="1:8">
      <c r="A303" s="63">
        <v>2020</v>
      </c>
      <c r="B303" s="63" t="s">
        <v>12</v>
      </c>
      <c r="C303" s="63">
        <v>2</v>
      </c>
      <c r="D303" s="63" t="s">
        <v>29</v>
      </c>
      <c r="E303" s="63" t="s">
        <v>15</v>
      </c>
      <c r="F303" s="63">
        <v>26.36</v>
      </c>
      <c r="G303" s="63">
        <f>AVERAGE(F302:F303)</f>
        <v>26.63</v>
      </c>
      <c r="H303" s="64">
        <f t="shared" si="97"/>
        <v>0.381837661840735</v>
      </c>
    </row>
    <row r="304" spans="1:6">
      <c r="A304" s="63">
        <v>2020</v>
      </c>
      <c r="B304" s="63" t="s">
        <v>13</v>
      </c>
      <c r="C304" s="63">
        <v>1</v>
      </c>
      <c r="D304" s="63" t="s">
        <v>29</v>
      </c>
      <c r="E304" s="63" t="s">
        <v>15</v>
      </c>
      <c r="F304" s="63">
        <v>25.8</v>
      </c>
    </row>
    <row r="305" spans="1:8">
      <c r="A305" s="63">
        <v>2020</v>
      </c>
      <c r="B305" s="63" t="s">
        <v>13</v>
      </c>
      <c r="C305" s="63">
        <v>2</v>
      </c>
      <c r="D305" s="63" t="s">
        <v>29</v>
      </c>
      <c r="E305" s="63" t="s">
        <v>15</v>
      </c>
      <c r="F305" s="63">
        <v>26.2</v>
      </c>
      <c r="G305" s="63">
        <f>AVERAGE(F304:F305)</f>
        <v>26</v>
      </c>
      <c r="H305" s="64">
        <f t="shared" si="97"/>
        <v>0.282842712474618</v>
      </c>
    </row>
    <row r="307" spans="8:8">
      <c r="H307" s="64"/>
    </row>
    <row r="308" spans="1:7">
      <c r="A308" s="64" t="s">
        <v>30</v>
      </c>
      <c r="B308" s="64"/>
      <c r="C308" s="64"/>
      <c r="D308" s="64"/>
      <c r="E308" s="64"/>
      <c r="F308" s="64"/>
      <c r="G308" s="64"/>
    </row>
    <row r="309" spans="1:7">
      <c r="A309" s="64"/>
      <c r="B309" s="64" t="s">
        <v>6</v>
      </c>
      <c r="C309" s="64" t="s">
        <v>9</v>
      </c>
      <c r="D309" s="64" t="s">
        <v>10</v>
      </c>
      <c r="E309" s="64" t="s">
        <v>11</v>
      </c>
      <c r="F309" s="64" t="s">
        <v>12</v>
      </c>
      <c r="G309" s="64" t="s">
        <v>13</v>
      </c>
    </row>
    <row r="310" spans="1:7">
      <c r="A310" s="64" t="s">
        <v>8</v>
      </c>
      <c r="B310" s="65">
        <v>36.34875</v>
      </c>
      <c r="C310" s="65">
        <v>35.46375</v>
      </c>
      <c r="D310" s="65">
        <v>34.315</v>
      </c>
      <c r="E310" s="65">
        <v>33.6675</v>
      </c>
      <c r="F310" s="65">
        <v>32.86125</v>
      </c>
      <c r="G310" s="65">
        <v>31.98375</v>
      </c>
    </row>
    <row r="311" spans="1:7">
      <c r="A311" s="64" t="s">
        <v>14</v>
      </c>
      <c r="B311" s="65">
        <v>32.14375</v>
      </c>
      <c r="C311" s="65">
        <v>31.35875</v>
      </c>
      <c r="D311" s="65">
        <v>31.1275</v>
      </c>
      <c r="E311" s="65">
        <v>30.6075</v>
      </c>
      <c r="F311" s="65">
        <v>30.13875</v>
      </c>
      <c r="G311" s="65">
        <v>29.48875</v>
      </c>
    </row>
    <row r="312" spans="1:7">
      <c r="A312" s="64" t="s">
        <v>15</v>
      </c>
      <c r="B312" s="65">
        <v>30.85625</v>
      </c>
      <c r="C312" s="65">
        <v>30.20875</v>
      </c>
      <c r="D312" s="65">
        <v>29.51125</v>
      </c>
      <c r="E312" s="65">
        <v>29.12</v>
      </c>
      <c r="F312" s="65">
        <v>28.8175</v>
      </c>
      <c r="G312" s="65">
        <v>28.2575</v>
      </c>
    </row>
  </sheetData>
  <mergeCells count="1">
    <mergeCell ref="A308:C30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2"/>
  <sheetViews>
    <sheetView workbookViewId="0">
      <selection activeCell="F8" sqref="F8"/>
    </sheetView>
  </sheetViews>
  <sheetFormatPr defaultColWidth="9" defaultRowHeight="15"/>
  <cols>
    <col min="1" max="1" width="9" style="58"/>
    <col min="2" max="2" width="10.375" style="58" customWidth="1"/>
    <col min="3" max="3" width="12.625" style="58" customWidth="1"/>
    <col min="4" max="4" width="14.875" style="58" customWidth="1"/>
    <col min="5" max="5" width="9" style="58"/>
    <col min="6" max="6" width="19.375" style="58" customWidth="1"/>
    <col min="7" max="7" width="10.375" style="58" customWidth="1"/>
    <col min="8" max="8" width="12.25" style="58" customWidth="1"/>
    <col min="9" max="16384" width="9" style="58"/>
  </cols>
  <sheetData>
    <row r="1" spans="1:8">
      <c r="A1" s="58" t="s">
        <v>0</v>
      </c>
      <c r="B1" s="58" t="s">
        <v>1</v>
      </c>
      <c r="C1" s="58" t="s">
        <v>20</v>
      </c>
      <c r="D1" s="58" t="s">
        <v>2</v>
      </c>
      <c r="E1" s="58" t="s">
        <v>3</v>
      </c>
      <c r="F1" s="58" t="s">
        <v>31</v>
      </c>
      <c r="G1" s="58" t="s">
        <v>32</v>
      </c>
      <c r="H1" s="32" t="s">
        <v>5</v>
      </c>
    </row>
    <row r="2" s="58" customFormat="1" ht="15.75" spans="1:6">
      <c r="A2" s="59">
        <v>2019</v>
      </c>
      <c r="B2" s="59" t="s">
        <v>23</v>
      </c>
      <c r="C2" s="59">
        <v>1</v>
      </c>
      <c r="D2" s="59" t="s">
        <v>24</v>
      </c>
      <c r="E2" s="59" t="s">
        <v>25</v>
      </c>
      <c r="F2" s="59">
        <v>41.41</v>
      </c>
    </row>
    <row r="3" ht="15.75" spans="1:9">
      <c r="A3" s="59">
        <v>2019</v>
      </c>
      <c r="B3" s="59" t="s">
        <v>23</v>
      </c>
      <c r="C3" s="59">
        <v>2</v>
      </c>
      <c r="D3" s="59" t="s">
        <v>24</v>
      </c>
      <c r="E3" s="59" t="s">
        <v>25</v>
      </c>
      <c r="F3" s="59">
        <v>41.25</v>
      </c>
      <c r="G3" s="58">
        <f>AVERAGE(F2:F3)</f>
        <v>41.33</v>
      </c>
      <c r="H3" s="32">
        <f>_xlfn.STDEV.S(F2:F3)</f>
        <v>0.113137084989845</v>
      </c>
      <c r="I3" s="32"/>
    </row>
    <row r="4" s="58" customFormat="1" ht="15.75" spans="1:6">
      <c r="A4" s="59">
        <v>2019</v>
      </c>
      <c r="B4" s="59" t="s">
        <v>6</v>
      </c>
      <c r="C4" s="59">
        <v>1</v>
      </c>
      <c r="D4" s="59" t="s">
        <v>24</v>
      </c>
      <c r="E4" s="59" t="s">
        <v>8</v>
      </c>
      <c r="F4" s="59">
        <v>32.93</v>
      </c>
    </row>
    <row r="5" ht="15.75" spans="1:9">
      <c r="A5" s="59">
        <v>2019</v>
      </c>
      <c r="B5" s="59" t="s">
        <v>6</v>
      </c>
      <c r="C5" s="59">
        <v>2</v>
      </c>
      <c r="D5" s="59" t="s">
        <v>24</v>
      </c>
      <c r="E5" s="59" t="s">
        <v>8</v>
      </c>
      <c r="F5" s="59">
        <v>32.89</v>
      </c>
      <c r="G5" s="58">
        <f t="shared" ref="G3:G7" si="0">AVERAGE(F4:F5)</f>
        <v>32.91</v>
      </c>
      <c r="H5" s="32">
        <f t="shared" ref="H3:H7" si="1">_xlfn.STDEV.S(F4:F5)</f>
        <v>0.0282842712474563</v>
      </c>
      <c r="I5" s="32"/>
    </row>
    <row r="6" s="58" customFormat="1" ht="15.75" spans="1:6">
      <c r="A6" s="59">
        <v>2019</v>
      </c>
      <c r="B6" s="59" t="s">
        <v>9</v>
      </c>
      <c r="C6" s="59">
        <v>1</v>
      </c>
      <c r="D6" s="59" t="s">
        <v>24</v>
      </c>
      <c r="E6" s="59" t="s">
        <v>8</v>
      </c>
      <c r="F6" s="59">
        <v>36.05</v>
      </c>
    </row>
    <row r="7" ht="15.75" spans="1:9">
      <c r="A7" s="59">
        <v>2019</v>
      </c>
      <c r="B7" s="59" t="s">
        <v>9</v>
      </c>
      <c r="C7" s="59">
        <v>2</v>
      </c>
      <c r="D7" s="59" t="s">
        <v>24</v>
      </c>
      <c r="E7" s="59" t="s">
        <v>8</v>
      </c>
      <c r="F7" s="59">
        <v>35.91</v>
      </c>
      <c r="G7" s="58">
        <f t="shared" si="0"/>
        <v>35.98</v>
      </c>
      <c r="H7" s="32">
        <f t="shared" si="1"/>
        <v>0.0989949493661171</v>
      </c>
      <c r="I7" s="32"/>
    </row>
    <row r="8" s="58" customFormat="1" ht="15.75" spans="1:6">
      <c r="A8" s="59">
        <v>2019</v>
      </c>
      <c r="B8" s="59" t="s">
        <v>10</v>
      </c>
      <c r="C8" s="59">
        <v>1</v>
      </c>
      <c r="D8" s="59" t="s">
        <v>24</v>
      </c>
      <c r="E8" s="59" t="s">
        <v>8</v>
      </c>
      <c r="F8" s="59">
        <v>37.93</v>
      </c>
    </row>
    <row r="9" ht="15.75" spans="1:9">
      <c r="A9" s="59">
        <v>2019</v>
      </c>
      <c r="B9" s="59" t="s">
        <v>10</v>
      </c>
      <c r="C9" s="59">
        <v>2</v>
      </c>
      <c r="D9" s="59" t="s">
        <v>24</v>
      </c>
      <c r="E9" s="59" t="s">
        <v>8</v>
      </c>
      <c r="F9" s="59">
        <v>37.89</v>
      </c>
      <c r="G9" s="58">
        <f t="shared" ref="G9:G13" si="2">AVERAGE(F8:F9)</f>
        <v>37.91</v>
      </c>
      <c r="H9" s="32">
        <f t="shared" ref="H9:H13" si="3">_xlfn.STDEV.S(F8:F9)</f>
        <v>0.0282842712474613</v>
      </c>
      <c r="I9" s="32"/>
    </row>
    <row r="10" s="58" customFormat="1" ht="15.75" spans="1:6">
      <c r="A10" s="59">
        <v>2019</v>
      </c>
      <c r="B10" s="59" t="s">
        <v>11</v>
      </c>
      <c r="C10" s="59">
        <v>1</v>
      </c>
      <c r="D10" s="59" t="s">
        <v>24</v>
      </c>
      <c r="E10" s="59" t="s">
        <v>8</v>
      </c>
      <c r="F10" s="59">
        <v>39.67</v>
      </c>
    </row>
    <row r="11" ht="15.75" spans="1:9">
      <c r="A11" s="59">
        <v>2019</v>
      </c>
      <c r="B11" s="59" t="s">
        <v>11</v>
      </c>
      <c r="C11" s="59">
        <v>2</v>
      </c>
      <c r="D11" s="59" t="s">
        <v>24</v>
      </c>
      <c r="E11" s="59" t="s">
        <v>8</v>
      </c>
      <c r="F11" s="59">
        <v>39.59</v>
      </c>
      <c r="G11" s="58">
        <f t="shared" si="2"/>
        <v>39.63</v>
      </c>
      <c r="H11" s="32">
        <f t="shared" si="3"/>
        <v>0.0565685424949226</v>
      </c>
      <c r="I11" s="32"/>
    </row>
    <row r="12" s="58" customFormat="1" ht="15.75" spans="1:6">
      <c r="A12" s="59">
        <v>2019</v>
      </c>
      <c r="B12" s="59" t="s">
        <v>12</v>
      </c>
      <c r="C12" s="59">
        <v>1</v>
      </c>
      <c r="D12" s="59" t="s">
        <v>24</v>
      </c>
      <c r="E12" s="59" t="s">
        <v>8</v>
      </c>
      <c r="F12" s="59">
        <v>42.44</v>
      </c>
    </row>
    <row r="13" ht="15.75" spans="1:9">
      <c r="A13" s="59">
        <v>2019</v>
      </c>
      <c r="B13" s="59" t="s">
        <v>12</v>
      </c>
      <c r="C13" s="59">
        <v>2</v>
      </c>
      <c r="D13" s="59" t="s">
        <v>24</v>
      </c>
      <c r="E13" s="59" t="s">
        <v>8</v>
      </c>
      <c r="F13" s="59">
        <v>42.26</v>
      </c>
      <c r="G13" s="58">
        <f t="shared" si="2"/>
        <v>42.35</v>
      </c>
      <c r="H13" s="32">
        <f t="shared" si="3"/>
        <v>0.127279220613578</v>
      </c>
      <c r="I13" s="32"/>
    </row>
    <row r="14" s="58" customFormat="1" ht="15.75" spans="1:6">
      <c r="A14" s="59">
        <v>2019</v>
      </c>
      <c r="B14" s="59" t="s">
        <v>13</v>
      </c>
      <c r="C14" s="59">
        <v>1</v>
      </c>
      <c r="D14" s="59" t="s">
        <v>24</v>
      </c>
      <c r="E14" s="59" t="s">
        <v>8</v>
      </c>
      <c r="F14" s="59">
        <v>45.09</v>
      </c>
    </row>
    <row r="15" ht="15.75" spans="1:9">
      <c r="A15" s="59">
        <v>2019</v>
      </c>
      <c r="B15" s="59" t="s">
        <v>13</v>
      </c>
      <c r="C15" s="59">
        <v>2</v>
      </c>
      <c r="D15" s="59" t="s">
        <v>24</v>
      </c>
      <c r="E15" s="59" t="s">
        <v>8</v>
      </c>
      <c r="F15" s="59">
        <v>44.95</v>
      </c>
      <c r="G15" s="58">
        <f t="shared" ref="G15:G19" si="4">AVERAGE(F14:F15)</f>
        <v>45.02</v>
      </c>
      <c r="H15" s="32">
        <f t="shared" ref="H15:H19" si="5">_xlfn.STDEV.S(F14:F15)</f>
        <v>0.0989949493661171</v>
      </c>
      <c r="I15" s="32"/>
    </row>
    <row r="16" s="58" customFormat="1" ht="15.75" spans="1:6">
      <c r="A16" s="59">
        <v>2019</v>
      </c>
      <c r="B16" s="59" t="s">
        <v>6</v>
      </c>
      <c r="C16" s="59">
        <v>1</v>
      </c>
      <c r="D16" s="59" t="s">
        <v>24</v>
      </c>
      <c r="E16" s="59" t="s">
        <v>26</v>
      </c>
      <c r="F16" s="59">
        <v>44.8</v>
      </c>
    </row>
    <row r="17" ht="15.75" spans="1:9">
      <c r="A17" s="59">
        <v>2019</v>
      </c>
      <c r="B17" s="59" t="s">
        <v>6</v>
      </c>
      <c r="C17" s="59">
        <v>2</v>
      </c>
      <c r="D17" s="59" t="s">
        <v>24</v>
      </c>
      <c r="E17" s="59" t="s">
        <v>26</v>
      </c>
      <c r="F17" s="59">
        <v>44.34</v>
      </c>
      <c r="G17" s="58">
        <f t="shared" si="4"/>
        <v>44.57</v>
      </c>
      <c r="H17" s="32">
        <f t="shared" si="5"/>
        <v>0.325269119345807</v>
      </c>
      <c r="I17" s="32"/>
    </row>
    <row r="18" s="58" customFormat="1" ht="15.75" spans="1:6">
      <c r="A18" s="59">
        <v>2019</v>
      </c>
      <c r="B18" s="59" t="s">
        <v>9</v>
      </c>
      <c r="C18" s="59">
        <v>1</v>
      </c>
      <c r="D18" s="59" t="s">
        <v>24</v>
      </c>
      <c r="E18" s="59" t="s">
        <v>26</v>
      </c>
      <c r="F18" s="59">
        <v>47.94</v>
      </c>
    </row>
    <row r="19" ht="15.75" spans="1:9">
      <c r="A19" s="59">
        <v>2019</v>
      </c>
      <c r="B19" s="59" t="s">
        <v>9</v>
      </c>
      <c r="C19" s="59">
        <v>2</v>
      </c>
      <c r="D19" s="59" t="s">
        <v>24</v>
      </c>
      <c r="E19" s="59" t="s">
        <v>26</v>
      </c>
      <c r="F19" s="59">
        <v>47.8</v>
      </c>
      <c r="G19" s="58">
        <f t="shared" si="4"/>
        <v>47.87</v>
      </c>
      <c r="H19" s="32">
        <f t="shared" si="5"/>
        <v>0.0989949493661171</v>
      </c>
      <c r="I19" s="32"/>
    </row>
    <row r="20" s="58" customFormat="1" ht="15.75" spans="1:6">
      <c r="A20" s="59">
        <v>2019</v>
      </c>
      <c r="B20" s="59" t="s">
        <v>10</v>
      </c>
      <c r="C20" s="59">
        <v>1</v>
      </c>
      <c r="D20" s="59" t="s">
        <v>24</v>
      </c>
      <c r="E20" s="59" t="s">
        <v>26</v>
      </c>
      <c r="F20" s="59">
        <v>50.49</v>
      </c>
    </row>
    <row r="21" ht="15.75" spans="1:9">
      <c r="A21" s="59">
        <v>2019</v>
      </c>
      <c r="B21" s="59" t="s">
        <v>10</v>
      </c>
      <c r="C21" s="59">
        <v>2</v>
      </c>
      <c r="D21" s="59" t="s">
        <v>24</v>
      </c>
      <c r="E21" s="59" t="s">
        <v>26</v>
      </c>
      <c r="F21" s="59">
        <v>50.29</v>
      </c>
      <c r="G21" s="58">
        <f t="shared" ref="G21:G25" si="6">AVERAGE(F20:F21)</f>
        <v>50.39</v>
      </c>
      <c r="H21" s="32">
        <f t="shared" ref="H21:H25" si="7">_xlfn.STDEV.S(F20:F21)</f>
        <v>0.141421356237312</v>
      </c>
      <c r="I21" s="32"/>
    </row>
    <row r="22" s="58" customFormat="1" ht="15.75" spans="1:6">
      <c r="A22" s="59">
        <v>2019</v>
      </c>
      <c r="B22" s="59" t="s">
        <v>11</v>
      </c>
      <c r="C22" s="59">
        <v>1</v>
      </c>
      <c r="D22" s="59" t="s">
        <v>24</v>
      </c>
      <c r="E22" s="59" t="s">
        <v>26</v>
      </c>
      <c r="F22" s="59">
        <v>52.34</v>
      </c>
    </row>
    <row r="23" ht="15.75" spans="1:9">
      <c r="A23" s="59">
        <v>2019</v>
      </c>
      <c r="B23" s="59" t="s">
        <v>11</v>
      </c>
      <c r="C23" s="59">
        <v>2</v>
      </c>
      <c r="D23" s="59" t="s">
        <v>24</v>
      </c>
      <c r="E23" s="59" t="s">
        <v>26</v>
      </c>
      <c r="F23" s="59">
        <v>51.96</v>
      </c>
      <c r="G23" s="58">
        <f t="shared" si="6"/>
        <v>52.15</v>
      </c>
      <c r="H23" s="32">
        <f t="shared" si="7"/>
        <v>0.26870057685089</v>
      </c>
      <c r="I23" s="32"/>
    </row>
    <row r="24" s="58" customFormat="1" ht="15.75" spans="1:6">
      <c r="A24" s="59">
        <v>2019</v>
      </c>
      <c r="B24" s="59" t="s">
        <v>12</v>
      </c>
      <c r="C24" s="59">
        <v>1</v>
      </c>
      <c r="D24" s="59" t="s">
        <v>24</v>
      </c>
      <c r="E24" s="59" t="s">
        <v>26</v>
      </c>
      <c r="F24" s="59">
        <v>54.28</v>
      </c>
    </row>
    <row r="25" ht="15.75" spans="1:9">
      <c r="A25" s="59">
        <v>2019</v>
      </c>
      <c r="B25" s="59" t="s">
        <v>12</v>
      </c>
      <c r="C25" s="59">
        <v>2</v>
      </c>
      <c r="D25" s="59" t="s">
        <v>24</v>
      </c>
      <c r="E25" s="59" t="s">
        <v>26</v>
      </c>
      <c r="F25" s="59">
        <v>53.12</v>
      </c>
      <c r="G25" s="58">
        <f t="shared" si="6"/>
        <v>53.7</v>
      </c>
      <c r="H25" s="32">
        <f t="shared" si="7"/>
        <v>0.820243866176398</v>
      </c>
      <c r="I25" s="32"/>
    </row>
    <row r="26" ht="15.75" spans="1:9">
      <c r="A26" s="59">
        <v>2019</v>
      </c>
      <c r="B26" s="59" t="s">
        <v>13</v>
      </c>
      <c r="C26" s="59">
        <v>1</v>
      </c>
      <c r="D26" s="59" t="s">
        <v>24</v>
      </c>
      <c r="E26" s="59" t="s">
        <v>26</v>
      </c>
      <c r="F26" s="59">
        <v>55.27</v>
      </c>
      <c r="I26" s="32"/>
    </row>
    <row r="27" ht="15.75" spans="1:9">
      <c r="A27" s="59">
        <v>2019</v>
      </c>
      <c r="B27" s="59" t="s">
        <v>13</v>
      </c>
      <c r="C27" s="59">
        <v>2</v>
      </c>
      <c r="D27" s="59" t="s">
        <v>24</v>
      </c>
      <c r="E27" s="59" t="s">
        <v>26</v>
      </c>
      <c r="F27" s="59">
        <v>54.99</v>
      </c>
      <c r="G27" s="58">
        <f t="shared" ref="G27:G31" si="8">AVERAGE(F26:F27)</f>
        <v>55.13</v>
      </c>
      <c r="H27" s="32">
        <f t="shared" ref="H27:H31" si="9">_xlfn.STDEV.S(F26:F27)</f>
        <v>0.197989898732234</v>
      </c>
      <c r="I27" s="32"/>
    </row>
    <row r="28" s="58" customFormat="1" ht="15.75" spans="1:6">
      <c r="A28" s="59">
        <v>2019</v>
      </c>
      <c r="B28" s="59" t="s">
        <v>6</v>
      </c>
      <c r="C28" s="59">
        <v>1</v>
      </c>
      <c r="D28" s="59" t="s">
        <v>24</v>
      </c>
      <c r="E28" s="59" t="s">
        <v>15</v>
      </c>
      <c r="F28" s="59">
        <v>47.57</v>
      </c>
    </row>
    <row r="29" ht="15.75" spans="1:9">
      <c r="A29" s="59">
        <v>2019</v>
      </c>
      <c r="B29" s="59" t="s">
        <v>6</v>
      </c>
      <c r="C29" s="59">
        <v>2</v>
      </c>
      <c r="D29" s="59" t="s">
        <v>24</v>
      </c>
      <c r="E29" s="59" t="s">
        <v>15</v>
      </c>
      <c r="F29" s="59">
        <v>47.21</v>
      </c>
      <c r="G29" s="58">
        <f t="shared" si="8"/>
        <v>47.39</v>
      </c>
      <c r="H29" s="32">
        <f t="shared" si="9"/>
        <v>0.254558441227157</v>
      </c>
      <c r="I29" s="32"/>
    </row>
    <row r="30" s="58" customFormat="1" ht="15.75" spans="1:6">
      <c r="A30" s="59">
        <v>2019</v>
      </c>
      <c r="B30" s="59" t="s">
        <v>9</v>
      </c>
      <c r="C30" s="59">
        <v>1</v>
      </c>
      <c r="D30" s="59" t="s">
        <v>24</v>
      </c>
      <c r="E30" s="59" t="s">
        <v>15</v>
      </c>
      <c r="F30" s="59">
        <v>49.58</v>
      </c>
    </row>
    <row r="31" ht="15.75" spans="1:9">
      <c r="A31" s="59">
        <v>2019</v>
      </c>
      <c r="B31" s="59" t="s">
        <v>9</v>
      </c>
      <c r="C31" s="59">
        <v>2</v>
      </c>
      <c r="D31" s="59" t="s">
        <v>24</v>
      </c>
      <c r="E31" s="59" t="s">
        <v>15</v>
      </c>
      <c r="F31" s="59">
        <v>48.98</v>
      </c>
      <c r="G31" s="58">
        <f t="shared" si="8"/>
        <v>49.28</v>
      </c>
      <c r="H31" s="32">
        <f t="shared" si="9"/>
        <v>0.42426406871193</v>
      </c>
      <c r="I31" s="32"/>
    </row>
    <row r="32" s="58" customFormat="1" ht="15.75" spans="1:6">
      <c r="A32" s="59">
        <v>2019</v>
      </c>
      <c r="B32" s="59" t="s">
        <v>10</v>
      </c>
      <c r="C32" s="59">
        <v>1</v>
      </c>
      <c r="D32" s="59" t="s">
        <v>24</v>
      </c>
      <c r="E32" s="59" t="s">
        <v>15</v>
      </c>
      <c r="F32" s="59">
        <v>54.93</v>
      </c>
    </row>
    <row r="33" ht="15.75" spans="1:9">
      <c r="A33" s="59">
        <v>2019</v>
      </c>
      <c r="B33" s="59" t="s">
        <v>10</v>
      </c>
      <c r="C33" s="59">
        <v>2</v>
      </c>
      <c r="D33" s="59" t="s">
        <v>24</v>
      </c>
      <c r="E33" s="59" t="s">
        <v>15</v>
      </c>
      <c r="F33" s="59">
        <v>54.89</v>
      </c>
      <c r="G33" s="58">
        <f t="shared" ref="G33:G37" si="10">AVERAGE(F32:F33)</f>
        <v>54.91</v>
      </c>
      <c r="H33" s="32">
        <f t="shared" ref="H33:H37" si="11">_xlfn.STDEV.S(F32:F33)</f>
        <v>0.0282842712474613</v>
      </c>
      <c r="I33" s="32"/>
    </row>
    <row r="34" s="58" customFormat="1" ht="15.75" spans="1:6">
      <c r="A34" s="59">
        <v>2019</v>
      </c>
      <c r="B34" s="59" t="s">
        <v>11</v>
      </c>
      <c r="C34" s="59">
        <v>1</v>
      </c>
      <c r="D34" s="59" t="s">
        <v>24</v>
      </c>
      <c r="E34" s="59" t="s">
        <v>15</v>
      </c>
      <c r="F34" s="59">
        <v>56.53</v>
      </c>
    </row>
    <row r="35" ht="15.75" spans="1:9">
      <c r="A35" s="59">
        <v>2019</v>
      </c>
      <c r="B35" s="59" t="s">
        <v>11</v>
      </c>
      <c r="C35" s="59">
        <v>2</v>
      </c>
      <c r="D35" s="59" t="s">
        <v>24</v>
      </c>
      <c r="E35" s="59" t="s">
        <v>15</v>
      </c>
      <c r="F35" s="59">
        <v>56.21</v>
      </c>
      <c r="G35" s="58">
        <f t="shared" si="10"/>
        <v>56.37</v>
      </c>
      <c r="H35" s="32">
        <f t="shared" si="11"/>
        <v>0.226274169979695</v>
      </c>
      <c r="I35" s="32"/>
    </row>
    <row r="36" s="58" customFormat="1" ht="15.75" spans="1:6">
      <c r="A36" s="59">
        <v>2019</v>
      </c>
      <c r="B36" s="59" t="s">
        <v>12</v>
      </c>
      <c r="C36" s="59">
        <v>1</v>
      </c>
      <c r="D36" s="59" t="s">
        <v>24</v>
      </c>
      <c r="E36" s="59" t="s">
        <v>15</v>
      </c>
      <c r="F36" s="59">
        <v>57.67</v>
      </c>
    </row>
    <row r="37" ht="15.75" spans="1:9">
      <c r="A37" s="59">
        <v>2019</v>
      </c>
      <c r="B37" s="59" t="s">
        <v>12</v>
      </c>
      <c r="C37" s="59">
        <v>2</v>
      </c>
      <c r="D37" s="59" t="s">
        <v>24</v>
      </c>
      <c r="E37" s="59" t="s">
        <v>15</v>
      </c>
      <c r="F37" s="59">
        <v>57.15</v>
      </c>
      <c r="G37" s="58">
        <f t="shared" si="10"/>
        <v>57.41</v>
      </c>
      <c r="H37" s="32">
        <f t="shared" si="11"/>
        <v>0.367695526217007</v>
      </c>
      <c r="I37" s="32"/>
    </row>
    <row r="38" s="58" customFormat="1" ht="15.75" spans="1:6">
      <c r="A38" s="59">
        <v>2019</v>
      </c>
      <c r="B38" s="59" t="s">
        <v>13</v>
      </c>
      <c r="C38" s="59">
        <v>1</v>
      </c>
      <c r="D38" s="59" t="s">
        <v>24</v>
      </c>
      <c r="E38" s="59" t="s">
        <v>15</v>
      </c>
      <c r="F38" s="59">
        <v>59.82</v>
      </c>
    </row>
    <row r="39" ht="15.75" spans="1:9">
      <c r="A39" s="59">
        <v>2019</v>
      </c>
      <c r="B39" s="59" t="s">
        <v>13</v>
      </c>
      <c r="C39" s="59">
        <v>2</v>
      </c>
      <c r="D39" s="59" t="s">
        <v>24</v>
      </c>
      <c r="E39" s="59" t="s">
        <v>15</v>
      </c>
      <c r="F39" s="59">
        <v>59.44</v>
      </c>
      <c r="G39" s="58">
        <f t="shared" ref="G39:G43" si="12">AVERAGE(F38:F39)</f>
        <v>59.63</v>
      </c>
      <c r="H39" s="32">
        <f t="shared" ref="H39:H43" si="13">_xlfn.STDEV.S(F38:F39)</f>
        <v>0.26870057685089</v>
      </c>
      <c r="I39" s="32"/>
    </row>
    <row r="40" s="58" customFormat="1" ht="15.75" spans="1:6">
      <c r="A40" s="59">
        <v>2019</v>
      </c>
      <c r="B40" s="59" t="s">
        <v>23</v>
      </c>
      <c r="C40" s="59">
        <v>1</v>
      </c>
      <c r="D40" s="59" t="s">
        <v>27</v>
      </c>
      <c r="E40" s="59" t="s">
        <v>25</v>
      </c>
      <c r="F40" s="59">
        <v>42.62</v>
      </c>
    </row>
    <row r="41" ht="15.75" spans="1:9">
      <c r="A41" s="59">
        <v>2019</v>
      </c>
      <c r="B41" s="59" t="s">
        <v>23</v>
      </c>
      <c r="C41" s="59">
        <v>2</v>
      </c>
      <c r="D41" s="59" t="s">
        <v>27</v>
      </c>
      <c r="E41" s="59" t="s">
        <v>25</v>
      </c>
      <c r="F41" s="59">
        <v>42.34</v>
      </c>
      <c r="G41" s="58">
        <f t="shared" si="12"/>
        <v>42.48</v>
      </c>
      <c r="H41" s="32">
        <f t="shared" si="13"/>
        <v>0.197989898732229</v>
      </c>
      <c r="I41" s="32"/>
    </row>
    <row r="42" s="58" customFormat="1" ht="15.75" spans="1:6">
      <c r="A42" s="59">
        <v>2019</v>
      </c>
      <c r="B42" s="59" t="s">
        <v>6</v>
      </c>
      <c r="C42" s="59">
        <v>1</v>
      </c>
      <c r="D42" s="59" t="s">
        <v>27</v>
      </c>
      <c r="E42" s="59" t="s">
        <v>8</v>
      </c>
      <c r="F42" s="59">
        <v>37.17</v>
      </c>
    </row>
    <row r="43" ht="15.75" spans="1:9">
      <c r="A43" s="59">
        <v>2019</v>
      </c>
      <c r="B43" s="59" t="s">
        <v>6</v>
      </c>
      <c r="C43" s="59">
        <v>2</v>
      </c>
      <c r="D43" s="59" t="s">
        <v>27</v>
      </c>
      <c r="E43" s="59" t="s">
        <v>8</v>
      </c>
      <c r="F43" s="59">
        <v>37.69</v>
      </c>
      <c r="G43" s="58">
        <f t="shared" si="12"/>
        <v>37.43</v>
      </c>
      <c r="H43" s="32">
        <f t="shared" si="13"/>
        <v>0.367695526217002</v>
      </c>
      <c r="I43" s="32"/>
    </row>
    <row r="44" s="58" customFormat="1" ht="15.75" spans="1:6">
      <c r="A44" s="59">
        <v>2019</v>
      </c>
      <c r="B44" s="59" t="s">
        <v>9</v>
      </c>
      <c r="C44" s="59">
        <v>1</v>
      </c>
      <c r="D44" s="59" t="s">
        <v>27</v>
      </c>
      <c r="E44" s="59" t="s">
        <v>8</v>
      </c>
      <c r="F44" s="59">
        <v>39.46</v>
      </c>
    </row>
    <row r="45" ht="15.75" spans="1:9">
      <c r="A45" s="59">
        <v>2019</v>
      </c>
      <c r="B45" s="59" t="s">
        <v>9</v>
      </c>
      <c r="C45" s="59">
        <v>2</v>
      </c>
      <c r="D45" s="59" t="s">
        <v>27</v>
      </c>
      <c r="E45" s="59" t="s">
        <v>8</v>
      </c>
      <c r="F45" s="59">
        <v>38.98</v>
      </c>
      <c r="G45" s="58">
        <f t="shared" ref="G45:G49" si="14">AVERAGE(F44:F45)</f>
        <v>39.22</v>
      </c>
      <c r="H45" s="32">
        <f t="shared" ref="H45:H49" si="15">_xlfn.STDEV.S(F44:F45)</f>
        <v>0.339411254969546</v>
      </c>
      <c r="I45" s="32"/>
    </row>
    <row r="46" s="58" customFormat="1" ht="15.75" spans="1:6">
      <c r="A46" s="59">
        <v>2019</v>
      </c>
      <c r="B46" s="59" t="s">
        <v>10</v>
      </c>
      <c r="C46" s="59">
        <v>1</v>
      </c>
      <c r="D46" s="59" t="s">
        <v>27</v>
      </c>
      <c r="E46" s="59" t="s">
        <v>8</v>
      </c>
      <c r="F46" s="59">
        <v>41.49</v>
      </c>
    </row>
    <row r="47" ht="15.75" spans="1:9">
      <c r="A47" s="59">
        <v>2019</v>
      </c>
      <c r="B47" s="59" t="s">
        <v>10</v>
      </c>
      <c r="C47" s="59">
        <v>2</v>
      </c>
      <c r="D47" s="59" t="s">
        <v>27</v>
      </c>
      <c r="E47" s="59" t="s">
        <v>8</v>
      </c>
      <c r="F47" s="59">
        <v>41.21</v>
      </c>
      <c r="G47" s="58">
        <f t="shared" si="14"/>
        <v>41.35</v>
      </c>
      <c r="H47" s="32">
        <f t="shared" si="15"/>
        <v>0.197989898732234</v>
      </c>
      <c r="I47" s="32"/>
    </row>
    <row r="48" s="58" customFormat="1" ht="15.75" spans="1:6">
      <c r="A48" s="59">
        <v>2019</v>
      </c>
      <c r="B48" s="59" t="s">
        <v>11</v>
      </c>
      <c r="C48" s="59">
        <v>1</v>
      </c>
      <c r="D48" s="59" t="s">
        <v>27</v>
      </c>
      <c r="E48" s="59" t="s">
        <v>8</v>
      </c>
      <c r="F48" s="59">
        <v>43.67</v>
      </c>
    </row>
    <row r="49" ht="15.75" spans="1:9">
      <c r="A49" s="59">
        <v>2019</v>
      </c>
      <c r="B49" s="59" t="s">
        <v>11</v>
      </c>
      <c r="C49" s="59">
        <v>2</v>
      </c>
      <c r="D49" s="59" t="s">
        <v>27</v>
      </c>
      <c r="E49" s="59" t="s">
        <v>8</v>
      </c>
      <c r="F49" s="59">
        <v>43.89</v>
      </c>
      <c r="G49" s="58">
        <f t="shared" si="14"/>
        <v>43.78</v>
      </c>
      <c r="H49" s="32">
        <f t="shared" si="15"/>
        <v>0.15556349186104</v>
      </c>
      <c r="I49" s="32"/>
    </row>
    <row r="50" s="58" customFormat="1" ht="15.75" spans="1:6">
      <c r="A50" s="59">
        <v>2019</v>
      </c>
      <c r="B50" s="59" t="s">
        <v>12</v>
      </c>
      <c r="C50" s="59">
        <v>1</v>
      </c>
      <c r="D50" s="59" t="s">
        <v>27</v>
      </c>
      <c r="E50" s="59" t="s">
        <v>8</v>
      </c>
      <c r="F50" s="59">
        <v>47.84</v>
      </c>
    </row>
    <row r="51" ht="15.75" spans="1:9">
      <c r="A51" s="59">
        <v>2019</v>
      </c>
      <c r="B51" s="59" t="s">
        <v>12</v>
      </c>
      <c r="C51" s="59">
        <v>2</v>
      </c>
      <c r="D51" s="59" t="s">
        <v>27</v>
      </c>
      <c r="E51" s="59" t="s">
        <v>8</v>
      </c>
      <c r="F51" s="59">
        <v>47.76</v>
      </c>
      <c r="G51" s="58">
        <f t="shared" ref="G51:G55" si="16">AVERAGE(F50:F51)</f>
        <v>47.8</v>
      </c>
      <c r="H51" s="32">
        <f t="shared" ref="H51:H55" si="17">_xlfn.STDEV.S(F50:F51)</f>
        <v>0.0565685424949276</v>
      </c>
      <c r="I51" s="32"/>
    </row>
    <row r="52" s="58" customFormat="1" ht="15.75" spans="1:6">
      <c r="A52" s="59">
        <v>2019</v>
      </c>
      <c r="B52" s="59" t="s">
        <v>13</v>
      </c>
      <c r="C52" s="59">
        <v>1</v>
      </c>
      <c r="D52" s="59" t="s">
        <v>27</v>
      </c>
      <c r="E52" s="59" t="s">
        <v>8</v>
      </c>
      <c r="F52" s="59">
        <v>48.77</v>
      </c>
    </row>
    <row r="53" ht="12" customHeight="1" spans="1:9">
      <c r="A53" s="59">
        <v>2019</v>
      </c>
      <c r="B53" s="59" t="s">
        <v>13</v>
      </c>
      <c r="C53" s="59">
        <v>1</v>
      </c>
      <c r="D53" s="59" t="s">
        <v>27</v>
      </c>
      <c r="E53" s="59" t="s">
        <v>8</v>
      </c>
      <c r="F53" s="59">
        <v>49.05</v>
      </c>
      <c r="G53" s="58">
        <f t="shared" si="16"/>
        <v>48.91</v>
      </c>
      <c r="H53" s="32">
        <f t="shared" si="17"/>
        <v>0.197989898732229</v>
      </c>
      <c r="I53" s="32"/>
    </row>
    <row r="54" s="58" customFormat="1" ht="15.75" spans="1:6">
      <c r="A54" s="59">
        <v>2019</v>
      </c>
      <c r="B54" s="59" t="s">
        <v>6</v>
      </c>
      <c r="C54" s="59">
        <v>1</v>
      </c>
      <c r="D54" s="59" t="s">
        <v>27</v>
      </c>
      <c r="E54" s="59" t="s">
        <v>26</v>
      </c>
      <c r="F54" s="59">
        <v>51.35</v>
      </c>
    </row>
    <row r="55" ht="15.75" spans="1:9">
      <c r="A55" s="59">
        <v>2019</v>
      </c>
      <c r="B55" s="59" t="s">
        <v>6</v>
      </c>
      <c r="C55" s="59">
        <v>2</v>
      </c>
      <c r="D55" s="59" t="s">
        <v>27</v>
      </c>
      <c r="E55" s="59" t="s">
        <v>26</v>
      </c>
      <c r="F55" s="59">
        <v>51.09</v>
      </c>
      <c r="G55" s="58">
        <f t="shared" si="16"/>
        <v>51.22</v>
      </c>
      <c r="H55" s="32">
        <f t="shared" si="17"/>
        <v>0.183847763108501</v>
      </c>
      <c r="I55" s="32"/>
    </row>
    <row r="56" s="58" customFormat="1" ht="15.75" spans="1:6">
      <c r="A56" s="59">
        <v>2019</v>
      </c>
      <c r="B56" s="59" t="s">
        <v>9</v>
      </c>
      <c r="C56" s="59">
        <v>1</v>
      </c>
      <c r="D56" s="59" t="s">
        <v>27</v>
      </c>
      <c r="E56" s="59" t="s">
        <v>26</v>
      </c>
      <c r="F56" s="59">
        <v>54.45</v>
      </c>
    </row>
    <row r="57" ht="15.75" spans="1:9">
      <c r="A57" s="59">
        <v>2019</v>
      </c>
      <c r="B57" s="59" t="s">
        <v>9</v>
      </c>
      <c r="C57" s="59">
        <v>2</v>
      </c>
      <c r="D57" s="59" t="s">
        <v>27</v>
      </c>
      <c r="E57" s="59" t="s">
        <v>26</v>
      </c>
      <c r="F57" s="59">
        <v>53.99</v>
      </c>
      <c r="G57" s="58">
        <f t="shared" ref="G57:G61" si="18">AVERAGE(F56:F57)</f>
        <v>54.22</v>
      </c>
      <c r="H57" s="32">
        <f t="shared" ref="H57:H61" si="19">_xlfn.STDEV.S(F56:F57)</f>
        <v>0.325269119345812</v>
      </c>
      <c r="I57" s="32"/>
    </row>
    <row r="58" s="58" customFormat="1" ht="15.75" spans="1:6">
      <c r="A58" s="59">
        <v>2019</v>
      </c>
      <c r="B58" s="59" t="s">
        <v>10</v>
      </c>
      <c r="C58" s="59">
        <v>1</v>
      </c>
      <c r="D58" s="59" t="s">
        <v>27</v>
      </c>
      <c r="E58" s="59" t="s">
        <v>26</v>
      </c>
      <c r="F58" s="59">
        <v>56.18</v>
      </c>
    </row>
    <row r="59" ht="15.75" spans="1:9">
      <c r="A59" s="59">
        <v>2019</v>
      </c>
      <c r="B59" s="59" t="s">
        <v>10</v>
      </c>
      <c r="C59" s="59">
        <v>2</v>
      </c>
      <c r="D59" s="59" t="s">
        <v>27</v>
      </c>
      <c r="E59" s="59" t="s">
        <v>26</v>
      </c>
      <c r="F59" s="59">
        <v>56</v>
      </c>
      <c r="G59" s="58">
        <f t="shared" si="18"/>
        <v>56.09</v>
      </c>
      <c r="H59" s="32">
        <f t="shared" si="19"/>
        <v>0.127279220613578</v>
      </c>
      <c r="I59" s="32"/>
    </row>
    <row r="60" s="58" customFormat="1" ht="15.75" spans="1:6">
      <c r="A60" s="59">
        <v>2019</v>
      </c>
      <c r="B60" s="59" t="s">
        <v>11</v>
      </c>
      <c r="C60" s="59">
        <v>1</v>
      </c>
      <c r="D60" s="59" t="s">
        <v>27</v>
      </c>
      <c r="E60" s="59" t="s">
        <v>26</v>
      </c>
      <c r="F60" s="59">
        <v>58.39</v>
      </c>
    </row>
    <row r="61" ht="15.75" spans="1:9">
      <c r="A61" s="59">
        <v>2019</v>
      </c>
      <c r="B61" s="59" t="s">
        <v>11</v>
      </c>
      <c r="C61" s="59">
        <v>2</v>
      </c>
      <c r="D61" s="59" t="s">
        <v>27</v>
      </c>
      <c r="E61" s="59" t="s">
        <v>26</v>
      </c>
      <c r="F61" s="59">
        <v>58.01</v>
      </c>
      <c r="G61" s="58">
        <f t="shared" si="18"/>
        <v>58.2</v>
      </c>
      <c r="H61" s="32">
        <f t="shared" si="19"/>
        <v>0.26870057685089</v>
      </c>
      <c r="I61" s="32"/>
    </row>
    <row r="62" s="58" customFormat="1" ht="15.75" spans="1:6">
      <c r="A62" s="59">
        <v>2019</v>
      </c>
      <c r="B62" s="59" t="s">
        <v>12</v>
      </c>
      <c r="C62" s="59">
        <v>1</v>
      </c>
      <c r="D62" s="59" t="s">
        <v>27</v>
      </c>
      <c r="E62" s="59" t="s">
        <v>26</v>
      </c>
      <c r="F62" s="59">
        <v>59.46</v>
      </c>
    </row>
    <row r="63" ht="15.75" spans="1:9">
      <c r="A63" s="59">
        <v>2019</v>
      </c>
      <c r="B63" s="59" t="s">
        <v>12</v>
      </c>
      <c r="C63" s="59">
        <v>2</v>
      </c>
      <c r="D63" s="59" t="s">
        <v>27</v>
      </c>
      <c r="E63" s="59" t="s">
        <v>26</v>
      </c>
      <c r="F63" s="59">
        <v>59.58</v>
      </c>
      <c r="G63" s="58">
        <f t="shared" ref="G63:G67" si="20">AVERAGE(F62:F63)</f>
        <v>59.52</v>
      </c>
      <c r="H63" s="32">
        <f t="shared" ref="H63:H67" si="21">_xlfn.STDEV.S(F62:F63)</f>
        <v>0.0848528137423839</v>
      </c>
      <c r="I63" s="32"/>
    </row>
    <row r="64" s="58" customFormat="1" ht="15.75" spans="1:6">
      <c r="A64" s="59">
        <v>2019</v>
      </c>
      <c r="B64" s="59" t="s">
        <v>13</v>
      </c>
      <c r="C64" s="59">
        <v>1</v>
      </c>
      <c r="D64" s="59" t="s">
        <v>27</v>
      </c>
      <c r="E64" s="59" t="s">
        <v>26</v>
      </c>
      <c r="F64" s="59">
        <v>61.52</v>
      </c>
    </row>
    <row r="65" ht="15.75" spans="1:9">
      <c r="A65" s="59">
        <v>2019</v>
      </c>
      <c r="B65" s="59" t="s">
        <v>13</v>
      </c>
      <c r="C65" s="59">
        <v>2</v>
      </c>
      <c r="D65" s="59" t="s">
        <v>27</v>
      </c>
      <c r="E65" s="59" t="s">
        <v>26</v>
      </c>
      <c r="F65" s="59">
        <v>61.82</v>
      </c>
      <c r="G65" s="58">
        <f t="shared" si="20"/>
        <v>61.67</v>
      </c>
      <c r="H65" s="32">
        <f t="shared" si="21"/>
        <v>0.212132034355962</v>
      </c>
      <c r="I65" s="32"/>
    </row>
    <row r="66" s="58" customFormat="1" ht="15.75" spans="1:6">
      <c r="A66" s="59">
        <v>2019</v>
      </c>
      <c r="B66" s="59" t="s">
        <v>6</v>
      </c>
      <c r="C66" s="59">
        <v>1</v>
      </c>
      <c r="D66" s="59" t="s">
        <v>27</v>
      </c>
      <c r="E66" s="59" t="s">
        <v>15</v>
      </c>
      <c r="F66" s="59">
        <v>54.59</v>
      </c>
    </row>
    <row r="67" ht="15.75" spans="1:9">
      <c r="A67" s="59">
        <v>2019</v>
      </c>
      <c r="B67" s="59" t="s">
        <v>6</v>
      </c>
      <c r="C67" s="59">
        <v>2</v>
      </c>
      <c r="D67" s="59" t="s">
        <v>27</v>
      </c>
      <c r="E67" s="59" t="s">
        <v>15</v>
      </c>
      <c r="F67" s="59">
        <v>54.89</v>
      </c>
      <c r="G67" s="58">
        <f t="shared" si="20"/>
        <v>54.74</v>
      </c>
      <c r="H67" s="32">
        <f t="shared" si="21"/>
        <v>0.212132034355962</v>
      </c>
      <c r="I67" s="32"/>
    </row>
    <row r="68" s="58" customFormat="1" ht="15.75" spans="1:6">
      <c r="A68" s="59">
        <v>2019</v>
      </c>
      <c r="B68" s="59" t="s">
        <v>9</v>
      </c>
      <c r="C68" s="59">
        <v>1</v>
      </c>
      <c r="D68" s="59" t="s">
        <v>27</v>
      </c>
      <c r="E68" s="59" t="s">
        <v>15</v>
      </c>
      <c r="F68" s="59">
        <v>57.52</v>
      </c>
    </row>
    <row r="69" ht="15.75" spans="1:9">
      <c r="A69" s="59">
        <v>2019</v>
      </c>
      <c r="B69" s="59" t="s">
        <v>9</v>
      </c>
      <c r="C69" s="59">
        <v>2</v>
      </c>
      <c r="D69" s="59" t="s">
        <v>27</v>
      </c>
      <c r="E69" s="59" t="s">
        <v>15</v>
      </c>
      <c r="F69" s="59">
        <v>57.78</v>
      </c>
      <c r="G69" s="58">
        <f t="shared" ref="G69:G73" si="22">AVERAGE(F68:F69)</f>
        <v>57.65</v>
      </c>
      <c r="H69" s="32">
        <f t="shared" ref="H69:H73" si="23">_xlfn.STDEV.S(F68:F69)</f>
        <v>0.183847763108501</v>
      </c>
      <c r="I69" s="32"/>
    </row>
    <row r="70" s="58" customFormat="1" ht="15.75" spans="1:6">
      <c r="A70" s="59">
        <v>2019</v>
      </c>
      <c r="B70" s="59" t="s">
        <v>10</v>
      </c>
      <c r="C70" s="59">
        <v>1</v>
      </c>
      <c r="D70" s="59" t="s">
        <v>27</v>
      </c>
      <c r="E70" s="59" t="s">
        <v>15</v>
      </c>
      <c r="F70" s="59">
        <v>61.55</v>
      </c>
    </row>
    <row r="71" ht="15.75" spans="1:9">
      <c r="A71" s="59">
        <v>2019</v>
      </c>
      <c r="B71" s="59" t="s">
        <v>10</v>
      </c>
      <c r="C71" s="59">
        <v>2</v>
      </c>
      <c r="D71" s="59" t="s">
        <v>27</v>
      </c>
      <c r="E71" s="59" t="s">
        <v>15</v>
      </c>
      <c r="F71" s="59">
        <v>61.59</v>
      </c>
      <c r="G71" s="58">
        <f t="shared" si="22"/>
        <v>61.57</v>
      </c>
      <c r="H71" s="32">
        <f t="shared" si="23"/>
        <v>0.0282842712474663</v>
      </c>
      <c r="I71" s="32"/>
    </row>
    <row r="72" s="58" customFormat="1" ht="15.75" spans="1:6">
      <c r="A72" s="59">
        <v>2019</v>
      </c>
      <c r="B72" s="59" t="s">
        <v>11</v>
      </c>
      <c r="C72" s="59">
        <v>1</v>
      </c>
      <c r="D72" s="59" t="s">
        <v>27</v>
      </c>
      <c r="E72" s="59" t="s">
        <v>15</v>
      </c>
      <c r="F72" s="59">
        <v>62.26</v>
      </c>
    </row>
    <row r="73" ht="15.75" spans="1:9">
      <c r="A73" s="59">
        <v>2019</v>
      </c>
      <c r="B73" s="59" t="s">
        <v>11</v>
      </c>
      <c r="C73" s="59">
        <v>2</v>
      </c>
      <c r="D73" s="59" t="s">
        <v>27</v>
      </c>
      <c r="E73" s="59" t="s">
        <v>15</v>
      </c>
      <c r="F73" s="59">
        <v>62.78</v>
      </c>
      <c r="G73" s="58">
        <f t="shared" si="22"/>
        <v>62.52</v>
      </c>
      <c r="H73" s="32">
        <f t="shared" si="23"/>
        <v>0.367695526217007</v>
      </c>
      <c r="I73" s="32"/>
    </row>
    <row r="74" s="58" customFormat="1" ht="15.75" spans="1:6">
      <c r="A74" s="59">
        <v>2019</v>
      </c>
      <c r="B74" s="59" t="s">
        <v>12</v>
      </c>
      <c r="C74" s="59">
        <v>1</v>
      </c>
      <c r="D74" s="59" t="s">
        <v>27</v>
      </c>
      <c r="E74" s="59" t="s">
        <v>15</v>
      </c>
      <c r="F74" s="59">
        <v>64.13</v>
      </c>
    </row>
    <row r="75" ht="15.75" spans="1:9">
      <c r="A75" s="59">
        <v>2019</v>
      </c>
      <c r="B75" s="59" t="s">
        <v>12</v>
      </c>
      <c r="C75" s="59">
        <v>2</v>
      </c>
      <c r="D75" s="59" t="s">
        <v>27</v>
      </c>
      <c r="E75" s="59" t="s">
        <v>15</v>
      </c>
      <c r="F75" s="59">
        <v>64.21</v>
      </c>
      <c r="G75" s="58">
        <f t="shared" ref="G75:G79" si="24">AVERAGE(F74:F75)</f>
        <v>64.17</v>
      </c>
      <c r="H75" s="32">
        <f t="shared" ref="H75:H79" si="25">_xlfn.STDEV.S(F74:F75)</f>
        <v>0.0565685424949226</v>
      </c>
      <c r="I75" s="32"/>
    </row>
    <row r="76" s="58" customFormat="1" ht="15.75" spans="1:6">
      <c r="A76" s="59">
        <v>2019</v>
      </c>
      <c r="B76" s="59" t="s">
        <v>13</v>
      </c>
      <c r="C76" s="59">
        <v>1</v>
      </c>
      <c r="D76" s="59" t="s">
        <v>27</v>
      </c>
      <c r="E76" s="59" t="s">
        <v>15</v>
      </c>
      <c r="F76" s="59">
        <v>67.31</v>
      </c>
    </row>
    <row r="77" ht="15.75" spans="1:9">
      <c r="A77" s="59">
        <v>2019</v>
      </c>
      <c r="B77" s="59" t="s">
        <v>13</v>
      </c>
      <c r="C77" s="59">
        <v>2</v>
      </c>
      <c r="D77" s="59" t="s">
        <v>27</v>
      </c>
      <c r="E77" s="59" t="s">
        <v>15</v>
      </c>
      <c r="F77" s="59">
        <v>66.95</v>
      </c>
      <c r="G77" s="58">
        <f t="shared" si="24"/>
        <v>67.13</v>
      </c>
      <c r="H77" s="32">
        <f t="shared" si="25"/>
        <v>0.254558441227157</v>
      </c>
      <c r="I77" s="32"/>
    </row>
    <row r="78" s="58" customFormat="1" ht="15.75" spans="1:6">
      <c r="A78" s="59">
        <v>2019</v>
      </c>
      <c r="B78" s="59" t="s">
        <v>23</v>
      </c>
      <c r="C78" s="59">
        <v>1</v>
      </c>
      <c r="D78" s="59" t="s">
        <v>28</v>
      </c>
      <c r="E78" s="59" t="s">
        <v>25</v>
      </c>
      <c r="F78" s="59">
        <v>45.73</v>
      </c>
    </row>
    <row r="79" ht="15.75" spans="1:9">
      <c r="A79" s="59">
        <v>2019</v>
      </c>
      <c r="B79" s="59" t="s">
        <v>23</v>
      </c>
      <c r="C79" s="59">
        <v>2</v>
      </c>
      <c r="D79" s="59" t="s">
        <v>28</v>
      </c>
      <c r="E79" s="59" t="s">
        <v>25</v>
      </c>
      <c r="F79" s="59">
        <v>45.69</v>
      </c>
      <c r="G79" s="58">
        <f t="shared" si="24"/>
        <v>45.71</v>
      </c>
      <c r="H79" s="32">
        <f t="shared" si="25"/>
        <v>0.0282842712474613</v>
      </c>
      <c r="I79" s="32"/>
    </row>
    <row r="80" s="58" customFormat="1" ht="15.75" spans="1:6">
      <c r="A80" s="59">
        <v>2019</v>
      </c>
      <c r="B80" s="59" t="s">
        <v>6</v>
      </c>
      <c r="C80" s="59">
        <v>1</v>
      </c>
      <c r="D80" s="59" t="s">
        <v>28</v>
      </c>
      <c r="E80" s="59" t="s">
        <v>8</v>
      </c>
      <c r="F80" s="59">
        <v>44.96</v>
      </c>
    </row>
    <row r="81" ht="15.75" spans="1:9">
      <c r="A81" s="59">
        <v>2019</v>
      </c>
      <c r="B81" s="59" t="s">
        <v>6</v>
      </c>
      <c r="C81" s="59">
        <v>2</v>
      </c>
      <c r="D81" s="59" t="s">
        <v>28</v>
      </c>
      <c r="E81" s="59" t="s">
        <v>8</v>
      </c>
      <c r="F81" s="60">
        <v>44.9</v>
      </c>
      <c r="G81" s="58">
        <f t="shared" ref="G81:G85" si="26">AVERAGE(F80:F81)</f>
        <v>44.93</v>
      </c>
      <c r="H81" s="32">
        <f t="shared" ref="H81:H85" si="27">_xlfn.STDEV.S(F80:F81)</f>
        <v>0.0424264068711945</v>
      </c>
      <c r="I81" s="32"/>
    </row>
    <row r="82" s="58" customFormat="1" ht="15.75" spans="1:6">
      <c r="A82" s="59">
        <v>2019</v>
      </c>
      <c r="B82" s="59" t="s">
        <v>9</v>
      </c>
      <c r="C82" s="59">
        <v>1</v>
      </c>
      <c r="D82" s="59" t="s">
        <v>28</v>
      </c>
      <c r="E82" s="59" t="s">
        <v>8</v>
      </c>
      <c r="F82" s="59">
        <v>48.37</v>
      </c>
    </row>
    <row r="83" ht="15.75" spans="1:9">
      <c r="A83" s="59">
        <v>2019</v>
      </c>
      <c r="B83" s="59" t="s">
        <v>9</v>
      </c>
      <c r="C83" s="59">
        <v>2</v>
      </c>
      <c r="D83" s="59" t="s">
        <v>28</v>
      </c>
      <c r="E83" s="59" t="s">
        <v>8</v>
      </c>
      <c r="F83" s="59">
        <v>47.97</v>
      </c>
      <c r="G83" s="58">
        <f t="shared" si="26"/>
        <v>48.17</v>
      </c>
      <c r="H83" s="32">
        <f t="shared" si="27"/>
        <v>0.282842712474618</v>
      </c>
      <c r="I83" s="32"/>
    </row>
    <row r="84" s="58" customFormat="1" ht="15.75" spans="1:6">
      <c r="A84" s="59">
        <v>2019</v>
      </c>
      <c r="B84" s="59" t="s">
        <v>10</v>
      </c>
      <c r="C84" s="59">
        <v>1</v>
      </c>
      <c r="D84" s="59" t="s">
        <v>28</v>
      </c>
      <c r="E84" s="59" t="s">
        <v>8</v>
      </c>
      <c r="F84" s="59">
        <v>50.41</v>
      </c>
    </row>
    <row r="85" ht="15.75" spans="1:9">
      <c r="A85" s="59">
        <v>2019</v>
      </c>
      <c r="B85" s="59" t="s">
        <v>10</v>
      </c>
      <c r="C85" s="59">
        <v>2</v>
      </c>
      <c r="D85" s="59" t="s">
        <v>28</v>
      </c>
      <c r="E85" s="59" t="s">
        <v>8</v>
      </c>
      <c r="F85" s="59">
        <v>50.33</v>
      </c>
      <c r="G85" s="58">
        <f t="shared" si="26"/>
        <v>50.37</v>
      </c>
      <c r="H85" s="32">
        <f t="shared" si="27"/>
        <v>0.0565685424949226</v>
      </c>
      <c r="I85" s="32"/>
    </row>
    <row r="86" s="58" customFormat="1" ht="15.75" spans="1:6">
      <c r="A86" s="59">
        <v>2019</v>
      </c>
      <c r="B86" s="59" t="s">
        <v>11</v>
      </c>
      <c r="C86" s="59">
        <v>1</v>
      </c>
      <c r="D86" s="59" t="s">
        <v>28</v>
      </c>
      <c r="E86" s="59" t="s">
        <v>8</v>
      </c>
      <c r="F86" s="59">
        <v>53.31</v>
      </c>
    </row>
    <row r="87" ht="15.75" spans="1:9">
      <c r="A87" s="59">
        <v>2019</v>
      </c>
      <c r="B87" s="59" t="s">
        <v>11</v>
      </c>
      <c r="C87" s="59">
        <v>2</v>
      </c>
      <c r="D87" s="59" t="s">
        <v>28</v>
      </c>
      <c r="E87" s="59" t="s">
        <v>8</v>
      </c>
      <c r="F87" s="59">
        <v>53.21</v>
      </c>
      <c r="G87" s="58">
        <f t="shared" ref="G87:G91" si="28">AVERAGE(F86:F87)</f>
        <v>53.26</v>
      </c>
      <c r="H87" s="32">
        <f t="shared" ref="H87:H91" si="29">_xlfn.STDEV.S(F86:F87)</f>
        <v>0.0707106781186558</v>
      </c>
      <c r="I87" s="32"/>
    </row>
    <row r="88" s="58" customFormat="1" ht="15.75" spans="1:6">
      <c r="A88" s="59">
        <v>2019</v>
      </c>
      <c r="B88" s="59" t="s">
        <v>12</v>
      </c>
      <c r="C88" s="59">
        <v>1</v>
      </c>
      <c r="D88" s="59" t="s">
        <v>28</v>
      </c>
      <c r="E88" s="59" t="s">
        <v>8</v>
      </c>
      <c r="F88" s="59">
        <v>55.15</v>
      </c>
    </row>
    <row r="89" ht="15.75" spans="1:9">
      <c r="A89" s="59">
        <v>2019</v>
      </c>
      <c r="B89" s="59" t="s">
        <v>12</v>
      </c>
      <c r="C89" s="59">
        <v>2</v>
      </c>
      <c r="D89" s="59" t="s">
        <v>28</v>
      </c>
      <c r="E89" s="59" t="s">
        <v>8</v>
      </c>
      <c r="F89" s="59">
        <v>55.67</v>
      </c>
      <c r="G89" s="58">
        <f t="shared" si="28"/>
        <v>55.41</v>
      </c>
      <c r="H89" s="32">
        <f t="shared" si="29"/>
        <v>0.367695526217007</v>
      </c>
      <c r="I89" s="32"/>
    </row>
    <row r="90" s="58" customFormat="1" ht="15.75" spans="1:6">
      <c r="A90" s="59">
        <v>2019</v>
      </c>
      <c r="B90" s="59" t="s">
        <v>13</v>
      </c>
      <c r="C90" s="59">
        <v>1</v>
      </c>
      <c r="D90" s="59" t="s">
        <v>28</v>
      </c>
      <c r="E90" s="59" t="s">
        <v>8</v>
      </c>
      <c r="F90" s="59">
        <v>57.71</v>
      </c>
    </row>
    <row r="91" ht="14" customHeight="1" spans="1:9">
      <c r="A91" s="59">
        <v>2019</v>
      </c>
      <c r="B91" s="59" t="s">
        <v>13</v>
      </c>
      <c r="C91" s="59">
        <v>2</v>
      </c>
      <c r="D91" s="59" t="s">
        <v>28</v>
      </c>
      <c r="E91" s="59" t="s">
        <v>8</v>
      </c>
      <c r="F91" s="59">
        <v>57.89</v>
      </c>
      <c r="G91" s="58">
        <f t="shared" si="28"/>
        <v>57.8</v>
      </c>
      <c r="H91" s="32">
        <f t="shared" si="29"/>
        <v>0.127279220613578</v>
      </c>
      <c r="I91" s="32"/>
    </row>
    <row r="92" s="58" customFormat="1" ht="15.75" spans="1:6">
      <c r="A92" s="59">
        <v>2019</v>
      </c>
      <c r="B92" s="59" t="s">
        <v>6</v>
      </c>
      <c r="C92" s="59">
        <v>1</v>
      </c>
      <c r="D92" s="59" t="s">
        <v>28</v>
      </c>
      <c r="E92" s="59" t="s">
        <v>26</v>
      </c>
      <c r="F92" s="59">
        <v>58.95</v>
      </c>
    </row>
    <row r="93" ht="15.75" spans="1:9">
      <c r="A93" s="59">
        <v>2019</v>
      </c>
      <c r="B93" s="59" t="s">
        <v>6</v>
      </c>
      <c r="C93" s="59">
        <v>2</v>
      </c>
      <c r="D93" s="59" t="s">
        <v>28</v>
      </c>
      <c r="E93" s="59" t="s">
        <v>26</v>
      </c>
      <c r="F93" s="59">
        <v>58.97</v>
      </c>
      <c r="G93" s="58">
        <f t="shared" ref="G93:G97" si="30">AVERAGE(F92:F93)</f>
        <v>58.96</v>
      </c>
      <c r="H93" s="32">
        <f t="shared" ref="H93:H97" si="31">_xlfn.STDEV.S(F92:F93)</f>
        <v>0.0141421356237281</v>
      </c>
      <c r="I93" s="32"/>
    </row>
    <row r="94" s="58" customFormat="1" ht="15.75" spans="1:6">
      <c r="A94" s="59">
        <v>2019</v>
      </c>
      <c r="B94" s="59" t="s">
        <v>9</v>
      </c>
      <c r="C94" s="59">
        <v>1</v>
      </c>
      <c r="D94" s="59" t="s">
        <v>28</v>
      </c>
      <c r="E94" s="59" t="s">
        <v>26</v>
      </c>
      <c r="F94" s="59">
        <v>61.73</v>
      </c>
    </row>
    <row r="95" ht="15.75" spans="1:9">
      <c r="A95" s="59">
        <v>2019</v>
      </c>
      <c r="B95" s="59" t="s">
        <v>9</v>
      </c>
      <c r="C95" s="59">
        <v>2</v>
      </c>
      <c r="D95" s="59" t="s">
        <v>28</v>
      </c>
      <c r="E95" s="59" t="s">
        <v>26</v>
      </c>
      <c r="F95" s="59">
        <v>61.79</v>
      </c>
      <c r="G95" s="58">
        <f t="shared" si="30"/>
        <v>61.76</v>
      </c>
      <c r="H95" s="32">
        <f t="shared" si="31"/>
        <v>0.0424264068711945</v>
      </c>
      <c r="I95" s="32"/>
    </row>
    <row r="96" s="58" customFormat="1" ht="15.75" spans="1:6">
      <c r="A96" s="59">
        <v>2019</v>
      </c>
      <c r="B96" s="59" t="s">
        <v>10</v>
      </c>
      <c r="C96" s="59">
        <v>1</v>
      </c>
      <c r="D96" s="59" t="s">
        <v>28</v>
      </c>
      <c r="E96" s="59" t="s">
        <v>26</v>
      </c>
      <c r="F96" s="59">
        <v>63.24</v>
      </c>
    </row>
    <row r="97" ht="15.75" spans="1:9">
      <c r="A97" s="59">
        <v>2019</v>
      </c>
      <c r="B97" s="59" t="s">
        <v>10</v>
      </c>
      <c r="C97" s="59">
        <v>2</v>
      </c>
      <c r="D97" s="59" t="s">
        <v>28</v>
      </c>
      <c r="E97" s="59" t="s">
        <v>26</v>
      </c>
      <c r="F97" s="59">
        <v>62.98</v>
      </c>
      <c r="G97" s="58">
        <f t="shared" si="30"/>
        <v>63.11</v>
      </c>
      <c r="H97" s="32">
        <f t="shared" si="31"/>
        <v>0.183847763108506</v>
      </c>
      <c r="I97" s="32"/>
    </row>
    <row r="98" s="58" customFormat="1" ht="15.75" spans="1:6">
      <c r="A98" s="59">
        <v>2019</v>
      </c>
      <c r="B98" s="59" t="s">
        <v>11</v>
      </c>
      <c r="C98" s="59">
        <v>1</v>
      </c>
      <c r="D98" s="59" t="s">
        <v>28</v>
      </c>
      <c r="E98" s="59" t="s">
        <v>26</v>
      </c>
      <c r="F98" s="59">
        <v>64.62</v>
      </c>
    </row>
    <row r="99" ht="15.75" spans="1:9">
      <c r="A99" s="59">
        <v>2019</v>
      </c>
      <c r="B99" s="59" t="s">
        <v>11</v>
      </c>
      <c r="C99" s="59">
        <v>2</v>
      </c>
      <c r="D99" s="59" t="s">
        <v>28</v>
      </c>
      <c r="E99" s="59" t="s">
        <v>26</v>
      </c>
      <c r="F99" s="59">
        <v>64.56</v>
      </c>
      <c r="G99" s="58">
        <f t="shared" ref="G99:G103" si="32">AVERAGE(F98:F99)</f>
        <v>64.59</v>
      </c>
      <c r="H99" s="32">
        <f t="shared" ref="H99:H103" si="33">_xlfn.STDEV.S(F98:F99)</f>
        <v>0.0424264068711945</v>
      </c>
      <c r="I99" s="32"/>
    </row>
    <row r="100" s="58" customFormat="1" ht="15.75" spans="1:6">
      <c r="A100" s="59">
        <v>2019</v>
      </c>
      <c r="B100" s="59" t="s">
        <v>12</v>
      </c>
      <c r="C100" s="59">
        <v>1</v>
      </c>
      <c r="D100" s="59" t="s">
        <v>28</v>
      </c>
      <c r="E100" s="59" t="s">
        <v>26</v>
      </c>
      <c r="F100" s="59">
        <v>66.71</v>
      </c>
    </row>
    <row r="101" ht="15.75" spans="1:9">
      <c r="A101" s="59">
        <v>2019</v>
      </c>
      <c r="B101" s="59" t="s">
        <v>12</v>
      </c>
      <c r="C101" s="59">
        <v>2</v>
      </c>
      <c r="D101" s="59" t="s">
        <v>28</v>
      </c>
      <c r="E101" s="59" t="s">
        <v>26</v>
      </c>
      <c r="F101" s="59">
        <v>66.37</v>
      </c>
      <c r="G101" s="58">
        <f t="shared" si="32"/>
        <v>66.54</v>
      </c>
      <c r="H101" s="32">
        <f t="shared" si="33"/>
        <v>0.240416305603419</v>
      </c>
      <c r="I101" s="32"/>
    </row>
    <row r="102" s="58" customFormat="1" ht="15.75" spans="1:6">
      <c r="A102" s="59">
        <v>2019</v>
      </c>
      <c r="B102" s="59" t="s">
        <v>13</v>
      </c>
      <c r="C102" s="59">
        <v>1</v>
      </c>
      <c r="D102" s="59" t="s">
        <v>28</v>
      </c>
      <c r="E102" s="59" t="s">
        <v>26</v>
      </c>
      <c r="F102" s="59">
        <v>68.51</v>
      </c>
    </row>
    <row r="103" ht="15.75" spans="1:9">
      <c r="A103" s="59">
        <v>2019</v>
      </c>
      <c r="B103" s="59" t="s">
        <v>13</v>
      </c>
      <c r="C103" s="59">
        <v>2</v>
      </c>
      <c r="D103" s="59" t="s">
        <v>28</v>
      </c>
      <c r="E103" s="59" t="s">
        <v>26</v>
      </c>
      <c r="F103" s="59">
        <v>68.19</v>
      </c>
      <c r="G103" s="58">
        <f t="shared" si="32"/>
        <v>68.35</v>
      </c>
      <c r="H103" s="32">
        <f t="shared" si="33"/>
        <v>0.2262741699797</v>
      </c>
      <c r="I103" s="32"/>
    </row>
    <row r="104" s="58" customFormat="1" ht="15.75" spans="1:6">
      <c r="A104" s="59">
        <v>2019</v>
      </c>
      <c r="B104" s="59" t="s">
        <v>6</v>
      </c>
      <c r="C104" s="59">
        <v>1</v>
      </c>
      <c r="D104" s="59" t="s">
        <v>28</v>
      </c>
      <c r="E104" s="59" t="s">
        <v>15</v>
      </c>
      <c r="F104" s="59">
        <v>68.21</v>
      </c>
    </row>
    <row r="105" ht="15.75" spans="1:9">
      <c r="A105" s="59">
        <v>2019</v>
      </c>
      <c r="B105" s="59" t="s">
        <v>6</v>
      </c>
      <c r="C105" s="59">
        <v>2</v>
      </c>
      <c r="D105" s="59" t="s">
        <v>28</v>
      </c>
      <c r="E105" s="59" t="s">
        <v>15</v>
      </c>
      <c r="F105" s="59">
        <v>67.39</v>
      </c>
      <c r="G105" s="58">
        <f t="shared" ref="G105:G109" si="34">AVERAGE(F104:F105)</f>
        <v>67.8</v>
      </c>
      <c r="H105" s="32">
        <f t="shared" ref="H105:H109" si="35">_xlfn.STDEV.S(F104:F105)</f>
        <v>0.579827560572964</v>
      </c>
      <c r="I105" s="32"/>
    </row>
    <row r="106" s="58" customFormat="1" ht="15.75" spans="1:6">
      <c r="A106" s="59">
        <v>2019</v>
      </c>
      <c r="B106" s="59" t="s">
        <v>9</v>
      </c>
      <c r="C106" s="59">
        <v>1</v>
      </c>
      <c r="D106" s="59" t="s">
        <v>28</v>
      </c>
      <c r="E106" s="59" t="s">
        <v>15</v>
      </c>
      <c r="F106" s="59">
        <v>68.78</v>
      </c>
    </row>
    <row r="107" ht="15.75" spans="1:9">
      <c r="A107" s="59">
        <v>2019</v>
      </c>
      <c r="B107" s="59" t="s">
        <v>9</v>
      </c>
      <c r="C107" s="59">
        <v>2</v>
      </c>
      <c r="D107" s="59" t="s">
        <v>28</v>
      </c>
      <c r="E107" s="59" t="s">
        <v>15</v>
      </c>
      <c r="F107" s="59">
        <v>68.66</v>
      </c>
      <c r="G107" s="58">
        <f t="shared" si="34"/>
        <v>68.72</v>
      </c>
      <c r="H107" s="32">
        <f t="shared" si="35"/>
        <v>0.0848528137423889</v>
      </c>
      <c r="I107" s="32"/>
    </row>
    <row r="108" s="58" customFormat="1" ht="15.75" spans="1:6">
      <c r="A108" s="59">
        <v>2019</v>
      </c>
      <c r="B108" s="59" t="s">
        <v>10</v>
      </c>
      <c r="C108" s="59">
        <v>1</v>
      </c>
      <c r="D108" s="59" t="s">
        <v>28</v>
      </c>
      <c r="E108" s="59" t="s">
        <v>15</v>
      </c>
      <c r="F108" s="59">
        <v>69.8</v>
      </c>
    </row>
    <row r="109" ht="15.75" spans="1:9">
      <c r="A109" s="59">
        <v>2019</v>
      </c>
      <c r="B109" s="59" t="s">
        <v>10</v>
      </c>
      <c r="C109" s="59">
        <v>2</v>
      </c>
      <c r="D109" s="59" t="s">
        <v>28</v>
      </c>
      <c r="E109" s="59" t="s">
        <v>15</v>
      </c>
      <c r="F109" s="59">
        <v>69.54</v>
      </c>
      <c r="G109" s="58">
        <f t="shared" si="34"/>
        <v>69.67</v>
      </c>
      <c r="H109" s="32">
        <f t="shared" si="35"/>
        <v>0.183847763108496</v>
      </c>
      <c r="I109" s="32"/>
    </row>
    <row r="110" s="58" customFormat="1" ht="15.75" spans="1:6">
      <c r="A110" s="59">
        <v>2019</v>
      </c>
      <c r="B110" s="59" t="s">
        <v>11</v>
      </c>
      <c r="C110" s="59">
        <v>1</v>
      </c>
      <c r="D110" s="59" t="s">
        <v>28</v>
      </c>
      <c r="E110" s="59" t="s">
        <v>15</v>
      </c>
      <c r="F110" s="59">
        <v>71.39</v>
      </c>
    </row>
    <row r="111" ht="15.75" spans="1:9">
      <c r="A111" s="59">
        <v>2019</v>
      </c>
      <c r="B111" s="59" t="s">
        <v>11</v>
      </c>
      <c r="C111" s="59">
        <v>2</v>
      </c>
      <c r="D111" s="59" t="s">
        <v>28</v>
      </c>
      <c r="E111" s="59" t="s">
        <v>15</v>
      </c>
      <c r="F111" s="59">
        <v>71.01</v>
      </c>
      <c r="G111" s="58">
        <f t="shared" ref="G111:G115" si="36">AVERAGE(F110:F111)</f>
        <v>71.2</v>
      </c>
      <c r="H111" s="32">
        <f t="shared" ref="H111:H115" si="37">_xlfn.STDEV.S(F110:F111)</f>
        <v>0.268700576850885</v>
      </c>
      <c r="I111" s="32"/>
    </row>
    <row r="112" s="58" customFormat="1" ht="15.75" spans="1:6">
      <c r="A112" s="59">
        <v>2019</v>
      </c>
      <c r="B112" s="59" t="s">
        <v>12</v>
      </c>
      <c r="C112" s="59">
        <v>1</v>
      </c>
      <c r="D112" s="59" t="s">
        <v>28</v>
      </c>
      <c r="E112" s="59" t="s">
        <v>15</v>
      </c>
      <c r="F112" s="59">
        <v>72.4</v>
      </c>
    </row>
    <row r="113" ht="15.75" spans="1:9">
      <c r="A113" s="59">
        <v>2019</v>
      </c>
      <c r="B113" s="59" t="s">
        <v>12</v>
      </c>
      <c r="C113" s="59">
        <v>2</v>
      </c>
      <c r="D113" s="59" t="s">
        <v>28</v>
      </c>
      <c r="E113" s="59" t="s">
        <v>15</v>
      </c>
      <c r="F113" s="59">
        <v>72.3</v>
      </c>
      <c r="G113" s="58">
        <f t="shared" si="36"/>
        <v>72.35</v>
      </c>
      <c r="H113" s="32">
        <f t="shared" si="37"/>
        <v>0.0707106781186608</v>
      </c>
      <c r="I113" s="32"/>
    </row>
    <row r="114" s="58" customFormat="1" ht="15.75" spans="1:6">
      <c r="A114" s="59">
        <v>2019</v>
      </c>
      <c r="B114" s="59" t="s">
        <v>13</v>
      </c>
      <c r="C114" s="59">
        <v>1</v>
      </c>
      <c r="D114" s="59" t="s">
        <v>28</v>
      </c>
      <c r="E114" s="59" t="s">
        <v>15</v>
      </c>
      <c r="F114" s="59">
        <v>73.76</v>
      </c>
    </row>
    <row r="115" ht="15.75" spans="1:9">
      <c r="A115" s="59">
        <v>2019</v>
      </c>
      <c r="B115" s="59" t="s">
        <v>13</v>
      </c>
      <c r="C115" s="59">
        <v>2</v>
      </c>
      <c r="D115" s="59" t="s">
        <v>28</v>
      </c>
      <c r="E115" s="59" t="s">
        <v>15</v>
      </c>
      <c r="F115" s="59">
        <v>73.58</v>
      </c>
      <c r="G115" s="58">
        <f t="shared" si="36"/>
        <v>73.67</v>
      </c>
      <c r="H115" s="32">
        <f t="shared" si="37"/>
        <v>0.127279220613583</v>
      </c>
      <c r="I115" s="32"/>
    </row>
    <row r="116" s="58" customFormat="1" ht="15.75" spans="1:6">
      <c r="A116" s="59">
        <v>2019</v>
      </c>
      <c r="B116" s="59" t="s">
        <v>23</v>
      </c>
      <c r="C116" s="59">
        <v>1</v>
      </c>
      <c r="D116" s="59" t="s">
        <v>29</v>
      </c>
      <c r="E116" s="59" t="s">
        <v>25</v>
      </c>
      <c r="F116" s="59">
        <v>35.79</v>
      </c>
    </row>
    <row r="117" ht="15.75" spans="1:9">
      <c r="A117" s="59">
        <v>2019</v>
      </c>
      <c r="B117" s="59" t="s">
        <v>23</v>
      </c>
      <c r="C117" s="59">
        <v>2</v>
      </c>
      <c r="D117" s="59" t="s">
        <v>29</v>
      </c>
      <c r="E117" s="59" t="s">
        <v>25</v>
      </c>
      <c r="F117" s="59">
        <v>35.21</v>
      </c>
      <c r="G117" s="58">
        <f t="shared" ref="G117:G121" si="38">AVERAGE(F116:F117)</f>
        <v>35.5</v>
      </c>
      <c r="H117" s="32">
        <f t="shared" ref="H117:H121" si="39">_xlfn.STDEV.S(F116:F117)</f>
        <v>0.410121933088196</v>
      </c>
      <c r="I117" s="32"/>
    </row>
    <row r="118" s="58" customFormat="1" ht="15.75" spans="1:6">
      <c r="A118" s="59">
        <v>2019</v>
      </c>
      <c r="B118" s="59" t="s">
        <v>6</v>
      </c>
      <c r="C118" s="59">
        <v>1</v>
      </c>
      <c r="D118" s="59" t="s">
        <v>29</v>
      </c>
      <c r="E118" s="59" t="s">
        <v>8</v>
      </c>
      <c r="F118" s="59">
        <v>29.3</v>
      </c>
    </row>
    <row r="119" ht="15.75" spans="1:9">
      <c r="A119" s="59">
        <v>2019</v>
      </c>
      <c r="B119" s="59" t="s">
        <v>6</v>
      </c>
      <c r="C119" s="59">
        <v>2</v>
      </c>
      <c r="D119" s="59" t="s">
        <v>29</v>
      </c>
      <c r="E119" s="59" t="s">
        <v>8</v>
      </c>
      <c r="F119" s="59">
        <v>29</v>
      </c>
      <c r="G119" s="58">
        <f t="shared" si="38"/>
        <v>29.15</v>
      </c>
      <c r="H119" s="32">
        <f t="shared" si="39"/>
        <v>0.212132034355965</v>
      </c>
      <c r="I119" s="32"/>
    </row>
    <row r="120" s="58" customFormat="1" ht="15.75" spans="1:6">
      <c r="A120" s="59">
        <v>2019</v>
      </c>
      <c r="B120" s="59" t="s">
        <v>9</v>
      </c>
      <c r="C120" s="59">
        <v>1</v>
      </c>
      <c r="D120" s="59" t="s">
        <v>29</v>
      </c>
      <c r="E120" s="59" t="s">
        <v>8</v>
      </c>
      <c r="F120" s="59">
        <v>31.89</v>
      </c>
    </row>
    <row r="121" ht="15.75" spans="1:9">
      <c r="A121" s="59">
        <v>2019</v>
      </c>
      <c r="B121" s="59" t="s">
        <v>9</v>
      </c>
      <c r="C121" s="59">
        <v>2</v>
      </c>
      <c r="D121" s="59" t="s">
        <v>29</v>
      </c>
      <c r="E121" s="59" t="s">
        <v>8</v>
      </c>
      <c r="F121" s="59">
        <v>31.59</v>
      </c>
      <c r="G121" s="58">
        <f t="shared" si="38"/>
        <v>31.74</v>
      </c>
      <c r="H121" s="32">
        <f t="shared" si="39"/>
        <v>0.212132034355965</v>
      </c>
      <c r="I121" s="32"/>
    </row>
    <row r="122" s="58" customFormat="1" ht="15.75" spans="1:6">
      <c r="A122" s="59">
        <v>2019</v>
      </c>
      <c r="B122" s="59" t="s">
        <v>10</v>
      </c>
      <c r="C122" s="59">
        <v>1</v>
      </c>
      <c r="D122" s="59" t="s">
        <v>29</v>
      </c>
      <c r="E122" s="59" t="s">
        <v>8</v>
      </c>
      <c r="F122" s="59">
        <v>32.04</v>
      </c>
    </row>
    <row r="123" ht="15.75" spans="1:9">
      <c r="A123" s="59">
        <v>2019</v>
      </c>
      <c r="B123" s="59" t="s">
        <v>10</v>
      </c>
      <c r="C123" s="59">
        <v>2</v>
      </c>
      <c r="D123" s="59" t="s">
        <v>29</v>
      </c>
      <c r="E123" s="59" t="s">
        <v>8</v>
      </c>
      <c r="F123" s="59">
        <v>32</v>
      </c>
      <c r="G123" s="58">
        <f t="shared" ref="G123:G127" si="40">AVERAGE(F122:F123)</f>
        <v>32.02</v>
      </c>
      <c r="H123" s="32">
        <f t="shared" ref="H123:H127" si="41">_xlfn.STDEV.S(F122:F123)</f>
        <v>0.0282842712474613</v>
      </c>
      <c r="I123" s="32"/>
    </row>
    <row r="124" s="58" customFormat="1" ht="15.75" spans="1:6">
      <c r="A124" s="59">
        <v>2019</v>
      </c>
      <c r="B124" s="59" t="s">
        <v>11</v>
      </c>
      <c r="C124" s="59">
        <v>1</v>
      </c>
      <c r="D124" s="59" t="s">
        <v>29</v>
      </c>
      <c r="E124" s="59" t="s">
        <v>8</v>
      </c>
      <c r="F124" s="59">
        <v>34.58</v>
      </c>
    </row>
    <row r="125" ht="15.75" spans="1:9">
      <c r="A125" s="59">
        <v>2019</v>
      </c>
      <c r="B125" s="59" t="s">
        <v>11</v>
      </c>
      <c r="C125" s="59">
        <v>2</v>
      </c>
      <c r="D125" s="59" t="s">
        <v>29</v>
      </c>
      <c r="E125" s="59" t="s">
        <v>8</v>
      </c>
      <c r="F125" s="59">
        <v>34.6</v>
      </c>
      <c r="G125" s="58">
        <f t="shared" si="40"/>
        <v>34.59</v>
      </c>
      <c r="H125" s="32">
        <f t="shared" si="41"/>
        <v>0.0141421356237332</v>
      </c>
      <c r="I125" s="32"/>
    </row>
    <row r="126" s="58" customFormat="1" ht="15.75" spans="1:6">
      <c r="A126" s="59">
        <v>2019</v>
      </c>
      <c r="B126" s="59" t="s">
        <v>12</v>
      </c>
      <c r="C126" s="59">
        <v>1</v>
      </c>
      <c r="D126" s="59" t="s">
        <v>29</v>
      </c>
      <c r="E126" s="59" t="s">
        <v>8</v>
      </c>
      <c r="F126" s="59">
        <v>41.64</v>
      </c>
    </row>
    <row r="127" ht="15.75" spans="1:9">
      <c r="A127" s="59">
        <v>2019</v>
      </c>
      <c r="B127" s="59" t="s">
        <v>12</v>
      </c>
      <c r="C127" s="59">
        <v>2</v>
      </c>
      <c r="D127" s="59" t="s">
        <v>29</v>
      </c>
      <c r="E127" s="59" t="s">
        <v>8</v>
      </c>
      <c r="F127" s="59">
        <v>41.5</v>
      </c>
      <c r="G127" s="58">
        <f t="shared" si="40"/>
        <v>41.57</v>
      </c>
      <c r="H127" s="32">
        <f t="shared" si="41"/>
        <v>0.0989949493661171</v>
      </c>
      <c r="I127" s="32"/>
    </row>
    <row r="128" s="58" customFormat="1" ht="15.75" spans="1:6">
      <c r="A128" s="59">
        <v>2019</v>
      </c>
      <c r="B128" s="59" t="s">
        <v>13</v>
      </c>
      <c r="C128" s="59">
        <v>1</v>
      </c>
      <c r="D128" s="59" t="s">
        <v>29</v>
      </c>
      <c r="E128" s="59" t="s">
        <v>8</v>
      </c>
      <c r="F128" s="59">
        <v>36</v>
      </c>
    </row>
    <row r="129" ht="15.75" spans="1:9">
      <c r="A129" s="59">
        <v>2019</v>
      </c>
      <c r="B129" s="59" t="s">
        <v>13</v>
      </c>
      <c r="C129" s="59">
        <v>2</v>
      </c>
      <c r="D129" s="59" t="s">
        <v>29</v>
      </c>
      <c r="E129" s="59" t="s">
        <v>8</v>
      </c>
      <c r="F129" s="59">
        <v>35.96</v>
      </c>
      <c r="G129" s="58">
        <f t="shared" ref="G129:G133" si="42">AVERAGE(F128:F129)</f>
        <v>35.98</v>
      </c>
      <c r="H129" s="32">
        <f t="shared" ref="H129:H133" si="43">_xlfn.STDEV.S(F128:F129)</f>
        <v>0.0282842712474613</v>
      </c>
      <c r="I129" s="32"/>
    </row>
    <row r="130" s="58" customFormat="1" ht="15.75" spans="1:6">
      <c r="A130" s="59">
        <v>2019</v>
      </c>
      <c r="B130" s="59" t="s">
        <v>6</v>
      </c>
      <c r="C130" s="59">
        <v>1</v>
      </c>
      <c r="D130" s="59" t="s">
        <v>29</v>
      </c>
      <c r="E130" s="59" t="s">
        <v>26</v>
      </c>
      <c r="F130" s="59">
        <v>34.67</v>
      </c>
    </row>
    <row r="131" ht="15.75" spans="1:9">
      <c r="A131" s="59">
        <v>2019</v>
      </c>
      <c r="B131" s="59" t="s">
        <v>6</v>
      </c>
      <c r="C131" s="59">
        <v>2</v>
      </c>
      <c r="D131" s="59" t="s">
        <v>29</v>
      </c>
      <c r="E131" s="59" t="s">
        <v>26</v>
      </c>
      <c r="F131" s="59">
        <v>34.89</v>
      </c>
      <c r="G131" s="58">
        <f t="shared" si="42"/>
        <v>34.78</v>
      </c>
      <c r="H131" s="32">
        <f t="shared" si="43"/>
        <v>0.15556349186104</v>
      </c>
      <c r="I131" s="32"/>
    </row>
    <row r="132" s="58" customFormat="1" ht="15.75" spans="1:6">
      <c r="A132" s="59">
        <v>2019</v>
      </c>
      <c r="B132" s="59" t="s">
        <v>9</v>
      </c>
      <c r="C132" s="59">
        <v>1</v>
      </c>
      <c r="D132" s="59" t="s">
        <v>29</v>
      </c>
      <c r="E132" s="59" t="s">
        <v>26</v>
      </c>
      <c r="F132" s="59">
        <v>38.16</v>
      </c>
    </row>
    <row r="133" ht="15.75" spans="1:9">
      <c r="A133" s="59">
        <v>2019</v>
      </c>
      <c r="B133" s="59" t="s">
        <v>9</v>
      </c>
      <c r="C133" s="59">
        <v>2</v>
      </c>
      <c r="D133" s="59" t="s">
        <v>29</v>
      </c>
      <c r="E133" s="59" t="s">
        <v>26</v>
      </c>
      <c r="F133" s="59">
        <v>37.98</v>
      </c>
      <c r="G133" s="58">
        <f t="shared" si="42"/>
        <v>38.07</v>
      </c>
      <c r="H133" s="32">
        <f t="shared" si="43"/>
        <v>0.127279220613578</v>
      </c>
      <c r="I133" s="32"/>
    </row>
    <row r="134" s="58" customFormat="1" ht="15.75" spans="1:6">
      <c r="A134" s="59">
        <v>2019</v>
      </c>
      <c r="B134" s="59" t="s">
        <v>10</v>
      </c>
      <c r="C134" s="59">
        <v>1</v>
      </c>
      <c r="D134" s="59" t="s">
        <v>29</v>
      </c>
      <c r="E134" s="59" t="s">
        <v>26</v>
      </c>
      <c r="F134" s="59">
        <v>41.07</v>
      </c>
    </row>
    <row r="135" ht="15.75" spans="1:9">
      <c r="A135" s="59">
        <v>2019</v>
      </c>
      <c r="B135" s="59" t="s">
        <v>10</v>
      </c>
      <c r="C135" s="59">
        <v>2</v>
      </c>
      <c r="D135" s="59" t="s">
        <v>29</v>
      </c>
      <c r="E135" s="59" t="s">
        <v>26</v>
      </c>
      <c r="F135" s="59">
        <v>40.49</v>
      </c>
      <c r="G135" s="58">
        <f t="shared" ref="G135:G139" si="44">AVERAGE(F134:F135)</f>
        <v>40.78</v>
      </c>
      <c r="H135" s="32">
        <f t="shared" ref="H135:H139" si="45">_xlfn.STDEV.S(F134:F135)</f>
        <v>0.410121933088196</v>
      </c>
      <c r="I135" s="32"/>
    </row>
    <row r="136" s="58" customFormat="1" ht="15.75" spans="1:6">
      <c r="A136" s="59">
        <v>2019</v>
      </c>
      <c r="B136" s="59" t="s">
        <v>11</v>
      </c>
      <c r="C136" s="59">
        <v>1</v>
      </c>
      <c r="D136" s="59" t="s">
        <v>29</v>
      </c>
      <c r="E136" s="59" t="s">
        <v>26</v>
      </c>
      <c r="F136" s="59">
        <v>41.35</v>
      </c>
    </row>
    <row r="137" ht="15.75" spans="1:9">
      <c r="A137" s="59">
        <v>2019</v>
      </c>
      <c r="B137" s="59" t="s">
        <v>11</v>
      </c>
      <c r="C137" s="59">
        <v>2</v>
      </c>
      <c r="D137" s="59" t="s">
        <v>29</v>
      </c>
      <c r="E137" s="59" t="s">
        <v>26</v>
      </c>
      <c r="F137" s="59">
        <v>41.21</v>
      </c>
      <c r="G137" s="58">
        <f t="shared" si="44"/>
        <v>41.28</v>
      </c>
      <c r="H137" s="32">
        <f t="shared" si="45"/>
        <v>0.0989949493661171</v>
      </c>
      <c r="I137" s="32"/>
    </row>
    <row r="138" s="58" customFormat="1" ht="15.75" spans="1:6">
      <c r="A138" s="59">
        <v>2019</v>
      </c>
      <c r="B138" s="59" t="s">
        <v>12</v>
      </c>
      <c r="C138" s="59">
        <v>1</v>
      </c>
      <c r="D138" s="59" t="s">
        <v>29</v>
      </c>
      <c r="E138" s="59" t="s">
        <v>26</v>
      </c>
      <c r="F138" s="59">
        <v>45.71</v>
      </c>
    </row>
    <row r="139" ht="15.75" spans="1:9">
      <c r="A139" s="59">
        <v>2019</v>
      </c>
      <c r="B139" s="59" t="s">
        <v>12</v>
      </c>
      <c r="C139" s="59">
        <v>2</v>
      </c>
      <c r="D139" s="59" t="s">
        <v>29</v>
      </c>
      <c r="E139" s="59" t="s">
        <v>26</v>
      </c>
      <c r="F139" s="59">
        <v>45.29</v>
      </c>
      <c r="G139" s="58">
        <f t="shared" si="44"/>
        <v>45.5</v>
      </c>
      <c r="H139" s="32">
        <f t="shared" si="45"/>
        <v>0.296984848098351</v>
      </c>
      <c r="I139" s="32"/>
    </row>
    <row r="140" s="58" customFormat="1" ht="15.75" spans="1:6">
      <c r="A140" s="59">
        <v>2019</v>
      </c>
      <c r="B140" s="59" t="s">
        <v>13</v>
      </c>
      <c r="C140" s="59">
        <v>1</v>
      </c>
      <c r="D140" s="59" t="s">
        <v>29</v>
      </c>
      <c r="E140" s="59" t="s">
        <v>26</v>
      </c>
      <c r="F140" s="59">
        <v>44.55</v>
      </c>
    </row>
    <row r="141" ht="15.75" spans="1:9">
      <c r="A141" s="59">
        <v>2019</v>
      </c>
      <c r="B141" s="59" t="s">
        <v>13</v>
      </c>
      <c r="C141" s="59">
        <v>2</v>
      </c>
      <c r="D141" s="59" t="s">
        <v>29</v>
      </c>
      <c r="E141" s="59" t="s">
        <v>26</v>
      </c>
      <c r="F141" s="59">
        <v>44.49</v>
      </c>
      <c r="G141" s="58">
        <f t="shared" ref="G141:G145" si="46">AVERAGE(F140:F141)</f>
        <v>44.52</v>
      </c>
      <c r="H141" s="32">
        <f t="shared" ref="H141:H145" si="47">_xlfn.STDEV.S(F140:F141)</f>
        <v>0.0424264068711894</v>
      </c>
      <c r="I141" s="32"/>
    </row>
    <row r="142" s="58" customFormat="1" ht="15.75" spans="1:6">
      <c r="A142" s="59">
        <v>2019</v>
      </c>
      <c r="B142" s="59" t="s">
        <v>6</v>
      </c>
      <c r="C142" s="59">
        <v>1</v>
      </c>
      <c r="D142" s="59" t="s">
        <v>29</v>
      </c>
      <c r="E142" s="59" t="s">
        <v>15</v>
      </c>
      <c r="F142" s="59">
        <v>39.89</v>
      </c>
    </row>
    <row r="143" ht="15.75" spans="1:9">
      <c r="A143" s="59">
        <v>2019</v>
      </c>
      <c r="B143" s="59" t="s">
        <v>6</v>
      </c>
      <c r="C143" s="59">
        <v>2</v>
      </c>
      <c r="D143" s="59" t="s">
        <v>29</v>
      </c>
      <c r="E143" s="59" t="s">
        <v>15</v>
      </c>
      <c r="F143" s="59">
        <v>39.71</v>
      </c>
      <c r="G143" s="58">
        <f t="shared" si="46"/>
        <v>39.8</v>
      </c>
      <c r="H143" s="32">
        <f t="shared" si="47"/>
        <v>0.127279220613578</v>
      </c>
      <c r="I143" s="32"/>
    </row>
    <row r="144" s="58" customFormat="1" ht="15.75" spans="1:6">
      <c r="A144" s="59">
        <v>2019</v>
      </c>
      <c r="B144" s="59" t="s">
        <v>9</v>
      </c>
      <c r="C144" s="59">
        <v>1</v>
      </c>
      <c r="D144" s="59" t="s">
        <v>29</v>
      </c>
      <c r="E144" s="59" t="s">
        <v>15</v>
      </c>
      <c r="F144" s="59">
        <v>40.72</v>
      </c>
    </row>
    <row r="145" ht="15.75" spans="1:9">
      <c r="A145" s="59">
        <v>2019</v>
      </c>
      <c r="B145" s="59" t="s">
        <v>9</v>
      </c>
      <c r="C145" s="59">
        <v>2</v>
      </c>
      <c r="D145" s="59" t="s">
        <v>29</v>
      </c>
      <c r="E145" s="59" t="s">
        <v>15</v>
      </c>
      <c r="F145" s="59">
        <v>40.94</v>
      </c>
      <c r="G145" s="58">
        <f t="shared" si="46"/>
        <v>40.83</v>
      </c>
      <c r="H145" s="32">
        <f t="shared" si="47"/>
        <v>0.15556349186104</v>
      </c>
      <c r="I145" s="32"/>
    </row>
    <row r="146" s="58" customFormat="1" ht="15.75" spans="1:6">
      <c r="A146" s="59">
        <v>2019</v>
      </c>
      <c r="B146" s="59" t="s">
        <v>10</v>
      </c>
      <c r="C146" s="59">
        <v>1</v>
      </c>
      <c r="D146" s="59" t="s">
        <v>29</v>
      </c>
      <c r="E146" s="59" t="s">
        <v>15</v>
      </c>
      <c r="F146" s="59">
        <v>43.36</v>
      </c>
    </row>
    <row r="147" ht="15.75" spans="1:9">
      <c r="A147" s="59">
        <v>2019</v>
      </c>
      <c r="B147" s="59" t="s">
        <v>10</v>
      </c>
      <c r="C147" s="59">
        <v>2</v>
      </c>
      <c r="D147" s="59" t="s">
        <v>29</v>
      </c>
      <c r="E147" s="59" t="s">
        <v>15</v>
      </c>
      <c r="F147" s="59">
        <v>42.98</v>
      </c>
      <c r="G147" s="58">
        <f t="shared" ref="G147:G151" si="48">AVERAGE(F146:F147)</f>
        <v>43.17</v>
      </c>
      <c r="H147" s="32">
        <f t="shared" ref="H147:H151" si="49">_xlfn.STDEV.S(F146:F147)</f>
        <v>0.26870057685089</v>
      </c>
      <c r="I147" s="32"/>
    </row>
    <row r="148" s="58" customFormat="1" ht="15.75" spans="1:6">
      <c r="A148" s="59">
        <v>2019</v>
      </c>
      <c r="B148" s="59" t="s">
        <v>11</v>
      </c>
      <c r="C148" s="59">
        <v>1</v>
      </c>
      <c r="D148" s="59" t="s">
        <v>29</v>
      </c>
      <c r="E148" s="59" t="s">
        <v>15</v>
      </c>
      <c r="F148" s="59">
        <v>48.93</v>
      </c>
    </row>
    <row r="149" ht="15.75" spans="1:9">
      <c r="A149" s="59">
        <v>2019</v>
      </c>
      <c r="B149" s="59" t="s">
        <v>11</v>
      </c>
      <c r="C149" s="59">
        <v>2</v>
      </c>
      <c r="D149" s="59" t="s">
        <v>29</v>
      </c>
      <c r="E149" s="59" t="s">
        <v>15</v>
      </c>
      <c r="F149" s="59">
        <v>48.67</v>
      </c>
      <c r="G149" s="58">
        <f t="shared" si="48"/>
        <v>48.8</v>
      </c>
      <c r="H149" s="32">
        <f t="shared" si="49"/>
        <v>0.183847763108501</v>
      </c>
      <c r="I149" s="32"/>
    </row>
    <row r="150" s="58" customFormat="1" ht="15.75" spans="1:6">
      <c r="A150" s="59">
        <v>2019</v>
      </c>
      <c r="B150" s="59" t="s">
        <v>12</v>
      </c>
      <c r="C150" s="59">
        <v>1</v>
      </c>
      <c r="D150" s="59" t="s">
        <v>29</v>
      </c>
      <c r="E150" s="59" t="s">
        <v>15</v>
      </c>
      <c r="F150" s="59">
        <v>46.63</v>
      </c>
    </row>
    <row r="151" ht="15.75" spans="1:9">
      <c r="A151" s="59">
        <v>2019</v>
      </c>
      <c r="B151" s="59" t="s">
        <v>12</v>
      </c>
      <c r="C151" s="59">
        <v>2</v>
      </c>
      <c r="D151" s="59" t="s">
        <v>29</v>
      </c>
      <c r="E151" s="59" t="s">
        <v>15</v>
      </c>
      <c r="F151" s="59">
        <v>46.93</v>
      </c>
      <c r="G151" s="58">
        <f t="shared" si="48"/>
        <v>46.78</v>
      </c>
      <c r="H151" s="32">
        <f t="shared" si="49"/>
        <v>0.212132034355962</v>
      </c>
      <c r="I151" s="32"/>
    </row>
    <row r="152" s="58" customFormat="1" ht="15.75" spans="1:6">
      <c r="A152" s="59">
        <v>2019</v>
      </c>
      <c r="B152" s="59" t="s">
        <v>13</v>
      </c>
      <c r="C152" s="59">
        <v>1</v>
      </c>
      <c r="D152" s="59" t="s">
        <v>29</v>
      </c>
      <c r="E152" s="59" t="s">
        <v>15</v>
      </c>
      <c r="F152" s="59">
        <v>43.53</v>
      </c>
    </row>
    <row r="153" ht="15.75" spans="1:9">
      <c r="A153" s="59">
        <v>2019</v>
      </c>
      <c r="B153" s="59" t="s">
        <v>13</v>
      </c>
      <c r="C153" s="59">
        <v>2</v>
      </c>
      <c r="D153" s="59" t="s">
        <v>29</v>
      </c>
      <c r="E153" s="59" t="s">
        <v>15</v>
      </c>
      <c r="F153" s="59">
        <v>43.39</v>
      </c>
      <c r="G153" s="58">
        <f t="shared" ref="G153:G157" si="50">AVERAGE(F152:F153)</f>
        <v>43.46</v>
      </c>
      <c r="H153" s="32">
        <f t="shared" ref="H153:H157" si="51">_xlfn.STDEV.S(F152:F153)</f>
        <v>0.0989949493661171</v>
      </c>
      <c r="I153" s="32"/>
    </row>
    <row r="154" ht="15.75" spans="1:6">
      <c r="A154" s="59">
        <v>2020</v>
      </c>
      <c r="B154" s="59" t="s">
        <v>23</v>
      </c>
      <c r="C154" s="59">
        <v>1</v>
      </c>
      <c r="D154" s="59" t="s">
        <v>24</v>
      </c>
      <c r="E154" s="59" t="s">
        <v>25</v>
      </c>
      <c r="F154" s="59">
        <v>43.57</v>
      </c>
    </row>
    <row r="155" s="58" customFormat="1" ht="15.75" spans="1:8">
      <c r="A155" s="59">
        <v>2020</v>
      </c>
      <c r="B155" s="59" t="s">
        <v>23</v>
      </c>
      <c r="C155" s="59">
        <v>2</v>
      </c>
      <c r="D155" s="59" t="s">
        <v>24</v>
      </c>
      <c r="E155" s="59" t="s">
        <v>25</v>
      </c>
      <c r="F155" s="59">
        <v>43.37</v>
      </c>
      <c r="G155" s="58">
        <f t="shared" si="50"/>
        <v>43.47</v>
      </c>
      <c r="H155" s="32">
        <f t="shared" si="51"/>
        <v>0.141421356237312</v>
      </c>
    </row>
    <row r="156" ht="15.75" spans="1:9">
      <c r="A156" s="59">
        <v>2020</v>
      </c>
      <c r="B156" s="59" t="s">
        <v>6</v>
      </c>
      <c r="C156" s="59">
        <v>1</v>
      </c>
      <c r="D156" s="59" t="s">
        <v>24</v>
      </c>
      <c r="E156" s="59" t="s">
        <v>8</v>
      </c>
      <c r="F156" s="59">
        <v>35.94</v>
      </c>
      <c r="I156" s="32"/>
    </row>
    <row r="157" s="58" customFormat="1" ht="15.75" spans="1:8">
      <c r="A157" s="59">
        <v>2020</v>
      </c>
      <c r="B157" s="59" t="s">
        <v>6</v>
      </c>
      <c r="C157" s="59">
        <v>2</v>
      </c>
      <c r="D157" s="59" t="s">
        <v>24</v>
      </c>
      <c r="E157" s="59" t="s">
        <v>8</v>
      </c>
      <c r="F157" s="59">
        <v>35.98</v>
      </c>
      <c r="G157" s="58">
        <f t="shared" si="50"/>
        <v>35.96</v>
      </c>
      <c r="H157" s="32">
        <f t="shared" si="51"/>
        <v>0.0282842712474613</v>
      </c>
    </row>
    <row r="158" ht="15.75" spans="1:9">
      <c r="A158" s="59">
        <v>2020</v>
      </c>
      <c r="B158" s="59" t="s">
        <v>9</v>
      </c>
      <c r="C158" s="59">
        <v>1</v>
      </c>
      <c r="D158" s="59" t="s">
        <v>24</v>
      </c>
      <c r="E158" s="59" t="s">
        <v>8</v>
      </c>
      <c r="F158" s="59">
        <v>39.37</v>
      </c>
      <c r="I158" s="32"/>
    </row>
    <row r="159" s="58" customFormat="1" ht="15.75" spans="1:8">
      <c r="A159" s="59">
        <v>2020</v>
      </c>
      <c r="B159" s="59" t="s">
        <v>9</v>
      </c>
      <c r="C159" s="59">
        <v>2</v>
      </c>
      <c r="D159" s="59" t="s">
        <v>24</v>
      </c>
      <c r="E159" s="59" t="s">
        <v>8</v>
      </c>
      <c r="F159" s="59">
        <v>38.97</v>
      </c>
      <c r="G159" s="58">
        <f t="shared" ref="G159:G163" si="52">AVERAGE(F158:F159)</f>
        <v>39.17</v>
      </c>
      <c r="H159" s="32">
        <f t="shared" ref="H159:H163" si="53">_xlfn.STDEV.S(F158:F159)</f>
        <v>0.282842712474618</v>
      </c>
    </row>
    <row r="160" ht="15.75" spans="1:9">
      <c r="A160" s="59">
        <v>2020</v>
      </c>
      <c r="B160" s="59" t="s">
        <v>10</v>
      </c>
      <c r="C160" s="59">
        <v>1</v>
      </c>
      <c r="D160" s="59" t="s">
        <v>24</v>
      </c>
      <c r="E160" s="59" t="s">
        <v>8</v>
      </c>
      <c r="F160" s="59">
        <v>41.78</v>
      </c>
      <c r="I160" s="32"/>
    </row>
    <row r="161" s="58" customFormat="1" ht="15.75" spans="1:8">
      <c r="A161" s="59">
        <v>2020</v>
      </c>
      <c r="B161" s="59" t="s">
        <v>10</v>
      </c>
      <c r="C161" s="59">
        <v>2</v>
      </c>
      <c r="D161" s="59" t="s">
        <v>24</v>
      </c>
      <c r="E161" s="59" t="s">
        <v>8</v>
      </c>
      <c r="F161" s="59">
        <v>41.56</v>
      </c>
      <c r="G161" s="58">
        <f t="shared" si="52"/>
        <v>41.67</v>
      </c>
      <c r="H161" s="32">
        <f t="shared" si="53"/>
        <v>0.15556349186104</v>
      </c>
    </row>
    <row r="162" ht="15.75" spans="1:9">
      <c r="A162" s="59">
        <v>2020</v>
      </c>
      <c r="B162" s="59" t="s">
        <v>11</v>
      </c>
      <c r="C162" s="59">
        <v>1</v>
      </c>
      <c r="D162" s="59" t="s">
        <v>24</v>
      </c>
      <c r="E162" s="59" t="s">
        <v>8</v>
      </c>
      <c r="F162" s="59">
        <v>43.2</v>
      </c>
      <c r="I162" s="32"/>
    </row>
    <row r="163" s="58" customFormat="1" ht="15.75" spans="1:8">
      <c r="A163" s="59">
        <v>2020</v>
      </c>
      <c r="B163" s="59" t="s">
        <v>11</v>
      </c>
      <c r="C163" s="59">
        <v>2</v>
      </c>
      <c r="D163" s="59" t="s">
        <v>24</v>
      </c>
      <c r="E163" s="59" t="s">
        <v>8</v>
      </c>
      <c r="F163" s="59">
        <v>43.58</v>
      </c>
      <c r="G163" s="58">
        <f t="shared" si="52"/>
        <v>43.39</v>
      </c>
      <c r="H163" s="32">
        <f t="shared" si="53"/>
        <v>0.268700576850885</v>
      </c>
    </row>
    <row r="164" ht="15.75" spans="1:9">
      <c r="A164" s="59">
        <v>2020</v>
      </c>
      <c r="B164" s="59" t="s">
        <v>12</v>
      </c>
      <c r="C164" s="59">
        <v>1</v>
      </c>
      <c r="D164" s="59" t="s">
        <v>24</v>
      </c>
      <c r="E164" s="59" t="s">
        <v>8</v>
      </c>
      <c r="F164" s="59">
        <v>45.02</v>
      </c>
      <c r="I164" s="32"/>
    </row>
    <row r="165" s="58" customFormat="1" ht="15.75" spans="1:8">
      <c r="A165" s="59">
        <v>2020</v>
      </c>
      <c r="B165" s="59" t="s">
        <v>12</v>
      </c>
      <c r="C165" s="59">
        <v>2</v>
      </c>
      <c r="D165" s="59" t="s">
        <v>24</v>
      </c>
      <c r="E165" s="59" t="s">
        <v>8</v>
      </c>
      <c r="F165" s="59">
        <v>44.9</v>
      </c>
      <c r="G165" s="58">
        <f t="shared" ref="G165:G169" si="54">AVERAGE(F164:F165)</f>
        <v>44.96</v>
      </c>
      <c r="H165" s="32">
        <f t="shared" ref="H165:H169" si="55">_xlfn.STDEV.S(F164:F165)</f>
        <v>0.0848528137423889</v>
      </c>
    </row>
    <row r="166" ht="15.75" spans="1:9">
      <c r="A166" s="59">
        <v>2020</v>
      </c>
      <c r="B166" s="59" t="s">
        <v>13</v>
      </c>
      <c r="C166" s="59">
        <v>1</v>
      </c>
      <c r="D166" s="59" t="s">
        <v>24</v>
      </c>
      <c r="E166" s="59" t="s">
        <v>8</v>
      </c>
      <c r="F166" s="59">
        <v>46.71</v>
      </c>
      <c r="I166" s="32"/>
    </row>
    <row r="167" s="58" customFormat="1" ht="15.75" spans="1:8">
      <c r="A167" s="59">
        <v>2020</v>
      </c>
      <c r="B167" s="59" t="s">
        <v>13</v>
      </c>
      <c r="C167" s="59">
        <v>2</v>
      </c>
      <c r="D167" s="59" t="s">
        <v>24</v>
      </c>
      <c r="E167" s="59" t="s">
        <v>8</v>
      </c>
      <c r="F167" s="59">
        <v>46.59</v>
      </c>
      <c r="G167" s="58">
        <f t="shared" si="54"/>
        <v>46.65</v>
      </c>
      <c r="H167" s="32">
        <f t="shared" si="55"/>
        <v>0.0848528137423839</v>
      </c>
    </row>
    <row r="168" ht="15.75" spans="1:9">
      <c r="A168" s="59">
        <v>2020</v>
      </c>
      <c r="B168" s="59" t="s">
        <v>6</v>
      </c>
      <c r="C168" s="59">
        <v>1</v>
      </c>
      <c r="D168" s="59" t="s">
        <v>24</v>
      </c>
      <c r="E168" s="59" t="s">
        <v>26</v>
      </c>
      <c r="F168" s="59">
        <v>43.42</v>
      </c>
      <c r="I168" s="32"/>
    </row>
    <row r="169" s="58" customFormat="1" ht="15.75" spans="1:8">
      <c r="A169" s="59">
        <v>2020</v>
      </c>
      <c r="B169" s="59" t="s">
        <v>6</v>
      </c>
      <c r="C169" s="59">
        <v>2</v>
      </c>
      <c r="D169" s="59" t="s">
        <v>24</v>
      </c>
      <c r="E169" s="59" t="s">
        <v>26</v>
      </c>
      <c r="F169" s="59">
        <v>42.98</v>
      </c>
      <c r="G169" s="58">
        <f t="shared" si="54"/>
        <v>43.2</v>
      </c>
      <c r="H169" s="32">
        <f t="shared" si="55"/>
        <v>0.311126983722084</v>
      </c>
    </row>
    <row r="170" ht="15.75" spans="1:9">
      <c r="A170" s="59">
        <v>2020</v>
      </c>
      <c r="B170" s="59" t="s">
        <v>9</v>
      </c>
      <c r="C170" s="59">
        <v>1</v>
      </c>
      <c r="D170" s="59" t="s">
        <v>24</v>
      </c>
      <c r="E170" s="59" t="s">
        <v>26</v>
      </c>
      <c r="F170" s="59">
        <v>45.28</v>
      </c>
      <c r="I170" s="32"/>
    </row>
    <row r="171" s="58" customFormat="1" ht="15.75" spans="1:8">
      <c r="A171" s="59">
        <v>2020</v>
      </c>
      <c r="B171" s="59" t="s">
        <v>9</v>
      </c>
      <c r="C171" s="59">
        <v>2</v>
      </c>
      <c r="D171" s="59" t="s">
        <v>24</v>
      </c>
      <c r="E171" s="59" t="s">
        <v>26</v>
      </c>
      <c r="F171" s="59">
        <v>45.06</v>
      </c>
      <c r="G171" s="58">
        <f t="shared" ref="G171:G175" si="56">AVERAGE(F170:F171)</f>
        <v>45.17</v>
      </c>
      <c r="H171" s="32">
        <f t="shared" ref="H171:H175" si="57">_xlfn.STDEV.S(F170:F171)</f>
        <v>0.15556349186104</v>
      </c>
    </row>
    <row r="172" ht="15.75" spans="1:9">
      <c r="A172" s="59">
        <v>2020</v>
      </c>
      <c r="B172" s="59" t="s">
        <v>10</v>
      </c>
      <c r="C172" s="59">
        <v>1</v>
      </c>
      <c r="D172" s="59" t="s">
        <v>24</v>
      </c>
      <c r="E172" s="59" t="s">
        <v>26</v>
      </c>
      <c r="F172" s="59">
        <v>47.27</v>
      </c>
      <c r="I172" s="32"/>
    </row>
    <row r="173" s="58" customFormat="1" ht="15.75" spans="1:8">
      <c r="A173" s="59">
        <v>2020</v>
      </c>
      <c r="B173" s="59" t="s">
        <v>10</v>
      </c>
      <c r="C173" s="59">
        <v>2</v>
      </c>
      <c r="D173" s="59" t="s">
        <v>24</v>
      </c>
      <c r="E173" s="59" t="s">
        <v>26</v>
      </c>
      <c r="F173" s="59">
        <v>47.39</v>
      </c>
      <c r="G173" s="58">
        <f t="shared" si="56"/>
        <v>47.33</v>
      </c>
      <c r="H173" s="32">
        <f t="shared" si="57"/>
        <v>0.0848528137423839</v>
      </c>
    </row>
    <row r="174" ht="15.75" spans="1:9">
      <c r="A174" s="59">
        <v>2020</v>
      </c>
      <c r="B174" s="59" t="s">
        <v>11</v>
      </c>
      <c r="C174" s="59">
        <v>1</v>
      </c>
      <c r="D174" s="59" t="s">
        <v>24</v>
      </c>
      <c r="E174" s="59" t="s">
        <v>26</v>
      </c>
      <c r="F174" s="59">
        <v>49.61</v>
      </c>
      <c r="I174" s="32"/>
    </row>
    <row r="175" s="58" customFormat="1" ht="15.75" spans="1:8">
      <c r="A175" s="59">
        <v>2020</v>
      </c>
      <c r="B175" s="59" t="s">
        <v>11</v>
      </c>
      <c r="C175" s="59">
        <v>2</v>
      </c>
      <c r="D175" s="59" t="s">
        <v>24</v>
      </c>
      <c r="E175" s="59" t="s">
        <v>26</v>
      </c>
      <c r="F175" s="59">
        <v>49.87</v>
      </c>
      <c r="G175" s="58">
        <f t="shared" si="56"/>
        <v>49.74</v>
      </c>
      <c r="H175" s="32">
        <f t="shared" si="57"/>
        <v>0.183847763108501</v>
      </c>
    </row>
    <row r="176" ht="15.75" spans="1:9">
      <c r="A176" s="59">
        <v>2020</v>
      </c>
      <c r="B176" s="59" t="s">
        <v>12</v>
      </c>
      <c r="C176" s="59">
        <v>1</v>
      </c>
      <c r="D176" s="59" t="s">
        <v>24</v>
      </c>
      <c r="E176" s="59" t="s">
        <v>26</v>
      </c>
      <c r="F176" s="59">
        <v>52.15</v>
      </c>
      <c r="I176" s="32"/>
    </row>
    <row r="177" s="58" customFormat="1" ht="15.75" spans="1:8">
      <c r="A177" s="59">
        <v>2020</v>
      </c>
      <c r="B177" s="59" t="s">
        <v>12</v>
      </c>
      <c r="C177" s="59">
        <v>2</v>
      </c>
      <c r="D177" s="59" t="s">
        <v>24</v>
      </c>
      <c r="E177" s="59" t="s">
        <v>26</v>
      </c>
      <c r="F177" s="59">
        <v>51.45</v>
      </c>
      <c r="G177" s="58">
        <f t="shared" ref="G177:G181" si="58">AVERAGE(F176:F177)</f>
        <v>51.8</v>
      </c>
      <c r="H177" s="32">
        <f t="shared" ref="H177:H181" si="59">_xlfn.STDEV.S(F176:F177)</f>
        <v>0.49497474683058</v>
      </c>
    </row>
    <row r="178" ht="15.75" spans="1:9">
      <c r="A178" s="59">
        <v>2020</v>
      </c>
      <c r="B178" s="59" t="s">
        <v>13</v>
      </c>
      <c r="C178" s="59">
        <v>1</v>
      </c>
      <c r="D178" s="59" t="s">
        <v>24</v>
      </c>
      <c r="E178" s="59" t="s">
        <v>26</v>
      </c>
      <c r="F178" s="59">
        <v>53.77</v>
      </c>
      <c r="I178" s="32"/>
    </row>
    <row r="179" s="58" customFormat="1" ht="15.75" spans="1:8">
      <c r="A179" s="59">
        <v>2020</v>
      </c>
      <c r="B179" s="59" t="s">
        <v>13</v>
      </c>
      <c r="C179" s="59">
        <v>2</v>
      </c>
      <c r="D179" s="59" t="s">
        <v>24</v>
      </c>
      <c r="E179" s="59" t="s">
        <v>26</v>
      </c>
      <c r="F179" s="59">
        <v>54.09</v>
      </c>
      <c r="G179" s="58">
        <f t="shared" si="58"/>
        <v>53.93</v>
      </c>
      <c r="H179" s="32">
        <f t="shared" si="59"/>
        <v>0.226274169979695</v>
      </c>
    </row>
    <row r="180" ht="15.75" spans="1:9">
      <c r="A180" s="59">
        <v>2020</v>
      </c>
      <c r="B180" s="59" t="s">
        <v>6</v>
      </c>
      <c r="C180" s="59">
        <v>1</v>
      </c>
      <c r="D180" s="59" t="s">
        <v>24</v>
      </c>
      <c r="E180" s="59" t="s">
        <v>15</v>
      </c>
      <c r="F180" s="59">
        <v>47.12</v>
      </c>
      <c r="I180" s="32"/>
    </row>
    <row r="181" s="58" customFormat="1" ht="15.75" spans="1:8">
      <c r="A181" s="59">
        <v>2020</v>
      </c>
      <c r="B181" s="59" t="s">
        <v>6</v>
      </c>
      <c r="C181" s="59">
        <v>2</v>
      </c>
      <c r="D181" s="59" t="s">
        <v>24</v>
      </c>
      <c r="E181" s="59" t="s">
        <v>15</v>
      </c>
      <c r="F181" s="59">
        <v>47.54</v>
      </c>
      <c r="G181" s="58">
        <f t="shared" si="58"/>
        <v>47.33</v>
      </c>
      <c r="H181" s="32">
        <f t="shared" si="59"/>
        <v>0.296984848098351</v>
      </c>
    </row>
    <row r="182" ht="15.75" spans="1:9">
      <c r="A182" s="59">
        <v>2020</v>
      </c>
      <c r="B182" s="59" t="s">
        <v>9</v>
      </c>
      <c r="C182" s="59">
        <v>1</v>
      </c>
      <c r="D182" s="59" t="s">
        <v>24</v>
      </c>
      <c r="E182" s="59" t="s">
        <v>15</v>
      </c>
      <c r="F182" s="59">
        <v>49.65</v>
      </c>
      <c r="I182" s="32"/>
    </row>
    <row r="183" s="58" customFormat="1" ht="15.75" spans="1:8">
      <c r="A183" s="59">
        <v>2020</v>
      </c>
      <c r="B183" s="59" t="s">
        <v>9</v>
      </c>
      <c r="C183" s="59">
        <v>2</v>
      </c>
      <c r="D183" s="59" t="s">
        <v>24</v>
      </c>
      <c r="E183" s="59" t="s">
        <v>15</v>
      </c>
      <c r="F183" s="59">
        <v>49.31</v>
      </c>
      <c r="G183" s="58">
        <f t="shared" ref="G183:G187" si="60">AVERAGE(F182:F183)</f>
        <v>49.48</v>
      </c>
      <c r="H183" s="32">
        <f t="shared" ref="H183:H187" si="61">_xlfn.STDEV.S(F182:F183)</f>
        <v>0.240416305603424</v>
      </c>
    </row>
    <row r="184" ht="15.75" spans="1:9">
      <c r="A184" s="59">
        <v>2020</v>
      </c>
      <c r="B184" s="59" t="s">
        <v>10</v>
      </c>
      <c r="C184" s="59">
        <v>1</v>
      </c>
      <c r="D184" s="59" t="s">
        <v>24</v>
      </c>
      <c r="E184" s="59" t="s">
        <v>15</v>
      </c>
      <c r="F184" s="59">
        <v>52.61</v>
      </c>
      <c r="I184" s="32"/>
    </row>
    <row r="185" s="58" customFormat="1" ht="15.75" spans="1:8">
      <c r="A185" s="59">
        <v>2020</v>
      </c>
      <c r="B185" s="59" t="s">
        <v>10</v>
      </c>
      <c r="C185" s="59">
        <v>2</v>
      </c>
      <c r="D185" s="59" t="s">
        <v>24</v>
      </c>
      <c r="E185" s="59" t="s">
        <v>15</v>
      </c>
      <c r="F185" s="59">
        <v>52.43</v>
      </c>
      <c r="G185" s="58">
        <f t="shared" si="60"/>
        <v>52.52</v>
      </c>
      <c r="H185" s="32">
        <f t="shared" si="61"/>
        <v>0.127279220613578</v>
      </c>
    </row>
    <row r="186" ht="15.75" spans="1:9">
      <c r="A186" s="59">
        <v>2020</v>
      </c>
      <c r="B186" s="59" t="s">
        <v>11</v>
      </c>
      <c r="C186" s="59">
        <v>1</v>
      </c>
      <c r="D186" s="59" t="s">
        <v>24</v>
      </c>
      <c r="E186" s="59" t="s">
        <v>15</v>
      </c>
      <c r="F186" s="59">
        <v>55.07</v>
      </c>
      <c r="I186" s="32"/>
    </row>
    <row r="187" s="58" customFormat="1" ht="15.75" spans="1:8">
      <c r="A187" s="59">
        <v>2020</v>
      </c>
      <c r="B187" s="59" t="s">
        <v>11</v>
      </c>
      <c r="C187" s="59">
        <v>2</v>
      </c>
      <c r="D187" s="59" t="s">
        <v>24</v>
      </c>
      <c r="E187" s="59" t="s">
        <v>15</v>
      </c>
      <c r="F187" s="59">
        <v>54.89</v>
      </c>
      <c r="G187" s="58">
        <f t="shared" si="60"/>
        <v>54.98</v>
      </c>
      <c r="H187" s="32">
        <f t="shared" si="61"/>
        <v>0.127279220613578</v>
      </c>
    </row>
    <row r="188" ht="15.75" spans="1:9">
      <c r="A188" s="59">
        <v>2020</v>
      </c>
      <c r="B188" s="59" t="s">
        <v>12</v>
      </c>
      <c r="C188" s="59">
        <v>1</v>
      </c>
      <c r="D188" s="59" t="s">
        <v>24</v>
      </c>
      <c r="E188" s="59" t="s">
        <v>15</v>
      </c>
      <c r="F188" s="59">
        <v>56.58</v>
      </c>
      <c r="I188" s="32"/>
    </row>
    <row r="189" s="58" customFormat="1" ht="15.75" spans="1:8">
      <c r="A189" s="59">
        <v>2020</v>
      </c>
      <c r="B189" s="59" t="s">
        <v>12</v>
      </c>
      <c r="C189" s="59">
        <v>2</v>
      </c>
      <c r="D189" s="59" t="s">
        <v>24</v>
      </c>
      <c r="E189" s="59" t="s">
        <v>15</v>
      </c>
      <c r="F189" s="59">
        <v>56.98</v>
      </c>
      <c r="G189" s="58">
        <f t="shared" ref="G189:G193" si="62">AVERAGE(F188:F189)</f>
        <v>56.78</v>
      </c>
      <c r="H189" s="32">
        <f t="shared" ref="H189:H193" si="63">_xlfn.STDEV.S(F188:F189)</f>
        <v>0.282842712474618</v>
      </c>
    </row>
    <row r="190" ht="15.75" spans="1:9">
      <c r="A190" s="59">
        <v>2020</v>
      </c>
      <c r="B190" s="59" t="s">
        <v>13</v>
      </c>
      <c r="C190" s="59">
        <v>1</v>
      </c>
      <c r="D190" s="59" t="s">
        <v>24</v>
      </c>
      <c r="E190" s="59" t="s">
        <v>15</v>
      </c>
      <c r="F190" s="59">
        <v>58.39</v>
      </c>
      <c r="I190" s="32"/>
    </row>
    <row r="191" s="58" customFormat="1" ht="15.75" spans="1:8">
      <c r="A191" s="59">
        <v>2020</v>
      </c>
      <c r="B191" s="59" t="s">
        <v>13</v>
      </c>
      <c r="C191" s="59">
        <v>2</v>
      </c>
      <c r="D191" s="59" t="s">
        <v>24</v>
      </c>
      <c r="E191" s="59" t="s">
        <v>15</v>
      </c>
      <c r="F191" s="59">
        <v>58.75</v>
      </c>
      <c r="G191" s="58">
        <f t="shared" si="62"/>
        <v>58.57</v>
      </c>
      <c r="H191" s="32">
        <f t="shared" si="63"/>
        <v>0.254558441227157</v>
      </c>
    </row>
    <row r="192" ht="15.75" spans="1:9">
      <c r="A192" s="59">
        <v>2020</v>
      </c>
      <c r="B192" s="59" t="s">
        <v>23</v>
      </c>
      <c r="C192" s="59">
        <v>1</v>
      </c>
      <c r="D192" s="59" t="s">
        <v>27</v>
      </c>
      <c r="E192" s="59" t="s">
        <v>25</v>
      </c>
      <c r="F192" s="59">
        <v>43.66</v>
      </c>
      <c r="I192" s="32"/>
    </row>
    <row r="193" s="58" customFormat="1" ht="15.75" spans="1:8">
      <c r="A193" s="59">
        <v>2020</v>
      </c>
      <c r="B193" s="59" t="s">
        <v>23</v>
      </c>
      <c r="C193" s="59">
        <v>2</v>
      </c>
      <c r="D193" s="59" t="s">
        <v>27</v>
      </c>
      <c r="E193" s="59" t="s">
        <v>25</v>
      </c>
      <c r="F193" s="59">
        <v>43.98</v>
      </c>
      <c r="G193" s="58">
        <f t="shared" si="62"/>
        <v>43.82</v>
      </c>
      <c r="H193" s="32">
        <f t="shared" si="63"/>
        <v>0.226274169979695</v>
      </c>
    </row>
    <row r="194" ht="15.75" spans="1:9">
      <c r="A194" s="59">
        <v>2020</v>
      </c>
      <c r="B194" s="59" t="s">
        <v>6</v>
      </c>
      <c r="C194" s="59">
        <v>1</v>
      </c>
      <c r="D194" s="59" t="s">
        <v>27</v>
      </c>
      <c r="E194" s="59" t="s">
        <v>8</v>
      </c>
      <c r="F194" s="59">
        <v>37.52</v>
      </c>
      <c r="I194" s="32"/>
    </row>
    <row r="195" s="58" customFormat="1" ht="15.75" spans="1:8">
      <c r="A195" s="59">
        <v>2020</v>
      </c>
      <c r="B195" s="59" t="s">
        <v>6</v>
      </c>
      <c r="C195" s="59">
        <v>2</v>
      </c>
      <c r="D195" s="59" t="s">
        <v>27</v>
      </c>
      <c r="E195" s="59" t="s">
        <v>8</v>
      </c>
      <c r="F195" s="59">
        <v>37.78</v>
      </c>
      <c r="G195" s="58">
        <f t="shared" ref="G195:G199" si="64">AVERAGE(F194:F195)</f>
        <v>37.65</v>
      </c>
      <c r="H195" s="32">
        <f t="shared" ref="H195:H199" si="65">_xlfn.STDEV.S(F194:F195)</f>
        <v>0.183847763108501</v>
      </c>
    </row>
    <row r="196" ht="15.75" spans="1:9">
      <c r="A196" s="59">
        <v>2020</v>
      </c>
      <c r="B196" s="59" t="s">
        <v>9</v>
      </c>
      <c r="C196" s="59">
        <v>1</v>
      </c>
      <c r="D196" s="59" t="s">
        <v>27</v>
      </c>
      <c r="E196" s="59" t="s">
        <v>8</v>
      </c>
      <c r="F196" s="59">
        <v>41.53</v>
      </c>
      <c r="I196" s="32"/>
    </row>
    <row r="197" s="58" customFormat="1" ht="15.75" spans="1:8">
      <c r="A197" s="59">
        <v>2020</v>
      </c>
      <c r="B197" s="59" t="s">
        <v>9</v>
      </c>
      <c r="C197" s="59">
        <v>2</v>
      </c>
      <c r="D197" s="59" t="s">
        <v>27</v>
      </c>
      <c r="E197" s="59" t="s">
        <v>8</v>
      </c>
      <c r="F197" s="59">
        <v>41.65</v>
      </c>
      <c r="G197" s="58">
        <f t="shared" si="64"/>
        <v>41.59</v>
      </c>
      <c r="H197" s="32">
        <f t="shared" si="65"/>
        <v>0.0848528137423839</v>
      </c>
    </row>
    <row r="198" ht="15.75" spans="1:9">
      <c r="A198" s="59">
        <v>2020</v>
      </c>
      <c r="B198" s="59" t="s">
        <v>10</v>
      </c>
      <c r="C198" s="59">
        <v>1</v>
      </c>
      <c r="D198" s="59" t="s">
        <v>27</v>
      </c>
      <c r="E198" s="59" t="s">
        <v>8</v>
      </c>
      <c r="F198" s="59">
        <v>44.29</v>
      </c>
      <c r="I198" s="32"/>
    </row>
    <row r="199" s="58" customFormat="1" ht="15.75" spans="1:8">
      <c r="A199" s="59">
        <v>2020</v>
      </c>
      <c r="B199" s="59" t="s">
        <v>10</v>
      </c>
      <c r="C199" s="59">
        <v>2</v>
      </c>
      <c r="D199" s="59" t="s">
        <v>27</v>
      </c>
      <c r="E199" s="59" t="s">
        <v>8</v>
      </c>
      <c r="F199" s="59">
        <v>44.31</v>
      </c>
      <c r="G199" s="58">
        <f t="shared" si="64"/>
        <v>44.3</v>
      </c>
      <c r="H199" s="32">
        <f t="shared" si="65"/>
        <v>0.0141421356237332</v>
      </c>
    </row>
    <row r="200" ht="15.75" spans="1:9">
      <c r="A200" s="59">
        <v>2020</v>
      </c>
      <c r="B200" s="59" t="s">
        <v>11</v>
      </c>
      <c r="C200" s="59">
        <v>1</v>
      </c>
      <c r="D200" s="59" t="s">
        <v>27</v>
      </c>
      <c r="E200" s="59" t="s">
        <v>8</v>
      </c>
      <c r="F200" s="59">
        <v>46.35</v>
      </c>
      <c r="I200" s="32"/>
    </row>
    <row r="201" s="58" customFormat="1" ht="15.75" spans="1:8">
      <c r="A201" s="59">
        <v>2020</v>
      </c>
      <c r="B201" s="59" t="s">
        <v>11</v>
      </c>
      <c r="C201" s="59">
        <v>2</v>
      </c>
      <c r="D201" s="59" t="s">
        <v>27</v>
      </c>
      <c r="E201" s="59" t="s">
        <v>8</v>
      </c>
      <c r="F201" s="59">
        <v>45.99</v>
      </c>
      <c r="G201" s="58">
        <f t="shared" ref="G201:G205" si="66">AVERAGE(F200:F201)</f>
        <v>46.17</v>
      </c>
      <c r="H201" s="32">
        <f t="shared" ref="H201:H205" si="67">_xlfn.STDEV.S(F200:F201)</f>
        <v>0.254558441227157</v>
      </c>
    </row>
    <row r="202" ht="15.75" spans="1:9">
      <c r="A202" s="59">
        <v>2020</v>
      </c>
      <c r="B202" s="59" t="s">
        <v>12</v>
      </c>
      <c r="C202" s="59">
        <v>1</v>
      </c>
      <c r="D202" s="59" t="s">
        <v>27</v>
      </c>
      <c r="E202" s="59" t="s">
        <v>8</v>
      </c>
      <c r="F202" s="59">
        <v>48.05</v>
      </c>
      <c r="I202" s="32"/>
    </row>
    <row r="203" s="58" customFormat="1" ht="15.75" spans="1:8">
      <c r="A203" s="59">
        <v>2020</v>
      </c>
      <c r="B203" s="59" t="s">
        <v>12</v>
      </c>
      <c r="C203" s="59">
        <v>2</v>
      </c>
      <c r="D203" s="59" t="s">
        <v>27</v>
      </c>
      <c r="E203" s="59" t="s">
        <v>8</v>
      </c>
      <c r="F203" s="59">
        <v>47.95</v>
      </c>
      <c r="G203" s="58">
        <f t="shared" si="66"/>
        <v>48</v>
      </c>
      <c r="H203" s="32">
        <f t="shared" si="67"/>
        <v>0.0707106781186507</v>
      </c>
    </row>
    <row r="204" ht="15.75" spans="1:9">
      <c r="A204" s="59">
        <v>2020</v>
      </c>
      <c r="B204" s="59" t="s">
        <v>13</v>
      </c>
      <c r="C204" s="59">
        <v>1</v>
      </c>
      <c r="D204" s="59" t="s">
        <v>27</v>
      </c>
      <c r="E204" s="59" t="s">
        <v>8</v>
      </c>
      <c r="F204" s="59">
        <v>50.59</v>
      </c>
      <c r="I204" s="32"/>
    </row>
    <row r="205" s="58" customFormat="1" ht="15.75" spans="1:8">
      <c r="A205" s="59">
        <v>2020</v>
      </c>
      <c r="B205" s="59" t="s">
        <v>13</v>
      </c>
      <c r="C205" s="59">
        <v>2</v>
      </c>
      <c r="D205" s="59" t="s">
        <v>27</v>
      </c>
      <c r="E205" s="59" t="s">
        <v>8</v>
      </c>
      <c r="F205" s="59">
        <v>50.49</v>
      </c>
      <c r="G205" s="58">
        <f t="shared" si="66"/>
        <v>50.54</v>
      </c>
      <c r="H205" s="32">
        <f t="shared" si="67"/>
        <v>0.0707106781186558</v>
      </c>
    </row>
    <row r="206" ht="15.75" spans="1:9">
      <c r="A206" s="59">
        <v>2020</v>
      </c>
      <c r="B206" s="59" t="s">
        <v>6</v>
      </c>
      <c r="C206" s="59">
        <v>1</v>
      </c>
      <c r="D206" s="59" t="s">
        <v>27</v>
      </c>
      <c r="E206" s="59" t="s">
        <v>26</v>
      </c>
      <c r="F206" s="59">
        <v>46.44</v>
      </c>
      <c r="I206" s="32"/>
    </row>
    <row r="207" s="58" customFormat="1" ht="15.75" spans="1:8">
      <c r="A207" s="59">
        <v>2020</v>
      </c>
      <c r="B207" s="59" t="s">
        <v>6</v>
      </c>
      <c r="C207" s="59">
        <v>2</v>
      </c>
      <c r="D207" s="59" t="s">
        <v>27</v>
      </c>
      <c r="E207" s="59" t="s">
        <v>26</v>
      </c>
      <c r="F207" s="59">
        <v>46.78</v>
      </c>
      <c r="G207" s="58">
        <f t="shared" ref="G207:G211" si="68">AVERAGE(F206:F207)</f>
        <v>46.61</v>
      </c>
      <c r="H207" s="32">
        <f t="shared" ref="H207:H211" si="69">_xlfn.STDEV.S(F206:F207)</f>
        <v>0.240416305603429</v>
      </c>
    </row>
    <row r="208" ht="15.75" spans="1:9">
      <c r="A208" s="59">
        <v>2020</v>
      </c>
      <c r="B208" s="59" t="s">
        <v>9</v>
      </c>
      <c r="C208" s="59">
        <v>1</v>
      </c>
      <c r="D208" s="59" t="s">
        <v>27</v>
      </c>
      <c r="E208" s="59" t="s">
        <v>26</v>
      </c>
      <c r="F208" s="59">
        <v>49.52</v>
      </c>
      <c r="I208" s="32"/>
    </row>
    <row r="209" s="58" customFormat="1" ht="15.75" spans="1:8">
      <c r="A209" s="59">
        <v>2020</v>
      </c>
      <c r="B209" s="59" t="s">
        <v>9</v>
      </c>
      <c r="C209" s="59">
        <v>2</v>
      </c>
      <c r="D209" s="59" t="s">
        <v>27</v>
      </c>
      <c r="E209" s="59" t="s">
        <v>26</v>
      </c>
      <c r="F209" s="59">
        <v>49.34</v>
      </c>
      <c r="G209" s="58">
        <f t="shared" si="68"/>
        <v>49.43</v>
      </c>
      <c r="H209" s="32">
        <f t="shared" si="69"/>
        <v>0.127279220613578</v>
      </c>
    </row>
    <row r="210" ht="15.75" spans="1:9">
      <c r="A210" s="59">
        <v>2020</v>
      </c>
      <c r="B210" s="59" t="s">
        <v>10</v>
      </c>
      <c r="C210" s="59">
        <v>1</v>
      </c>
      <c r="D210" s="59" t="s">
        <v>27</v>
      </c>
      <c r="E210" s="59" t="s">
        <v>26</v>
      </c>
      <c r="F210" s="59">
        <v>51.97</v>
      </c>
      <c r="I210" s="32"/>
    </row>
    <row r="211" s="58" customFormat="1" ht="15.75" spans="1:8">
      <c r="A211" s="59">
        <v>2020</v>
      </c>
      <c r="B211" s="59" t="s">
        <v>10</v>
      </c>
      <c r="C211" s="59">
        <v>2</v>
      </c>
      <c r="D211" s="59" t="s">
        <v>27</v>
      </c>
      <c r="E211" s="59" t="s">
        <v>26</v>
      </c>
      <c r="F211" s="59">
        <v>51.99</v>
      </c>
      <c r="G211" s="58">
        <f t="shared" si="68"/>
        <v>51.98</v>
      </c>
      <c r="H211" s="32">
        <f t="shared" si="69"/>
        <v>0.0141421356237332</v>
      </c>
    </row>
    <row r="212" ht="15.75" spans="1:9">
      <c r="A212" s="59">
        <v>2020</v>
      </c>
      <c r="B212" s="59" t="s">
        <v>11</v>
      </c>
      <c r="C212" s="59">
        <v>1</v>
      </c>
      <c r="D212" s="59" t="s">
        <v>27</v>
      </c>
      <c r="E212" s="59" t="s">
        <v>26</v>
      </c>
      <c r="F212" s="59">
        <v>52.97</v>
      </c>
      <c r="I212" s="32"/>
    </row>
    <row r="213" s="58" customFormat="1" ht="15.75" spans="1:8">
      <c r="A213" s="59">
        <v>2020</v>
      </c>
      <c r="B213" s="59" t="s">
        <v>11</v>
      </c>
      <c r="C213" s="59">
        <v>2</v>
      </c>
      <c r="D213" s="59" t="s">
        <v>27</v>
      </c>
      <c r="E213" s="59" t="s">
        <v>26</v>
      </c>
      <c r="F213" s="59">
        <v>53.29</v>
      </c>
      <c r="G213" s="58">
        <f t="shared" ref="G213:G217" si="70">AVERAGE(F212:F213)</f>
        <v>53.13</v>
      </c>
      <c r="H213" s="32">
        <f t="shared" ref="H213:H217" si="71">_xlfn.STDEV.S(F212:F213)</f>
        <v>0.226274169979695</v>
      </c>
    </row>
    <row r="214" ht="15.75" spans="1:9">
      <c r="A214" s="59">
        <v>2020</v>
      </c>
      <c r="B214" s="59" t="s">
        <v>12</v>
      </c>
      <c r="C214" s="59">
        <v>1</v>
      </c>
      <c r="D214" s="59" t="s">
        <v>27</v>
      </c>
      <c r="E214" s="59" t="s">
        <v>26</v>
      </c>
      <c r="F214" s="59">
        <v>55.05</v>
      </c>
      <c r="I214" s="32"/>
    </row>
    <row r="215" s="58" customFormat="1" ht="15.75" spans="1:8">
      <c r="A215" s="59">
        <v>2020</v>
      </c>
      <c r="B215" s="59" t="s">
        <v>12</v>
      </c>
      <c r="C215" s="59">
        <v>2</v>
      </c>
      <c r="D215" s="59" t="s">
        <v>27</v>
      </c>
      <c r="E215" s="59" t="s">
        <v>26</v>
      </c>
      <c r="F215" s="59">
        <v>54.69</v>
      </c>
      <c r="G215" s="58">
        <f t="shared" si="70"/>
        <v>54.87</v>
      </c>
      <c r="H215" s="32">
        <f t="shared" si="71"/>
        <v>0.254558441227157</v>
      </c>
    </row>
    <row r="216" ht="15.75" spans="1:9">
      <c r="A216" s="59">
        <v>2020</v>
      </c>
      <c r="B216" s="59" t="s">
        <v>13</v>
      </c>
      <c r="C216" s="59">
        <v>1</v>
      </c>
      <c r="D216" s="59" t="s">
        <v>27</v>
      </c>
      <c r="E216" s="59" t="s">
        <v>26</v>
      </c>
      <c r="F216" s="59">
        <v>56.36</v>
      </c>
      <c r="I216" s="32"/>
    </row>
    <row r="217" s="58" customFormat="1" ht="15.75" spans="1:8">
      <c r="A217" s="59">
        <v>2020</v>
      </c>
      <c r="B217" s="59" t="s">
        <v>13</v>
      </c>
      <c r="C217" s="59">
        <v>2</v>
      </c>
      <c r="D217" s="59" t="s">
        <v>27</v>
      </c>
      <c r="E217" s="59" t="s">
        <v>26</v>
      </c>
      <c r="F217" s="59">
        <v>56.08</v>
      </c>
      <c r="G217" s="58">
        <f t="shared" si="70"/>
        <v>56.22</v>
      </c>
      <c r="H217" s="32">
        <f t="shared" si="71"/>
        <v>0.197989898732234</v>
      </c>
    </row>
    <row r="218" ht="15.75" spans="1:9">
      <c r="A218" s="59">
        <v>2020</v>
      </c>
      <c r="B218" s="59" t="s">
        <v>6</v>
      </c>
      <c r="C218" s="59">
        <v>1</v>
      </c>
      <c r="D218" s="59" t="s">
        <v>27</v>
      </c>
      <c r="E218" s="59" t="s">
        <v>15</v>
      </c>
      <c r="F218" s="59">
        <v>49.07</v>
      </c>
      <c r="I218" s="32"/>
    </row>
    <row r="219" s="58" customFormat="1" ht="15.75" spans="1:8">
      <c r="A219" s="59">
        <v>2020</v>
      </c>
      <c r="B219" s="59" t="s">
        <v>6</v>
      </c>
      <c r="C219" s="59">
        <v>2</v>
      </c>
      <c r="D219" s="59" t="s">
        <v>27</v>
      </c>
      <c r="E219" s="59" t="s">
        <v>15</v>
      </c>
      <c r="F219" s="59">
        <v>49.15</v>
      </c>
      <c r="G219" s="58">
        <f t="shared" ref="G219:G223" si="72">AVERAGE(F218:F219)</f>
        <v>49.11</v>
      </c>
      <c r="H219" s="32">
        <f t="shared" ref="H219:H223" si="73">_xlfn.STDEV.S(F218:F219)</f>
        <v>0.0565685424949226</v>
      </c>
    </row>
    <row r="220" ht="15.75" spans="1:9">
      <c r="A220" s="59">
        <v>2020</v>
      </c>
      <c r="B220" s="59" t="s">
        <v>9</v>
      </c>
      <c r="C220" s="59">
        <v>1</v>
      </c>
      <c r="D220" s="59" t="s">
        <v>27</v>
      </c>
      <c r="E220" s="59" t="s">
        <v>15</v>
      </c>
      <c r="F220" s="59">
        <v>51.65</v>
      </c>
      <c r="I220" s="32"/>
    </row>
    <row r="221" s="58" customFormat="1" ht="15.75" spans="1:8">
      <c r="A221" s="59">
        <v>2020</v>
      </c>
      <c r="B221" s="59" t="s">
        <v>9</v>
      </c>
      <c r="C221" s="59">
        <v>2</v>
      </c>
      <c r="D221" s="59" t="s">
        <v>27</v>
      </c>
      <c r="E221" s="59" t="s">
        <v>15</v>
      </c>
      <c r="F221" s="59">
        <v>51.87</v>
      </c>
      <c r="G221" s="58">
        <f t="shared" si="72"/>
        <v>51.76</v>
      </c>
      <c r="H221" s="32">
        <f t="shared" si="73"/>
        <v>0.15556349186104</v>
      </c>
    </row>
    <row r="222" ht="15.75" spans="1:9">
      <c r="A222" s="59">
        <v>2020</v>
      </c>
      <c r="B222" s="59" t="s">
        <v>10</v>
      </c>
      <c r="C222" s="59">
        <v>1</v>
      </c>
      <c r="D222" s="59" t="s">
        <v>27</v>
      </c>
      <c r="E222" s="59" t="s">
        <v>15</v>
      </c>
      <c r="F222" s="59">
        <v>54.94</v>
      </c>
      <c r="I222" s="32"/>
    </row>
    <row r="223" s="58" customFormat="1" ht="15.75" spans="1:8">
      <c r="A223" s="59">
        <v>2020</v>
      </c>
      <c r="B223" s="59" t="s">
        <v>10</v>
      </c>
      <c r="C223" s="59">
        <v>2</v>
      </c>
      <c r="D223" s="59" t="s">
        <v>27</v>
      </c>
      <c r="E223" s="59" t="s">
        <v>15</v>
      </c>
      <c r="F223" s="59">
        <v>54.98</v>
      </c>
      <c r="G223" s="58">
        <f t="shared" si="72"/>
        <v>54.96</v>
      </c>
      <c r="H223" s="32">
        <f t="shared" si="73"/>
        <v>0.0282842712474613</v>
      </c>
    </row>
    <row r="224" ht="15.75" spans="1:9">
      <c r="A224" s="59">
        <v>2020</v>
      </c>
      <c r="B224" s="59" t="s">
        <v>11</v>
      </c>
      <c r="C224" s="59">
        <v>1</v>
      </c>
      <c r="D224" s="59" t="s">
        <v>27</v>
      </c>
      <c r="E224" s="59" t="s">
        <v>15</v>
      </c>
      <c r="F224" s="59">
        <v>56.81</v>
      </c>
      <c r="I224" s="32"/>
    </row>
    <row r="225" s="58" customFormat="1" ht="15.75" spans="1:8">
      <c r="A225" s="59">
        <v>2020</v>
      </c>
      <c r="B225" s="59" t="s">
        <v>11</v>
      </c>
      <c r="C225" s="59">
        <v>2</v>
      </c>
      <c r="D225" s="59" t="s">
        <v>27</v>
      </c>
      <c r="E225" s="59" t="s">
        <v>15</v>
      </c>
      <c r="F225" s="59">
        <v>56.79</v>
      </c>
      <c r="G225" s="58">
        <f t="shared" ref="G225:G229" si="74">AVERAGE(F224:F225)</f>
        <v>56.8</v>
      </c>
      <c r="H225" s="32">
        <f t="shared" ref="H225:H229" si="75">_xlfn.STDEV.S(F224:F225)</f>
        <v>0.0141421356237332</v>
      </c>
    </row>
    <row r="226" ht="15.75" spans="1:9">
      <c r="A226" s="59">
        <v>2020</v>
      </c>
      <c r="B226" s="59" t="s">
        <v>12</v>
      </c>
      <c r="C226" s="59">
        <v>1</v>
      </c>
      <c r="D226" s="59" t="s">
        <v>27</v>
      </c>
      <c r="E226" s="59" t="s">
        <v>15</v>
      </c>
      <c r="F226" s="59">
        <v>57.15</v>
      </c>
      <c r="I226" s="32"/>
    </row>
    <row r="227" s="58" customFormat="1" ht="15.75" spans="1:8">
      <c r="A227" s="59">
        <v>2020</v>
      </c>
      <c r="B227" s="59" t="s">
        <v>12</v>
      </c>
      <c r="C227" s="59">
        <v>2</v>
      </c>
      <c r="D227" s="59" t="s">
        <v>27</v>
      </c>
      <c r="E227" s="59" t="s">
        <v>15</v>
      </c>
      <c r="F227" s="59">
        <v>55.67</v>
      </c>
      <c r="G227" s="58">
        <f t="shared" si="74"/>
        <v>56.41</v>
      </c>
      <c r="H227" s="32">
        <f t="shared" si="75"/>
        <v>1.04651803615609</v>
      </c>
    </row>
    <row r="228" ht="15.75" spans="1:9">
      <c r="A228" s="59">
        <v>2020</v>
      </c>
      <c r="B228" s="59" t="s">
        <v>13</v>
      </c>
      <c r="C228" s="59">
        <v>1</v>
      </c>
      <c r="D228" s="59" t="s">
        <v>27</v>
      </c>
      <c r="E228" s="59" t="s">
        <v>15</v>
      </c>
      <c r="F228" s="59">
        <v>60.55</v>
      </c>
      <c r="I228" s="32"/>
    </row>
    <row r="229" s="58" customFormat="1" ht="15.75" spans="1:8">
      <c r="A229" s="59">
        <v>2020</v>
      </c>
      <c r="B229" s="59" t="s">
        <v>13</v>
      </c>
      <c r="C229" s="59">
        <v>2</v>
      </c>
      <c r="D229" s="59" t="s">
        <v>27</v>
      </c>
      <c r="E229" s="59" t="s">
        <v>15</v>
      </c>
      <c r="F229" s="59">
        <v>60.75</v>
      </c>
      <c r="G229" s="58">
        <f t="shared" si="74"/>
        <v>60.65</v>
      </c>
      <c r="H229" s="32">
        <f t="shared" si="75"/>
        <v>0.141421356237312</v>
      </c>
    </row>
    <row r="230" ht="15.75" spans="1:9">
      <c r="A230" s="59">
        <v>2020</v>
      </c>
      <c r="B230" s="59" t="s">
        <v>23</v>
      </c>
      <c r="C230" s="59">
        <v>1</v>
      </c>
      <c r="D230" s="59" t="s">
        <v>28</v>
      </c>
      <c r="E230" s="59" t="s">
        <v>25</v>
      </c>
      <c r="F230" s="59">
        <v>45.79</v>
      </c>
      <c r="I230" s="32"/>
    </row>
    <row r="231" s="58" customFormat="1" ht="15.75" spans="1:8">
      <c r="A231" s="59">
        <v>2020</v>
      </c>
      <c r="B231" s="59" t="s">
        <v>23</v>
      </c>
      <c r="C231" s="59">
        <v>2</v>
      </c>
      <c r="D231" s="59" t="s">
        <v>28</v>
      </c>
      <c r="E231" s="59" t="s">
        <v>25</v>
      </c>
      <c r="F231" s="59">
        <v>45.61</v>
      </c>
      <c r="G231" s="58">
        <f t="shared" ref="G231:G235" si="76">AVERAGE(F230:F231)</f>
        <v>45.7</v>
      </c>
      <c r="H231" s="32">
        <f t="shared" ref="H231:H235" si="77">_xlfn.STDEV.S(F230:F231)</f>
        <v>0.127279220613578</v>
      </c>
    </row>
    <row r="232" ht="15.75" spans="1:9">
      <c r="A232" s="59">
        <v>2020</v>
      </c>
      <c r="B232" s="59" t="s">
        <v>6</v>
      </c>
      <c r="C232" s="59">
        <v>1</v>
      </c>
      <c r="D232" s="59" t="s">
        <v>28</v>
      </c>
      <c r="E232" s="59" t="s">
        <v>8</v>
      </c>
      <c r="F232" s="59">
        <v>44.77</v>
      </c>
      <c r="I232" s="32"/>
    </row>
    <row r="233" s="58" customFormat="1" ht="15.75" spans="1:8">
      <c r="A233" s="59">
        <v>2020</v>
      </c>
      <c r="B233" s="59" t="s">
        <v>6</v>
      </c>
      <c r="C233" s="59">
        <v>2</v>
      </c>
      <c r="D233" s="59" t="s">
        <v>28</v>
      </c>
      <c r="E233" s="59" t="s">
        <v>8</v>
      </c>
      <c r="F233" s="59">
        <v>44.89</v>
      </c>
      <c r="G233" s="58">
        <f t="shared" si="76"/>
        <v>44.83</v>
      </c>
      <c r="H233" s="32">
        <f t="shared" si="77"/>
        <v>0.0848528137423839</v>
      </c>
    </row>
    <row r="234" ht="15.75" spans="1:9">
      <c r="A234" s="59">
        <v>2020</v>
      </c>
      <c r="B234" s="59" t="s">
        <v>9</v>
      </c>
      <c r="C234" s="59">
        <v>1</v>
      </c>
      <c r="D234" s="59" t="s">
        <v>28</v>
      </c>
      <c r="E234" s="59" t="s">
        <v>8</v>
      </c>
      <c r="F234" s="59">
        <v>48.68</v>
      </c>
      <c r="I234" s="32"/>
    </row>
    <row r="235" s="58" customFormat="1" ht="15.75" spans="1:8">
      <c r="A235" s="59">
        <v>2020</v>
      </c>
      <c r="B235" s="59" t="s">
        <v>9</v>
      </c>
      <c r="C235" s="59">
        <v>2</v>
      </c>
      <c r="D235" s="59" t="s">
        <v>28</v>
      </c>
      <c r="E235" s="59" t="s">
        <v>8</v>
      </c>
      <c r="F235" s="59">
        <v>48.98</v>
      </c>
      <c r="G235" s="58">
        <f t="shared" si="76"/>
        <v>48.83</v>
      </c>
      <c r="H235" s="32">
        <f t="shared" si="77"/>
        <v>0.212132034355962</v>
      </c>
    </row>
    <row r="236" ht="15.75" spans="1:9">
      <c r="A236" s="59">
        <v>2020</v>
      </c>
      <c r="B236" s="59" t="s">
        <v>10</v>
      </c>
      <c r="C236" s="59">
        <v>1</v>
      </c>
      <c r="D236" s="59" t="s">
        <v>28</v>
      </c>
      <c r="E236" s="59" t="s">
        <v>8</v>
      </c>
      <c r="F236" s="59">
        <v>52.9</v>
      </c>
      <c r="I236" s="32"/>
    </row>
    <row r="237" s="58" customFormat="1" ht="15.75" spans="1:8">
      <c r="A237" s="59">
        <v>2020</v>
      </c>
      <c r="B237" s="59" t="s">
        <v>10</v>
      </c>
      <c r="C237" s="59">
        <v>2</v>
      </c>
      <c r="D237" s="59" t="s">
        <v>28</v>
      </c>
      <c r="E237" s="59" t="s">
        <v>8</v>
      </c>
      <c r="F237" s="59">
        <v>52.96</v>
      </c>
      <c r="G237" s="58">
        <f t="shared" ref="G237:G241" si="78">AVERAGE(F236:F237)</f>
        <v>52.93</v>
      </c>
      <c r="H237" s="32">
        <f t="shared" ref="H237:H241" si="79">_xlfn.STDEV.S(F236:F237)</f>
        <v>0.0424264068711945</v>
      </c>
    </row>
    <row r="238" ht="15.75" spans="1:9">
      <c r="A238" s="59">
        <v>2020</v>
      </c>
      <c r="B238" s="59" t="s">
        <v>11</v>
      </c>
      <c r="C238" s="59">
        <v>1</v>
      </c>
      <c r="D238" s="59" t="s">
        <v>28</v>
      </c>
      <c r="E238" s="59" t="s">
        <v>8</v>
      </c>
      <c r="F238" s="59">
        <v>52.17</v>
      </c>
      <c r="I238" s="32"/>
    </row>
    <row r="239" s="58" customFormat="1" ht="15.75" spans="1:8">
      <c r="A239" s="59">
        <v>2020</v>
      </c>
      <c r="B239" s="59" t="s">
        <v>11</v>
      </c>
      <c r="C239" s="59">
        <v>2</v>
      </c>
      <c r="D239" s="59" t="s">
        <v>28</v>
      </c>
      <c r="E239" s="59" t="s">
        <v>8</v>
      </c>
      <c r="F239" s="59">
        <v>52.13</v>
      </c>
      <c r="G239" s="58">
        <f t="shared" si="78"/>
        <v>52.15</v>
      </c>
      <c r="H239" s="32">
        <f t="shared" si="79"/>
        <v>0.0282842712474613</v>
      </c>
    </row>
    <row r="240" ht="15.75" spans="1:9">
      <c r="A240" s="59">
        <v>2020</v>
      </c>
      <c r="B240" s="59" t="s">
        <v>12</v>
      </c>
      <c r="C240" s="59">
        <v>1</v>
      </c>
      <c r="D240" s="59" t="s">
        <v>28</v>
      </c>
      <c r="E240" s="59" t="s">
        <v>8</v>
      </c>
      <c r="F240" s="59">
        <v>58.35</v>
      </c>
      <c r="I240" s="32"/>
    </row>
    <row r="241" s="58" customFormat="1" ht="15.75" spans="1:8">
      <c r="A241" s="59">
        <v>2020</v>
      </c>
      <c r="B241" s="59" t="s">
        <v>12</v>
      </c>
      <c r="C241" s="59">
        <v>2</v>
      </c>
      <c r="D241" s="59" t="s">
        <v>28</v>
      </c>
      <c r="E241" s="59" t="s">
        <v>8</v>
      </c>
      <c r="F241" s="59">
        <v>58.09</v>
      </c>
      <c r="G241" s="58">
        <f t="shared" si="78"/>
        <v>58.22</v>
      </c>
      <c r="H241" s="32">
        <f t="shared" si="79"/>
        <v>0.183847763108501</v>
      </c>
    </row>
    <row r="242" ht="15.75" spans="1:9">
      <c r="A242" s="59">
        <v>2020</v>
      </c>
      <c r="B242" s="59" t="s">
        <v>13</v>
      </c>
      <c r="C242" s="59">
        <v>1</v>
      </c>
      <c r="D242" s="59" t="s">
        <v>28</v>
      </c>
      <c r="E242" s="59" t="s">
        <v>8</v>
      </c>
      <c r="F242" s="59">
        <v>60.08</v>
      </c>
      <c r="I242" s="32"/>
    </row>
    <row r="243" s="58" customFormat="1" ht="15.75" spans="1:8">
      <c r="A243" s="59">
        <v>2020</v>
      </c>
      <c r="B243" s="59" t="s">
        <v>13</v>
      </c>
      <c r="C243" s="59">
        <v>2</v>
      </c>
      <c r="D243" s="59" t="s">
        <v>28</v>
      </c>
      <c r="E243" s="59" t="s">
        <v>8</v>
      </c>
      <c r="F243" s="59">
        <v>60</v>
      </c>
      <c r="G243" s="58">
        <f t="shared" ref="G243:G247" si="80">AVERAGE(F242:F243)</f>
        <v>60.04</v>
      </c>
      <c r="H243" s="32">
        <f t="shared" ref="H243:H247" si="81">_xlfn.STDEV.S(F242:F243)</f>
        <v>0.0565685424949226</v>
      </c>
    </row>
    <row r="244" ht="15.75" spans="1:9">
      <c r="A244" s="59">
        <v>2020</v>
      </c>
      <c r="B244" s="59" t="s">
        <v>6</v>
      </c>
      <c r="C244" s="59">
        <v>1</v>
      </c>
      <c r="D244" s="59" t="s">
        <v>28</v>
      </c>
      <c r="E244" s="59" t="s">
        <v>26</v>
      </c>
      <c r="F244" s="59">
        <v>57.32</v>
      </c>
      <c r="I244" s="32"/>
    </row>
    <row r="245" s="58" customFormat="1" ht="15.75" spans="1:8">
      <c r="A245" s="59">
        <v>2020</v>
      </c>
      <c r="B245" s="59" t="s">
        <v>6</v>
      </c>
      <c r="C245" s="59">
        <v>2</v>
      </c>
      <c r="D245" s="59" t="s">
        <v>28</v>
      </c>
      <c r="E245" s="59" t="s">
        <v>26</v>
      </c>
      <c r="F245" s="59">
        <v>57.68</v>
      </c>
      <c r="G245" s="58">
        <f t="shared" si="80"/>
        <v>57.5</v>
      </c>
      <c r="H245" s="32">
        <f t="shared" si="81"/>
        <v>0.254558441227157</v>
      </c>
    </row>
    <row r="246" ht="15.75" spans="1:9">
      <c r="A246" s="59">
        <v>2020</v>
      </c>
      <c r="B246" s="59" t="s">
        <v>9</v>
      </c>
      <c r="C246" s="59">
        <v>1</v>
      </c>
      <c r="D246" s="59" t="s">
        <v>28</v>
      </c>
      <c r="E246" s="59" t="s">
        <v>26</v>
      </c>
      <c r="F246" s="59">
        <v>63.81</v>
      </c>
      <c r="I246" s="32"/>
    </row>
    <row r="247" s="58" customFormat="1" ht="15.75" spans="1:8">
      <c r="A247" s="59">
        <v>2020</v>
      </c>
      <c r="B247" s="59" t="s">
        <v>9</v>
      </c>
      <c r="C247" s="59">
        <v>2</v>
      </c>
      <c r="D247" s="59" t="s">
        <v>28</v>
      </c>
      <c r="E247" s="59" t="s">
        <v>26</v>
      </c>
      <c r="F247" s="59">
        <v>63.59</v>
      </c>
      <c r="G247" s="58">
        <f t="shared" si="80"/>
        <v>63.7</v>
      </c>
      <c r="H247" s="32">
        <f t="shared" si="81"/>
        <v>0.15556349186104</v>
      </c>
    </row>
    <row r="248" ht="15.75" spans="1:9">
      <c r="A248" s="59">
        <v>2020</v>
      </c>
      <c r="B248" s="59" t="s">
        <v>10</v>
      </c>
      <c r="C248" s="59">
        <v>1</v>
      </c>
      <c r="D248" s="59" t="s">
        <v>28</v>
      </c>
      <c r="E248" s="59" t="s">
        <v>26</v>
      </c>
      <c r="F248" s="59">
        <v>64.24</v>
      </c>
      <c r="I248" s="32"/>
    </row>
    <row r="249" s="58" customFormat="1" ht="15.75" spans="1:8">
      <c r="A249" s="59">
        <v>2020</v>
      </c>
      <c r="B249" s="59" t="s">
        <v>10</v>
      </c>
      <c r="C249" s="59">
        <v>2</v>
      </c>
      <c r="D249" s="59" t="s">
        <v>28</v>
      </c>
      <c r="E249" s="59" t="s">
        <v>26</v>
      </c>
      <c r="F249" s="59">
        <v>63.98</v>
      </c>
      <c r="G249" s="58">
        <f t="shared" ref="G249:G253" si="82">AVERAGE(F248:F249)</f>
        <v>64.11</v>
      </c>
      <c r="H249" s="32">
        <f t="shared" ref="H249:H253" si="83">_xlfn.STDEV.S(F248:F249)</f>
        <v>0.183847763108501</v>
      </c>
    </row>
    <row r="250" ht="15.75" spans="1:9">
      <c r="A250" s="59">
        <v>2020</v>
      </c>
      <c r="B250" s="59" t="s">
        <v>11</v>
      </c>
      <c r="C250" s="59">
        <v>1</v>
      </c>
      <c r="D250" s="59" t="s">
        <v>28</v>
      </c>
      <c r="E250" s="59" t="s">
        <v>26</v>
      </c>
      <c r="F250" s="59">
        <v>64.75</v>
      </c>
      <c r="I250" s="32"/>
    </row>
    <row r="251" s="58" customFormat="1" ht="15.75" spans="1:8">
      <c r="A251" s="59">
        <v>2020</v>
      </c>
      <c r="B251" s="59" t="s">
        <v>11</v>
      </c>
      <c r="C251" s="59">
        <v>2</v>
      </c>
      <c r="D251" s="59" t="s">
        <v>28</v>
      </c>
      <c r="E251" s="59" t="s">
        <v>26</v>
      </c>
      <c r="F251" s="59">
        <v>64.39</v>
      </c>
      <c r="G251" s="58">
        <f t="shared" si="82"/>
        <v>64.57</v>
      </c>
      <c r="H251" s="32">
        <f t="shared" si="83"/>
        <v>0.254558441227157</v>
      </c>
    </row>
    <row r="252" ht="15.75" spans="1:9">
      <c r="A252" s="59">
        <v>2020</v>
      </c>
      <c r="B252" s="59" t="s">
        <v>12</v>
      </c>
      <c r="C252" s="59">
        <v>1</v>
      </c>
      <c r="D252" s="59" t="s">
        <v>28</v>
      </c>
      <c r="E252" s="59" t="s">
        <v>26</v>
      </c>
      <c r="F252" s="59">
        <v>67.64</v>
      </c>
      <c r="I252" s="32"/>
    </row>
    <row r="253" s="58" customFormat="1" ht="15.75" spans="1:8">
      <c r="A253" s="59">
        <v>2020</v>
      </c>
      <c r="B253" s="59" t="s">
        <v>12</v>
      </c>
      <c r="C253" s="59">
        <v>2</v>
      </c>
      <c r="D253" s="59" t="s">
        <v>28</v>
      </c>
      <c r="E253" s="59" t="s">
        <v>26</v>
      </c>
      <c r="F253" s="59">
        <v>67.62</v>
      </c>
      <c r="G253" s="58">
        <f t="shared" si="82"/>
        <v>67.63</v>
      </c>
      <c r="H253" s="32">
        <f t="shared" si="83"/>
        <v>0.0141421356237281</v>
      </c>
    </row>
    <row r="254" ht="15.75" spans="1:9">
      <c r="A254" s="59">
        <v>2020</v>
      </c>
      <c r="B254" s="59" t="s">
        <v>13</v>
      </c>
      <c r="C254" s="59">
        <v>1</v>
      </c>
      <c r="D254" s="59" t="s">
        <v>28</v>
      </c>
      <c r="E254" s="59" t="s">
        <v>26</v>
      </c>
      <c r="F254" s="59">
        <v>70.7</v>
      </c>
      <c r="I254" s="32"/>
    </row>
    <row r="255" s="58" customFormat="1" ht="15.75" spans="1:8">
      <c r="A255" s="59">
        <v>2020</v>
      </c>
      <c r="B255" s="59" t="s">
        <v>13</v>
      </c>
      <c r="C255" s="59">
        <v>2</v>
      </c>
      <c r="D255" s="59" t="s">
        <v>28</v>
      </c>
      <c r="E255" s="59" t="s">
        <v>26</v>
      </c>
      <c r="F255" s="59">
        <v>70.6</v>
      </c>
      <c r="G255" s="58">
        <f t="shared" ref="G255:G259" si="84">AVERAGE(F254:F255)</f>
        <v>70.65</v>
      </c>
      <c r="H255" s="32">
        <f t="shared" ref="H255:H259" si="85">_xlfn.STDEV.S(F254:F255)</f>
        <v>0.0707106781186608</v>
      </c>
    </row>
    <row r="256" ht="15.75" spans="1:9">
      <c r="A256" s="59">
        <v>2020</v>
      </c>
      <c r="B256" s="59" t="s">
        <v>6</v>
      </c>
      <c r="C256" s="59">
        <v>1</v>
      </c>
      <c r="D256" s="59" t="s">
        <v>28</v>
      </c>
      <c r="E256" s="59" t="s">
        <v>15</v>
      </c>
      <c r="F256" s="59">
        <v>68.56</v>
      </c>
      <c r="I256" s="32"/>
    </row>
    <row r="257" s="58" customFormat="1" ht="15.75" spans="1:8">
      <c r="A257" s="59">
        <v>2020</v>
      </c>
      <c r="B257" s="59" t="s">
        <v>6</v>
      </c>
      <c r="C257" s="59">
        <v>2</v>
      </c>
      <c r="D257" s="59" t="s">
        <v>28</v>
      </c>
      <c r="E257" s="59" t="s">
        <v>15</v>
      </c>
      <c r="F257" s="59">
        <v>68.44</v>
      </c>
      <c r="G257" s="58">
        <f t="shared" si="84"/>
        <v>68.5</v>
      </c>
      <c r="H257" s="32">
        <f t="shared" si="85"/>
        <v>0.0848528137423889</v>
      </c>
    </row>
    <row r="258" ht="15.75" spans="1:9">
      <c r="A258" s="59">
        <v>2020</v>
      </c>
      <c r="B258" s="59" t="s">
        <v>9</v>
      </c>
      <c r="C258" s="59">
        <v>1</v>
      </c>
      <c r="D258" s="59" t="s">
        <v>28</v>
      </c>
      <c r="E258" s="59" t="s">
        <v>15</v>
      </c>
      <c r="F258" s="59">
        <v>68.63</v>
      </c>
      <c r="I258" s="32"/>
    </row>
    <row r="259" s="58" customFormat="1" ht="15.75" spans="1:8">
      <c r="A259" s="59">
        <v>2020</v>
      </c>
      <c r="B259" s="59" t="s">
        <v>9</v>
      </c>
      <c r="C259" s="59">
        <v>2</v>
      </c>
      <c r="D259" s="59" t="s">
        <v>28</v>
      </c>
      <c r="E259" s="59" t="s">
        <v>15</v>
      </c>
      <c r="F259" s="59">
        <v>68.59</v>
      </c>
      <c r="G259" s="58">
        <f t="shared" si="84"/>
        <v>68.61</v>
      </c>
      <c r="H259" s="32">
        <f t="shared" si="85"/>
        <v>0.0282842712474563</v>
      </c>
    </row>
    <row r="260" ht="15.75" spans="1:9">
      <c r="A260" s="59">
        <v>2020</v>
      </c>
      <c r="B260" s="59" t="s">
        <v>10</v>
      </c>
      <c r="C260" s="59">
        <v>1</v>
      </c>
      <c r="D260" s="59" t="s">
        <v>28</v>
      </c>
      <c r="E260" s="59" t="s">
        <v>15</v>
      </c>
      <c r="F260" s="59">
        <v>70.27</v>
      </c>
      <c r="I260" s="32"/>
    </row>
    <row r="261" s="58" customFormat="1" ht="15.75" spans="1:8">
      <c r="A261" s="59">
        <v>2020</v>
      </c>
      <c r="B261" s="59" t="s">
        <v>10</v>
      </c>
      <c r="C261" s="59">
        <v>2</v>
      </c>
      <c r="D261" s="59" t="s">
        <v>28</v>
      </c>
      <c r="E261" s="59" t="s">
        <v>15</v>
      </c>
      <c r="F261" s="59">
        <v>70.17</v>
      </c>
      <c r="G261" s="58">
        <f t="shared" ref="G261:G265" si="86">AVERAGE(F260:F261)</f>
        <v>70.22</v>
      </c>
      <c r="H261" s="32">
        <f t="shared" ref="H261:H265" si="87">_xlfn.STDEV.S(F260:F261)</f>
        <v>0.0707106781186507</v>
      </c>
    </row>
    <row r="262" ht="15.75" spans="1:9">
      <c r="A262" s="59">
        <v>2020</v>
      </c>
      <c r="B262" s="59" t="s">
        <v>11</v>
      </c>
      <c r="C262" s="59">
        <v>1</v>
      </c>
      <c r="D262" s="59" t="s">
        <v>28</v>
      </c>
      <c r="E262" s="59" t="s">
        <v>15</v>
      </c>
      <c r="F262" s="59">
        <v>73.01</v>
      </c>
      <c r="I262" s="32"/>
    </row>
    <row r="263" s="58" customFormat="1" ht="15.75" spans="1:8">
      <c r="A263" s="59">
        <v>2020</v>
      </c>
      <c r="B263" s="59" t="s">
        <v>11</v>
      </c>
      <c r="C263" s="59">
        <v>2</v>
      </c>
      <c r="D263" s="59" t="s">
        <v>28</v>
      </c>
      <c r="E263" s="59" t="s">
        <v>15</v>
      </c>
      <c r="F263" s="59">
        <v>72.91</v>
      </c>
      <c r="G263" s="58">
        <f t="shared" si="86"/>
        <v>72.96</v>
      </c>
      <c r="H263" s="32">
        <f t="shared" si="87"/>
        <v>0.0707106781186608</v>
      </c>
    </row>
    <row r="264" ht="15.75" spans="1:9">
      <c r="A264" s="59">
        <v>2020</v>
      </c>
      <c r="B264" s="59" t="s">
        <v>12</v>
      </c>
      <c r="C264" s="59">
        <v>1</v>
      </c>
      <c r="D264" s="59" t="s">
        <v>28</v>
      </c>
      <c r="E264" s="59" t="s">
        <v>15</v>
      </c>
      <c r="F264" s="59">
        <v>72.95</v>
      </c>
      <c r="I264" s="32"/>
    </row>
    <row r="265" s="58" customFormat="1" ht="15.75" spans="1:8">
      <c r="A265" s="59">
        <v>2020</v>
      </c>
      <c r="B265" s="59" t="s">
        <v>12</v>
      </c>
      <c r="C265" s="59">
        <v>2</v>
      </c>
      <c r="D265" s="59" t="s">
        <v>28</v>
      </c>
      <c r="E265" s="59" t="s">
        <v>15</v>
      </c>
      <c r="F265" s="59">
        <v>72.87</v>
      </c>
      <c r="G265" s="58">
        <f t="shared" si="86"/>
        <v>72.91</v>
      </c>
      <c r="H265" s="32">
        <f t="shared" si="87"/>
        <v>0.0565685424949226</v>
      </c>
    </row>
    <row r="266" ht="15.75" spans="1:9">
      <c r="A266" s="59">
        <v>2020</v>
      </c>
      <c r="B266" s="59" t="s">
        <v>13</v>
      </c>
      <c r="C266" s="59">
        <v>1</v>
      </c>
      <c r="D266" s="59" t="s">
        <v>28</v>
      </c>
      <c r="E266" s="59" t="s">
        <v>15</v>
      </c>
      <c r="F266" s="59">
        <v>77.88</v>
      </c>
      <c r="I266" s="32"/>
    </row>
    <row r="267" s="58" customFormat="1" ht="15.75" spans="1:8">
      <c r="A267" s="59">
        <v>2020</v>
      </c>
      <c r="B267" s="59" t="s">
        <v>13</v>
      </c>
      <c r="C267" s="59">
        <v>2</v>
      </c>
      <c r="D267" s="59" t="s">
        <v>28</v>
      </c>
      <c r="E267" s="59" t="s">
        <v>15</v>
      </c>
      <c r="F267" s="59">
        <v>77.78</v>
      </c>
      <c r="G267" s="58">
        <f t="shared" ref="G267:G271" si="88">AVERAGE(F266:F267)</f>
        <v>77.83</v>
      </c>
      <c r="H267" s="32">
        <f t="shared" ref="H267:H271" si="89">_xlfn.STDEV.S(F266:F267)</f>
        <v>0.0707106781186507</v>
      </c>
    </row>
    <row r="268" ht="15.75" spans="1:9">
      <c r="A268" s="59">
        <v>2020</v>
      </c>
      <c r="B268" s="59" t="s">
        <v>23</v>
      </c>
      <c r="C268" s="59">
        <v>1</v>
      </c>
      <c r="D268" s="59" t="s">
        <v>29</v>
      </c>
      <c r="E268" s="59" t="s">
        <v>25</v>
      </c>
      <c r="F268" s="59">
        <v>36.79</v>
      </c>
      <c r="I268" s="32"/>
    </row>
    <row r="269" s="58" customFormat="1" ht="15.75" spans="1:8">
      <c r="A269" s="59">
        <v>2020</v>
      </c>
      <c r="B269" s="59" t="s">
        <v>23</v>
      </c>
      <c r="C269" s="59">
        <v>2</v>
      </c>
      <c r="D269" s="59" t="s">
        <v>29</v>
      </c>
      <c r="E269" s="59" t="s">
        <v>25</v>
      </c>
      <c r="F269" s="59">
        <v>36.69</v>
      </c>
      <c r="G269" s="58">
        <f t="shared" si="88"/>
        <v>36.74</v>
      </c>
      <c r="H269" s="32">
        <f t="shared" si="89"/>
        <v>0.0707106781186558</v>
      </c>
    </row>
    <row r="270" ht="15.75" spans="1:9">
      <c r="A270" s="59">
        <v>2020</v>
      </c>
      <c r="B270" s="59" t="s">
        <v>6</v>
      </c>
      <c r="C270" s="59">
        <v>1</v>
      </c>
      <c r="D270" s="59" t="s">
        <v>29</v>
      </c>
      <c r="E270" s="59" t="s">
        <v>8</v>
      </c>
      <c r="F270" s="59">
        <v>28.51</v>
      </c>
      <c r="I270" s="32"/>
    </row>
    <row r="271" s="58" customFormat="1" ht="15.75" spans="1:8">
      <c r="A271" s="59">
        <v>2020</v>
      </c>
      <c r="B271" s="59" t="s">
        <v>6</v>
      </c>
      <c r="C271" s="59">
        <v>2</v>
      </c>
      <c r="D271" s="59" t="s">
        <v>29</v>
      </c>
      <c r="E271" s="59" t="s">
        <v>8</v>
      </c>
      <c r="F271" s="59">
        <v>28.93</v>
      </c>
      <c r="G271" s="58">
        <f t="shared" si="88"/>
        <v>28.72</v>
      </c>
      <c r="H271" s="32">
        <f t="shared" si="89"/>
        <v>0.296984848098349</v>
      </c>
    </row>
    <row r="272" ht="15.75" spans="1:9">
      <c r="A272" s="59">
        <v>2020</v>
      </c>
      <c r="B272" s="59" t="s">
        <v>9</v>
      </c>
      <c r="C272" s="59">
        <v>1</v>
      </c>
      <c r="D272" s="59" t="s">
        <v>29</v>
      </c>
      <c r="E272" s="59" t="s">
        <v>8</v>
      </c>
      <c r="F272" s="59">
        <v>31.65</v>
      </c>
      <c r="I272" s="32"/>
    </row>
    <row r="273" s="58" customFormat="1" ht="15.75" spans="1:8">
      <c r="A273" s="59">
        <v>2020</v>
      </c>
      <c r="B273" s="59" t="s">
        <v>9</v>
      </c>
      <c r="C273" s="59">
        <v>2</v>
      </c>
      <c r="D273" s="59" t="s">
        <v>29</v>
      </c>
      <c r="E273" s="59" t="s">
        <v>8</v>
      </c>
      <c r="F273" s="59">
        <v>31.71</v>
      </c>
      <c r="G273" s="58">
        <f t="shared" ref="G273:G277" si="90">AVERAGE(F272:F273)</f>
        <v>31.68</v>
      </c>
      <c r="H273" s="32">
        <f t="shared" ref="H273:H277" si="91">_xlfn.STDEV.S(F272:F273)</f>
        <v>0.0424264068711945</v>
      </c>
    </row>
    <row r="274" ht="15.75" spans="1:9">
      <c r="A274" s="59">
        <v>2020</v>
      </c>
      <c r="B274" s="59" t="s">
        <v>10</v>
      </c>
      <c r="C274" s="59">
        <v>1</v>
      </c>
      <c r="D274" s="59" t="s">
        <v>29</v>
      </c>
      <c r="E274" s="59" t="s">
        <v>8</v>
      </c>
      <c r="F274" s="59">
        <v>36.74</v>
      </c>
      <c r="I274" s="32"/>
    </row>
    <row r="275" s="58" customFormat="1" ht="15.75" spans="1:8">
      <c r="A275" s="59">
        <v>2020</v>
      </c>
      <c r="B275" s="59" t="s">
        <v>10</v>
      </c>
      <c r="C275" s="59">
        <v>2</v>
      </c>
      <c r="D275" s="59" t="s">
        <v>29</v>
      </c>
      <c r="E275" s="59" t="s">
        <v>8</v>
      </c>
      <c r="F275" s="60">
        <v>36.7</v>
      </c>
      <c r="G275" s="58">
        <f t="shared" si="90"/>
        <v>36.72</v>
      </c>
      <c r="H275" s="32">
        <f t="shared" si="91"/>
        <v>0.0282842712474613</v>
      </c>
    </row>
    <row r="276" ht="15.75" spans="1:9">
      <c r="A276" s="59">
        <v>2020</v>
      </c>
      <c r="B276" s="59" t="s">
        <v>11</v>
      </c>
      <c r="C276" s="59">
        <v>1</v>
      </c>
      <c r="D276" s="59" t="s">
        <v>29</v>
      </c>
      <c r="E276" s="59" t="s">
        <v>8</v>
      </c>
      <c r="F276" s="59">
        <v>37.45</v>
      </c>
      <c r="I276" s="32"/>
    </row>
    <row r="277" s="58" customFormat="1" ht="15.75" spans="1:8">
      <c r="A277" s="59">
        <v>2020</v>
      </c>
      <c r="B277" s="59" t="s">
        <v>11</v>
      </c>
      <c r="C277" s="59">
        <v>2</v>
      </c>
      <c r="D277" s="59" t="s">
        <v>29</v>
      </c>
      <c r="E277" s="59" t="s">
        <v>8</v>
      </c>
      <c r="F277" s="59">
        <v>37.39</v>
      </c>
      <c r="G277" s="58">
        <f t="shared" si="90"/>
        <v>37.42</v>
      </c>
      <c r="H277" s="32">
        <f t="shared" si="91"/>
        <v>0.0424264068711945</v>
      </c>
    </row>
    <row r="278" ht="15.75" spans="1:9">
      <c r="A278" s="59">
        <v>2020</v>
      </c>
      <c r="B278" s="59" t="s">
        <v>12</v>
      </c>
      <c r="C278" s="59">
        <v>1</v>
      </c>
      <c r="D278" s="59" t="s">
        <v>29</v>
      </c>
      <c r="E278" s="59" t="s">
        <v>8</v>
      </c>
      <c r="F278" s="59">
        <v>38.81</v>
      </c>
      <c r="I278" s="32"/>
    </row>
    <row r="279" s="58" customFormat="1" ht="15.75" spans="1:8">
      <c r="A279" s="59">
        <v>2020</v>
      </c>
      <c r="B279" s="59" t="s">
        <v>12</v>
      </c>
      <c r="C279" s="59">
        <v>2</v>
      </c>
      <c r="D279" s="59" t="s">
        <v>29</v>
      </c>
      <c r="E279" s="59" t="s">
        <v>8</v>
      </c>
      <c r="F279" s="59">
        <v>38.65</v>
      </c>
      <c r="G279" s="58">
        <f t="shared" ref="G279:G283" si="92">AVERAGE(F278:F279)</f>
        <v>38.73</v>
      </c>
      <c r="H279" s="32">
        <f t="shared" ref="H279:H283" si="93">_xlfn.STDEV.S(F278:F279)</f>
        <v>0.11313708498985</v>
      </c>
    </row>
    <row r="280" ht="15.75" spans="1:9">
      <c r="A280" s="59">
        <v>2020</v>
      </c>
      <c r="B280" s="59" t="s">
        <v>13</v>
      </c>
      <c r="C280" s="59">
        <v>1</v>
      </c>
      <c r="D280" s="59" t="s">
        <v>29</v>
      </c>
      <c r="E280" s="59" t="s">
        <v>8</v>
      </c>
      <c r="F280" s="59">
        <v>38.28</v>
      </c>
      <c r="I280" s="32"/>
    </row>
    <row r="281" s="58" customFormat="1" ht="15.75" spans="1:8">
      <c r="A281" s="59">
        <v>2020</v>
      </c>
      <c r="B281" s="59" t="s">
        <v>13</v>
      </c>
      <c r="C281" s="59">
        <v>2</v>
      </c>
      <c r="D281" s="59" t="s">
        <v>29</v>
      </c>
      <c r="E281" s="59" t="s">
        <v>8</v>
      </c>
      <c r="F281" s="59">
        <v>37.98</v>
      </c>
      <c r="G281" s="58">
        <f t="shared" si="92"/>
        <v>38.13</v>
      </c>
      <c r="H281" s="32">
        <f t="shared" si="93"/>
        <v>0.212132034355967</v>
      </c>
    </row>
    <row r="282" ht="15.75" spans="1:9">
      <c r="A282" s="59">
        <v>2020</v>
      </c>
      <c r="B282" s="59" t="s">
        <v>6</v>
      </c>
      <c r="C282" s="59">
        <v>1</v>
      </c>
      <c r="D282" s="59" t="s">
        <v>29</v>
      </c>
      <c r="E282" s="59" t="s">
        <v>26</v>
      </c>
      <c r="F282" s="59">
        <v>36.14</v>
      </c>
      <c r="I282" s="32"/>
    </row>
    <row r="283" s="58" customFormat="1" ht="15.75" spans="1:8">
      <c r="A283" s="59">
        <v>2020</v>
      </c>
      <c r="B283" s="59" t="s">
        <v>6</v>
      </c>
      <c r="C283" s="59">
        <v>2</v>
      </c>
      <c r="D283" s="59" t="s">
        <v>29</v>
      </c>
      <c r="E283" s="59" t="s">
        <v>26</v>
      </c>
      <c r="F283" s="59">
        <v>36</v>
      </c>
      <c r="G283" s="58">
        <f t="shared" si="92"/>
        <v>36.07</v>
      </c>
      <c r="H283" s="32">
        <f t="shared" si="93"/>
        <v>0.0989949493661171</v>
      </c>
    </row>
    <row r="284" ht="15.75" spans="1:9">
      <c r="A284" s="59">
        <v>2020</v>
      </c>
      <c r="B284" s="59" t="s">
        <v>9</v>
      </c>
      <c r="C284" s="59">
        <v>1</v>
      </c>
      <c r="D284" s="59" t="s">
        <v>29</v>
      </c>
      <c r="E284" s="59" t="s">
        <v>26</v>
      </c>
      <c r="F284" s="59">
        <v>37.7</v>
      </c>
      <c r="I284" s="32"/>
    </row>
    <row r="285" s="58" customFormat="1" ht="15.75" spans="1:8">
      <c r="A285" s="59">
        <v>2020</v>
      </c>
      <c r="B285" s="59" t="s">
        <v>9</v>
      </c>
      <c r="C285" s="59">
        <v>2</v>
      </c>
      <c r="D285" s="59" t="s">
        <v>29</v>
      </c>
      <c r="E285" s="59" t="s">
        <v>26</v>
      </c>
      <c r="F285" s="59">
        <v>38.12</v>
      </c>
      <c r="G285" s="58">
        <f t="shared" ref="G285:G289" si="94">AVERAGE(F284:F285)</f>
        <v>37.91</v>
      </c>
      <c r="H285" s="32">
        <f t="shared" ref="H285:H289" si="95">_xlfn.STDEV.S(F284:F285)</f>
        <v>0.296984848098346</v>
      </c>
    </row>
    <row r="286" ht="15.75" spans="1:9">
      <c r="A286" s="59">
        <v>2020</v>
      </c>
      <c r="B286" s="59" t="s">
        <v>10</v>
      </c>
      <c r="C286" s="59">
        <v>1</v>
      </c>
      <c r="D286" s="59" t="s">
        <v>29</v>
      </c>
      <c r="E286" s="59" t="s">
        <v>26</v>
      </c>
      <c r="F286" s="59">
        <v>38.68</v>
      </c>
      <c r="I286" s="32"/>
    </row>
    <row r="287" s="58" customFormat="1" ht="15.75" spans="1:8">
      <c r="A287" s="59">
        <v>2020</v>
      </c>
      <c r="B287" s="59" t="s">
        <v>10</v>
      </c>
      <c r="C287" s="59">
        <v>2</v>
      </c>
      <c r="D287" s="59" t="s">
        <v>29</v>
      </c>
      <c r="E287" s="59" t="s">
        <v>26</v>
      </c>
      <c r="F287" s="59">
        <v>38.54</v>
      </c>
      <c r="G287" s="58">
        <f t="shared" si="94"/>
        <v>38.61</v>
      </c>
      <c r="H287" s="32">
        <f t="shared" si="95"/>
        <v>0.0989949493661171</v>
      </c>
    </row>
    <row r="288" ht="15.75" spans="1:9">
      <c r="A288" s="59">
        <v>2020</v>
      </c>
      <c r="B288" s="59" t="s">
        <v>11</v>
      </c>
      <c r="C288" s="59">
        <v>1</v>
      </c>
      <c r="D288" s="59" t="s">
        <v>29</v>
      </c>
      <c r="E288" s="59" t="s">
        <v>26</v>
      </c>
      <c r="F288" s="59">
        <v>39.07</v>
      </c>
      <c r="I288" s="32"/>
    </row>
    <row r="289" s="58" customFormat="1" ht="15.75" spans="1:8">
      <c r="A289" s="59">
        <v>2020</v>
      </c>
      <c r="B289" s="59" t="s">
        <v>11</v>
      </c>
      <c r="C289" s="59">
        <v>2</v>
      </c>
      <c r="D289" s="59" t="s">
        <v>29</v>
      </c>
      <c r="E289" s="59" t="s">
        <v>26</v>
      </c>
      <c r="F289" s="59">
        <v>38.65</v>
      </c>
      <c r="G289" s="58">
        <f t="shared" si="94"/>
        <v>38.86</v>
      </c>
      <c r="H289" s="32">
        <f t="shared" si="95"/>
        <v>0.296984848098351</v>
      </c>
    </row>
    <row r="290" ht="15.75" spans="1:9">
      <c r="A290" s="59">
        <v>2020</v>
      </c>
      <c r="B290" s="59" t="s">
        <v>12</v>
      </c>
      <c r="C290" s="59">
        <v>1</v>
      </c>
      <c r="D290" s="59" t="s">
        <v>29</v>
      </c>
      <c r="E290" s="59" t="s">
        <v>26</v>
      </c>
      <c r="F290" s="59">
        <v>42.67</v>
      </c>
      <c r="I290" s="32"/>
    </row>
    <row r="291" s="58" customFormat="1" ht="15.75" spans="1:8">
      <c r="A291" s="59">
        <v>2020</v>
      </c>
      <c r="B291" s="59" t="s">
        <v>12</v>
      </c>
      <c r="C291" s="59">
        <v>2</v>
      </c>
      <c r="D291" s="59" t="s">
        <v>29</v>
      </c>
      <c r="E291" s="59" t="s">
        <v>26</v>
      </c>
      <c r="F291" s="60">
        <v>42.59</v>
      </c>
      <c r="G291" s="58">
        <f t="shared" ref="G291:G295" si="96">AVERAGE(F290:F291)</f>
        <v>42.63</v>
      </c>
      <c r="H291" s="32">
        <f t="shared" ref="H291:H295" si="97">_xlfn.STDEV.S(F290:F291)</f>
        <v>0.0565685424949226</v>
      </c>
    </row>
    <row r="292" ht="15.75" spans="1:9">
      <c r="A292" s="59">
        <v>2020</v>
      </c>
      <c r="B292" s="59" t="s">
        <v>13</v>
      </c>
      <c r="C292" s="59">
        <v>1</v>
      </c>
      <c r="D292" s="59" t="s">
        <v>29</v>
      </c>
      <c r="E292" s="59" t="s">
        <v>26</v>
      </c>
      <c r="F292" s="59">
        <v>40.13</v>
      </c>
      <c r="I292" s="32"/>
    </row>
    <row r="293" s="58" customFormat="1" ht="15.75" spans="1:8">
      <c r="A293" s="59">
        <v>2020</v>
      </c>
      <c r="B293" s="59" t="s">
        <v>13</v>
      </c>
      <c r="C293" s="59">
        <v>2</v>
      </c>
      <c r="D293" s="59" t="s">
        <v>29</v>
      </c>
      <c r="E293" s="59" t="s">
        <v>26</v>
      </c>
      <c r="F293" s="59">
        <v>40.21</v>
      </c>
      <c r="G293" s="58">
        <f t="shared" si="96"/>
        <v>40.17</v>
      </c>
      <c r="H293" s="32">
        <f t="shared" si="97"/>
        <v>0.0565685424949226</v>
      </c>
    </row>
    <row r="294" ht="15.75" spans="1:9">
      <c r="A294" s="59">
        <v>2020</v>
      </c>
      <c r="B294" s="59" t="s">
        <v>6</v>
      </c>
      <c r="C294" s="59">
        <v>1</v>
      </c>
      <c r="D294" s="59" t="s">
        <v>29</v>
      </c>
      <c r="E294" s="59" t="s">
        <v>15</v>
      </c>
      <c r="F294" s="59">
        <v>39.48</v>
      </c>
      <c r="I294" s="32"/>
    </row>
    <row r="295" s="58" customFormat="1" ht="15.75" spans="1:8">
      <c r="A295" s="59">
        <v>2020</v>
      </c>
      <c r="B295" s="59" t="s">
        <v>6</v>
      </c>
      <c r="C295" s="59">
        <v>2</v>
      </c>
      <c r="D295" s="59" t="s">
        <v>29</v>
      </c>
      <c r="E295" s="59" t="s">
        <v>15</v>
      </c>
      <c r="F295" s="59">
        <v>39.12</v>
      </c>
      <c r="G295" s="58">
        <f t="shared" si="96"/>
        <v>39.3</v>
      </c>
      <c r="H295" s="32">
        <f t="shared" si="97"/>
        <v>0.254558441227157</v>
      </c>
    </row>
    <row r="296" ht="15.75" spans="1:9">
      <c r="A296" s="59">
        <v>2020</v>
      </c>
      <c r="B296" s="59" t="s">
        <v>9</v>
      </c>
      <c r="C296" s="59">
        <v>1</v>
      </c>
      <c r="D296" s="59" t="s">
        <v>29</v>
      </c>
      <c r="E296" s="59" t="s">
        <v>15</v>
      </c>
      <c r="F296" s="59">
        <v>40.07</v>
      </c>
      <c r="I296" s="32"/>
    </row>
    <row r="297" s="58" customFormat="1" ht="15.75" spans="1:8">
      <c r="A297" s="59">
        <v>2020</v>
      </c>
      <c r="B297" s="59" t="s">
        <v>9</v>
      </c>
      <c r="C297" s="59">
        <v>2</v>
      </c>
      <c r="D297" s="59" t="s">
        <v>29</v>
      </c>
      <c r="E297" s="59" t="s">
        <v>15</v>
      </c>
      <c r="F297" s="59">
        <v>39.89</v>
      </c>
      <c r="G297" s="58">
        <f t="shared" ref="G297:G301" si="98">AVERAGE(F296:F297)</f>
        <v>39.98</v>
      </c>
      <c r="H297" s="32">
        <f t="shared" ref="H297:H301" si="99">_xlfn.STDEV.S(F296:F297)</f>
        <v>0.127279220613578</v>
      </c>
    </row>
    <row r="298" ht="15.75" spans="1:9">
      <c r="A298" s="59">
        <v>2020</v>
      </c>
      <c r="B298" s="59" t="s">
        <v>10</v>
      </c>
      <c r="C298" s="59">
        <v>1</v>
      </c>
      <c r="D298" s="59" t="s">
        <v>29</v>
      </c>
      <c r="E298" s="59" t="s">
        <v>15</v>
      </c>
      <c r="F298" s="59">
        <v>40.08</v>
      </c>
      <c r="I298" s="32"/>
    </row>
    <row r="299" s="58" customFormat="1" ht="15.75" spans="1:8">
      <c r="A299" s="59">
        <v>2020</v>
      </c>
      <c r="B299" s="59" t="s">
        <v>10</v>
      </c>
      <c r="C299" s="59">
        <v>2</v>
      </c>
      <c r="D299" s="59" t="s">
        <v>29</v>
      </c>
      <c r="E299" s="59" t="s">
        <v>15</v>
      </c>
      <c r="F299" s="59">
        <v>40.1</v>
      </c>
      <c r="G299" s="58">
        <f t="shared" si="98"/>
        <v>40.09</v>
      </c>
      <c r="H299" s="32">
        <f t="shared" si="99"/>
        <v>0.0141421356237332</v>
      </c>
    </row>
    <row r="300" ht="15.75" spans="1:9">
      <c r="A300" s="59">
        <v>2020</v>
      </c>
      <c r="B300" s="59" t="s">
        <v>11</v>
      </c>
      <c r="C300" s="59">
        <v>1</v>
      </c>
      <c r="D300" s="59" t="s">
        <v>29</v>
      </c>
      <c r="E300" s="59" t="s">
        <v>15</v>
      </c>
      <c r="F300" s="59">
        <v>41.01</v>
      </c>
      <c r="I300" s="32"/>
    </row>
    <row r="301" s="58" customFormat="1" ht="15.75" spans="1:8">
      <c r="A301" s="59">
        <v>2020</v>
      </c>
      <c r="B301" s="59" t="s">
        <v>11</v>
      </c>
      <c r="C301" s="59">
        <v>2</v>
      </c>
      <c r="D301" s="59" t="s">
        <v>29</v>
      </c>
      <c r="E301" s="59" t="s">
        <v>15</v>
      </c>
      <c r="F301" s="59">
        <v>40.95</v>
      </c>
      <c r="G301" s="58">
        <f t="shared" si="98"/>
        <v>40.98</v>
      </c>
      <c r="H301" s="32">
        <f t="shared" si="99"/>
        <v>0.0424264068711894</v>
      </c>
    </row>
    <row r="302" ht="15.75" spans="1:9">
      <c r="A302" s="59">
        <v>2020</v>
      </c>
      <c r="B302" s="59" t="s">
        <v>12</v>
      </c>
      <c r="C302" s="59">
        <v>1</v>
      </c>
      <c r="D302" s="59" t="s">
        <v>29</v>
      </c>
      <c r="E302" s="59" t="s">
        <v>15</v>
      </c>
      <c r="F302" s="59">
        <v>46.41</v>
      </c>
      <c r="I302" s="32"/>
    </row>
    <row r="303" s="58" customFormat="1" ht="15.75" spans="1:8">
      <c r="A303" s="59">
        <v>2020</v>
      </c>
      <c r="B303" s="59" t="s">
        <v>12</v>
      </c>
      <c r="C303" s="59">
        <v>2</v>
      </c>
      <c r="D303" s="59" t="s">
        <v>29</v>
      </c>
      <c r="E303" s="59" t="s">
        <v>15</v>
      </c>
      <c r="F303" s="59">
        <v>46.19</v>
      </c>
      <c r="G303" s="58">
        <f>AVERAGE(F302:F303)</f>
        <v>46.3</v>
      </c>
      <c r="H303" s="32">
        <f>_xlfn.STDEV.S(F302:F303)</f>
        <v>0.15556349186104</v>
      </c>
    </row>
    <row r="304" ht="15.75" spans="1:9">
      <c r="A304" s="59">
        <v>2020</v>
      </c>
      <c r="B304" s="59" t="s">
        <v>13</v>
      </c>
      <c r="C304" s="59">
        <v>1</v>
      </c>
      <c r="D304" s="59" t="s">
        <v>29</v>
      </c>
      <c r="E304" s="59" t="s">
        <v>15</v>
      </c>
      <c r="F304" s="59">
        <v>44.04</v>
      </c>
      <c r="H304" s="32"/>
      <c r="I304" s="32"/>
    </row>
    <row r="305" s="58" customFormat="1" ht="15.75" spans="1:8">
      <c r="A305" s="59">
        <v>2020</v>
      </c>
      <c r="B305" s="59" t="s">
        <v>13</v>
      </c>
      <c r="C305" s="59">
        <v>2</v>
      </c>
      <c r="D305" s="59" t="s">
        <v>29</v>
      </c>
      <c r="E305" s="59" t="s">
        <v>15</v>
      </c>
      <c r="F305" s="59">
        <v>44</v>
      </c>
      <c r="G305" s="58">
        <f>AVERAGE(F304:F305)</f>
        <v>44.02</v>
      </c>
      <c r="H305" s="32">
        <f>_xlfn.STDEV.S(F304:F305)</f>
        <v>0.0282842712474613</v>
      </c>
    </row>
    <row r="306" spans="9:9">
      <c r="I306" s="32"/>
    </row>
    <row r="307" spans="8:8">
      <c r="H307" s="32"/>
    </row>
    <row r="308" spans="1:7">
      <c r="A308" s="32" t="s">
        <v>30</v>
      </c>
      <c r="B308" s="32"/>
      <c r="C308" s="32"/>
      <c r="G308" s="32"/>
    </row>
    <row r="309" spans="1:7">
      <c r="A309" s="61"/>
      <c r="B309" s="61" t="s">
        <v>6</v>
      </c>
      <c r="C309" s="61" t="s">
        <v>9</v>
      </c>
      <c r="D309" s="61" t="s">
        <v>10</v>
      </c>
      <c r="E309" s="61" t="s">
        <v>11</v>
      </c>
      <c r="F309" s="61" t="s">
        <v>12</v>
      </c>
      <c r="G309" s="32" t="s">
        <v>13</v>
      </c>
    </row>
    <row r="310" spans="1:7">
      <c r="A310" s="32" t="s">
        <v>8</v>
      </c>
      <c r="B310" s="45">
        <v>39.5475</v>
      </c>
      <c r="C310" s="45">
        <v>42.15875</v>
      </c>
      <c r="D310" s="45">
        <v>43.79875</v>
      </c>
      <c r="E310" s="45">
        <v>47.13</v>
      </c>
      <c r="F310" s="45">
        <v>47.88375</v>
      </c>
      <c r="G310" s="62">
        <v>31.98375</v>
      </c>
    </row>
    <row r="311" spans="1:7">
      <c r="A311" s="32" t="s">
        <v>14</v>
      </c>
      <c r="B311" s="45">
        <v>49.76625</v>
      </c>
      <c r="C311" s="45">
        <v>51.55</v>
      </c>
      <c r="D311" s="45">
        <v>52.815</v>
      </c>
      <c r="E311" s="45">
        <v>55.27375</v>
      </c>
      <c r="F311" s="45">
        <v>56.33</v>
      </c>
      <c r="G311" s="62">
        <v>29.48875</v>
      </c>
    </row>
    <row r="312" spans="1:7">
      <c r="A312" s="32" t="s">
        <v>15</v>
      </c>
      <c r="B312" s="45">
        <v>53.28875</v>
      </c>
      <c r="C312" s="45">
        <v>55.88875</v>
      </c>
      <c r="D312" s="45">
        <v>58.07625</v>
      </c>
      <c r="E312" s="45">
        <v>59.38875</v>
      </c>
      <c r="F312" s="45">
        <v>60.62</v>
      </c>
      <c r="G312" s="62">
        <v>28.2575</v>
      </c>
    </row>
  </sheetData>
  <mergeCells count="1">
    <mergeCell ref="A308:C30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workbookViewId="0">
      <selection activeCell="K15" sqref="K15"/>
    </sheetView>
  </sheetViews>
  <sheetFormatPr defaultColWidth="9" defaultRowHeight="15" outlineLevelCol="5"/>
  <cols>
    <col min="1" max="1" width="9" style="16"/>
    <col min="2" max="2" width="14.875" style="16" customWidth="1"/>
    <col min="3" max="10" width="9" style="16"/>
    <col min="11" max="12" width="9" style="57"/>
    <col min="13" max="16" width="9.375" style="57"/>
    <col min="17" max="17" width="9" style="57"/>
    <col min="18" max="20" width="9.375" style="57"/>
    <col min="21" max="16384" width="9" style="57"/>
  </cols>
  <sheetData>
    <row r="1" ht="45" spans="1:5">
      <c r="A1" s="16" t="s">
        <v>1</v>
      </c>
      <c r="B1" s="49" t="s">
        <v>33</v>
      </c>
      <c r="C1" s="16" t="s">
        <v>3</v>
      </c>
      <c r="D1" s="16" t="s">
        <v>34</v>
      </c>
      <c r="E1" s="49" t="s">
        <v>35</v>
      </c>
    </row>
    <row r="2" spans="1:6">
      <c r="A2" s="58" t="s">
        <v>6</v>
      </c>
      <c r="B2" s="57">
        <v>9</v>
      </c>
      <c r="C2" s="16" t="s">
        <v>8</v>
      </c>
      <c r="D2" s="16" t="s">
        <v>4</v>
      </c>
      <c r="E2" s="51">
        <v>24.8315</v>
      </c>
      <c r="F2" s="16" t="s">
        <v>36</v>
      </c>
    </row>
    <row r="3" spans="1:5">
      <c r="A3" s="58" t="s">
        <v>9</v>
      </c>
      <c r="B3" s="57">
        <v>12</v>
      </c>
      <c r="C3" s="16" t="s">
        <v>8</v>
      </c>
      <c r="D3" s="16" t="s">
        <v>4</v>
      </c>
      <c r="E3" s="51">
        <v>26.5404</v>
      </c>
    </row>
    <row r="4" spans="1:5">
      <c r="A4" s="58" t="s">
        <v>10</v>
      </c>
      <c r="B4" s="57">
        <v>15</v>
      </c>
      <c r="C4" s="16" t="s">
        <v>8</v>
      </c>
      <c r="D4" s="16" t="s">
        <v>4</v>
      </c>
      <c r="E4" s="51">
        <v>26.9885</v>
      </c>
    </row>
    <row r="5" spans="1:5">
      <c r="A5" s="16" t="s">
        <v>11</v>
      </c>
      <c r="B5" s="57">
        <v>18</v>
      </c>
      <c r="C5" s="16" t="s">
        <v>8</v>
      </c>
      <c r="D5" s="16" t="s">
        <v>4</v>
      </c>
      <c r="E5" s="51">
        <v>28.3777</v>
      </c>
    </row>
    <row r="6" spans="1:5">
      <c r="A6" s="16" t="s">
        <v>12</v>
      </c>
      <c r="B6" s="57">
        <v>21</v>
      </c>
      <c r="C6" s="16" t="s">
        <v>8</v>
      </c>
      <c r="D6" s="16" t="s">
        <v>4</v>
      </c>
      <c r="E6" s="51">
        <v>28.2212</v>
      </c>
    </row>
    <row r="7" spans="1:5">
      <c r="A7" s="16" t="s">
        <v>13</v>
      </c>
      <c r="B7" s="57">
        <v>24</v>
      </c>
      <c r="C7" s="16" t="s">
        <v>8</v>
      </c>
      <c r="D7" s="16" t="s">
        <v>4</v>
      </c>
      <c r="E7" s="51">
        <v>25.8165</v>
      </c>
    </row>
    <row r="8" spans="1:5">
      <c r="A8" s="16" t="s">
        <v>6</v>
      </c>
      <c r="B8" s="57">
        <v>9</v>
      </c>
      <c r="C8" s="16" t="s">
        <v>14</v>
      </c>
      <c r="D8" s="16" t="s">
        <v>4</v>
      </c>
      <c r="E8" s="51">
        <v>47.4655</v>
      </c>
    </row>
    <row r="9" spans="1:5">
      <c r="A9" s="16" t="s">
        <v>9</v>
      </c>
      <c r="B9" s="57">
        <v>12</v>
      </c>
      <c r="C9" s="16" t="s">
        <v>14</v>
      </c>
      <c r="D9" s="16" t="s">
        <v>4</v>
      </c>
      <c r="E9" s="51">
        <v>56.6518</v>
      </c>
    </row>
    <row r="10" spans="1:5">
      <c r="A10" s="16" t="s">
        <v>10</v>
      </c>
      <c r="B10" s="57">
        <v>15</v>
      </c>
      <c r="C10" s="16" t="s">
        <v>14</v>
      </c>
      <c r="D10" s="16" t="s">
        <v>4</v>
      </c>
      <c r="E10" s="51">
        <v>54.6683</v>
      </c>
    </row>
    <row r="11" spans="1:5">
      <c r="A11" s="16" t="s">
        <v>11</v>
      </c>
      <c r="B11" s="57">
        <v>18</v>
      </c>
      <c r="C11" s="16" t="s">
        <v>14</v>
      </c>
      <c r="D11" s="16" t="s">
        <v>4</v>
      </c>
      <c r="E11" s="51">
        <v>57.7441</v>
      </c>
    </row>
    <row r="12" spans="1:5">
      <c r="A12" s="16" t="s">
        <v>12</v>
      </c>
      <c r="B12" s="57">
        <v>21</v>
      </c>
      <c r="C12" s="16" t="s">
        <v>14</v>
      </c>
      <c r="D12" s="16" t="s">
        <v>4</v>
      </c>
      <c r="E12" s="51">
        <v>58.8466</v>
      </c>
    </row>
    <row r="13" spans="1:5">
      <c r="A13" s="16" t="s">
        <v>13</v>
      </c>
      <c r="B13" s="57">
        <v>24</v>
      </c>
      <c r="C13" s="16" t="s">
        <v>14</v>
      </c>
      <c r="D13" s="16" t="s">
        <v>4</v>
      </c>
      <c r="E13" s="51">
        <v>59.6045</v>
      </c>
    </row>
    <row r="14" spans="1:5">
      <c r="A14" s="16" t="s">
        <v>6</v>
      </c>
      <c r="B14" s="57">
        <v>9</v>
      </c>
      <c r="C14" s="16" t="s">
        <v>15</v>
      </c>
      <c r="D14" s="16" t="s">
        <v>4</v>
      </c>
      <c r="E14" s="51">
        <v>64.2775</v>
      </c>
    </row>
    <row r="15" spans="1:5">
      <c r="A15" s="16" t="s">
        <v>9</v>
      </c>
      <c r="B15" s="57">
        <v>12</v>
      </c>
      <c r="C15" s="16" t="s">
        <v>15</v>
      </c>
      <c r="D15" s="16" t="s">
        <v>4</v>
      </c>
      <c r="E15" s="51">
        <v>70.5429</v>
      </c>
    </row>
    <row r="16" spans="1:5">
      <c r="A16" s="16" t="s">
        <v>10</v>
      </c>
      <c r="B16" s="57">
        <v>15</v>
      </c>
      <c r="C16" s="16" t="s">
        <v>15</v>
      </c>
      <c r="D16" s="16" t="s">
        <v>4</v>
      </c>
      <c r="E16" s="51">
        <v>79.5161</v>
      </c>
    </row>
    <row r="17" spans="1:5">
      <c r="A17" s="16" t="s">
        <v>11</v>
      </c>
      <c r="B17" s="57">
        <v>18</v>
      </c>
      <c r="C17" s="16" t="s">
        <v>15</v>
      </c>
      <c r="D17" s="16" t="s">
        <v>4</v>
      </c>
      <c r="E17" s="51">
        <v>79.4167</v>
      </c>
    </row>
    <row r="18" spans="1:5">
      <c r="A18" s="16" t="s">
        <v>12</v>
      </c>
      <c r="B18" s="57">
        <v>21</v>
      </c>
      <c r="C18" s="16" t="s">
        <v>15</v>
      </c>
      <c r="D18" s="16" t="s">
        <v>4</v>
      </c>
      <c r="E18" s="51">
        <v>80.4453</v>
      </c>
    </row>
    <row r="19" spans="1:5">
      <c r="A19" s="16" t="s">
        <v>13</v>
      </c>
      <c r="B19" s="57">
        <v>24</v>
      </c>
      <c r="C19" s="16" t="s">
        <v>15</v>
      </c>
      <c r="D19" s="16" t="s">
        <v>4</v>
      </c>
      <c r="E19" s="51">
        <v>82.4624</v>
      </c>
    </row>
    <row r="20" spans="1:6">
      <c r="A20" s="16" t="s">
        <v>6</v>
      </c>
      <c r="B20" s="57">
        <v>9</v>
      </c>
      <c r="C20" s="16" t="s">
        <v>8</v>
      </c>
      <c r="D20" s="16" t="s">
        <v>37</v>
      </c>
      <c r="E20" s="51">
        <v>36.34875</v>
      </c>
      <c r="F20" s="16" t="s">
        <v>38</v>
      </c>
    </row>
    <row r="21" spans="1:5">
      <c r="A21" s="16" t="s">
        <v>9</v>
      </c>
      <c r="B21" s="57">
        <v>12</v>
      </c>
      <c r="C21" s="16" t="s">
        <v>8</v>
      </c>
      <c r="D21" s="16" t="s">
        <v>37</v>
      </c>
      <c r="E21" s="51">
        <v>35.46375</v>
      </c>
    </row>
    <row r="22" spans="1:5">
      <c r="A22" s="16" t="s">
        <v>10</v>
      </c>
      <c r="B22" s="57">
        <v>15</v>
      </c>
      <c r="C22" s="16" t="s">
        <v>8</v>
      </c>
      <c r="D22" s="16" t="s">
        <v>37</v>
      </c>
      <c r="E22" s="51">
        <v>34.315</v>
      </c>
    </row>
    <row r="23" spans="1:5">
      <c r="A23" s="16" t="s">
        <v>11</v>
      </c>
      <c r="B23" s="57">
        <v>18</v>
      </c>
      <c r="C23" s="16" t="s">
        <v>8</v>
      </c>
      <c r="D23" s="16" t="s">
        <v>37</v>
      </c>
      <c r="E23" s="51">
        <v>33.6675</v>
      </c>
    </row>
    <row r="24" spans="1:5">
      <c r="A24" s="16" t="s">
        <v>12</v>
      </c>
      <c r="B24" s="57">
        <v>21</v>
      </c>
      <c r="C24" s="16" t="s">
        <v>8</v>
      </c>
      <c r="D24" s="16" t="s">
        <v>37</v>
      </c>
      <c r="E24" s="51">
        <v>32.86125</v>
      </c>
    </row>
    <row r="25" spans="1:5">
      <c r="A25" s="16" t="s">
        <v>13</v>
      </c>
      <c r="B25" s="57">
        <v>24</v>
      </c>
      <c r="C25" s="16" t="s">
        <v>8</v>
      </c>
      <c r="D25" s="16" t="s">
        <v>37</v>
      </c>
      <c r="E25" s="51">
        <v>31.98375</v>
      </c>
    </row>
    <row r="26" spans="1:5">
      <c r="A26" s="16" t="s">
        <v>6</v>
      </c>
      <c r="B26" s="57">
        <v>9</v>
      </c>
      <c r="C26" s="16" t="s">
        <v>14</v>
      </c>
      <c r="D26" s="16" t="s">
        <v>37</v>
      </c>
      <c r="E26" s="51">
        <v>32.14375</v>
      </c>
    </row>
    <row r="27" spans="1:5">
      <c r="A27" s="16" t="s">
        <v>9</v>
      </c>
      <c r="B27" s="57">
        <v>12</v>
      </c>
      <c r="C27" s="16" t="s">
        <v>14</v>
      </c>
      <c r="D27" s="16" t="s">
        <v>37</v>
      </c>
      <c r="E27" s="51">
        <v>31.35875</v>
      </c>
    </row>
    <row r="28" spans="1:5">
      <c r="A28" s="16" t="s">
        <v>10</v>
      </c>
      <c r="B28" s="57">
        <v>15</v>
      </c>
      <c r="C28" s="16" t="s">
        <v>14</v>
      </c>
      <c r="D28" s="16" t="s">
        <v>37</v>
      </c>
      <c r="E28" s="51">
        <v>31.1275</v>
      </c>
    </row>
    <row r="29" spans="1:5">
      <c r="A29" s="16" t="s">
        <v>11</v>
      </c>
      <c r="B29" s="57">
        <v>18</v>
      </c>
      <c r="C29" s="16" t="s">
        <v>14</v>
      </c>
      <c r="D29" s="16" t="s">
        <v>37</v>
      </c>
      <c r="E29" s="51">
        <v>30.6075</v>
      </c>
    </row>
    <row r="30" spans="1:5">
      <c r="A30" s="16" t="s">
        <v>12</v>
      </c>
      <c r="B30" s="57">
        <v>21</v>
      </c>
      <c r="C30" s="16" t="s">
        <v>14</v>
      </c>
      <c r="D30" s="16" t="s">
        <v>37</v>
      </c>
      <c r="E30" s="51">
        <v>30.13875</v>
      </c>
    </row>
    <row r="31" spans="1:5">
      <c r="A31" s="16" t="s">
        <v>13</v>
      </c>
      <c r="B31" s="57">
        <v>24</v>
      </c>
      <c r="C31" s="16" t="s">
        <v>14</v>
      </c>
      <c r="D31" s="16" t="s">
        <v>37</v>
      </c>
      <c r="E31" s="51">
        <v>29.48875</v>
      </c>
    </row>
    <row r="32" spans="1:5">
      <c r="A32" s="16" t="s">
        <v>6</v>
      </c>
      <c r="B32" s="57">
        <v>9</v>
      </c>
      <c r="C32" s="16" t="s">
        <v>15</v>
      </c>
      <c r="D32" s="16" t="s">
        <v>37</v>
      </c>
      <c r="E32" s="51">
        <v>30.85625</v>
      </c>
    </row>
    <row r="33" spans="1:5">
      <c r="A33" s="16" t="s">
        <v>9</v>
      </c>
      <c r="B33" s="57">
        <v>12</v>
      </c>
      <c r="C33" s="16" t="s">
        <v>15</v>
      </c>
      <c r="D33" s="16" t="s">
        <v>37</v>
      </c>
      <c r="E33" s="51">
        <v>30.20875</v>
      </c>
    </row>
    <row r="34" spans="1:5">
      <c r="A34" s="16" t="s">
        <v>10</v>
      </c>
      <c r="B34" s="57">
        <v>15</v>
      </c>
      <c r="C34" s="16" t="s">
        <v>15</v>
      </c>
      <c r="D34" s="16" t="s">
        <v>37</v>
      </c>
      <c r="E34" s="51">
        <v>29.51125</v>
      </c>
    </row>
    <row r="35" spans="1:5">
      <c r="A35" s="16" t="s">
        <v>11</v>
      </c>
      <c r="B35" s="57">
        <v>18</v>
      </c>
      <c r="C35" s="16" t="s">
        <v>15</v>
      </c>
      <c r="D35" s="16" t="s">
        <v>37</v>
      </c>
      <c r="E35" s="51">
        <v>29.12</v>
      </c>
    </row>
    <row r="36" spans="1:5">
      <c r="A36" s="16" t="s">
        <v>12</v>
      </c>
      <c r="B36" s="57">
        <v>21</v>
      </c>
      <c r="C36" s="16" t="s">
        <v>15</v>
      </c>
      <c r="D36" s="16" t="s">
        <v>37</v>
      </c>
      <c r="E36" s="51">
        <v>28.8175</v>
      </c>
    </row>
    <row r="37" spans="1:5">
      <c r="A37" s="16" t="s">
        <v>13</v>
      </c>
      <c r="B37" s="57">
        <v>24</v>
      </c>
      <c r="C37" s="16" t="s">
        <v>15</v>
      </c>
      <c r="D37" s="16" t="s">
        <v>37</v>
      </c>
      <c r="E37" s="51">
        <v>28.2575</v>
      </c>
    </row>
    <row r="38" spans="1:6">
      <c r="A38" s="16" t="s">
        <v>6</v>
      </c>
      <c r="B38" s="57">
        <v>9</v>
      </c>
      <c r="C38" s="16" t="s">
        <v>8</v>
      </c>
      <c r="D38" s="16" t="s">
        <v>39</v>
      </c>
      <c r="E38" s="51">
        <v>39.5475</v>
      </c>
      <c r="F38" s="16" t="s">
        <v>40</v>
      </c>
    </row>
    <row r="39" spans="1:5">
      <c r="A39" s="16" t="s">
        <v>9</v>
      </c>
      <c r="B39" s="57">
        <v>12</v>
      </c>
      <c r="C39" s="16" t="s">
        <v>8</v>
      </c>
      <c r="D39" s="16" t="s">
        <v>39</v>
      </c>
      <c r="E39" s="51">
        <v>42.15875</v>
      </c>
    </row>
    <row r="40" spans="1:5">
      <c r="A40" s="16" t="s">
        <v>10</v>
      </c>
      <c r="B40" s="57">
        <v>15</v>
      </c>
      <c r="C40" s="16" t="s">
        <v>8</v>
      </c>
      <c r="D40" s="16" t="s">
        <v>39</v>
      </c>
      <c r="E40" s="51">
        <v>43.79875</v>
      </c>
    </row>
    <row r="41" spans="1:5">
      <c r="A41" s="16" t="s">
        <v>11</v>
      </c>
      <c r="B41" s="57">
        <v>18</v>
      </c>
      <c r="C41" s="16" t="s">
        <v>8</v>
      </c>
      <c r="D41" s="16" t="s">
        <v>39</v>
      </c>
      <c r="E41" s="51">
        <v>47.13</v>
      </c>
    </row>
    <row r="42" spans="1:5">
      <c r="A42" s="16" t="s">
        <v>12</v>
      </c>
      <c r="B42" s="57">
        <v>21</v>
      </c>
      <c r="C42" s="16" t="s">
        <v>8</v>
      </c>
      <c r="D42" s="16" t="s">
        <v>39</v>
      </c>
      <c r="E42" s="51">
        <v>47.88375</v>
      </c>
    </row>
    <row r="43" spans="1:5">
      <c r="A43" s="16" t="s">
        <v>13</v>
      </c>
      <c r="B43" s="57">
        <v>24</v>
      </c>
      <c r="C43" s="16" t="s">
        <v>8</v>
      </c>
      <c r="D43" s="16" t="s">
        <v>39</v>
      </c>
      <c r="E43" s="51">
        <v>41.84375</v>
      </c>
    </row>
    <row r="44" spans="1:5">
      <c r="A44" s="16" t="s">
        <v>6</v>
      </c>
      <c r="B44" s="57">
        <v>9</v>
      </c>
      <c r="C44" s="16" t="s">
        <v>14</v>
      </c>
      <c r="D44" s="16" t="s">
        <v>39</v>
      </c>
      <c r="E44" s="51">
        <v>49.76625</v>
      </c>
    </row>
    <row r="45" spans="1:5">
      <c r="A45" s="16" t="s">
        <v>9</v>
      </c>
      <c r="B45" s="57">
        <v>12</v>
      </c>
      <c r="C45" s="16" t="s">
        <v>14</v>
      </c>
      <c r="D45" s="16" t="s">
        <v>39</v>
      </c>
      <c r="E45" s="51">
        <v>51.55</v>
      </c>
    </row>
    <row r="46" spans="1:5">
      <c r="A46" s="16" t="s">
        <v>10</v>
      </c>
      <c r="B46" s="57">
        <v>15</v>
      </c>
      <c r="C46" s="16" t="s">
        <v>14</v>
      </c>
      <c r="D46" s="16" t="s">
        <v>39</v>
      </c>
      <c r="E46" s="51">
        <v>52.815</v>
      </c>
    </row>
    <row r="47" spans="1:5">
      <c r="A47" s="16" t="s">
        <v>11</v>
      </c>
      <c r="B47" s="57">
        <v>18</v>
      </c>
      <c r="C47" s="16" t="s">
        <v>14</v>
      </c>
      <c r="D47" s="16" t="s">
        <v>39</v>
      </c>
      <c r="E47" s="51">
        <v>55.27375</v>
      </c>
    </row>
    <row r="48" spans="1:5">
      <c r="A48" s="16" t="s">
        <v>12</v>
      </c>
      <c r="B48" s="57">
        <v>21</v>
      </c>
      <c r="C48" s="16" t="s">
        <v>14</v>
      </c>
      <c r="D48" s="16" t="s">
        <v>39</v>
      </c>
      <c r="E48" s="51">
        <v>56.33</v>
      </c>
    </row>
    <row r="49" spans="1:5">
      <c r="A49" s="16" t="s">
        <v>13</v>
      </c>
      <c r="B49" s="57">
        <v>24</v>
      </c>
      <c r="C49" s="16" t="s">
        <v>14</v>
      </c>
      <c r="D49" s="16" t="s">
        <v>39</v>
      </c>
      <c r="E49" s="51">
        <v>41.84375</v>
      </c>
    </row>
    <row r="50" spans="1:5">
      <c r="A50" s="16" t="s">
        <v>6</v>
      </c>
      <c r="B50" s="57">
        <v>9</v>
      </c>
      <c r="C50" s="16" t="s">
        <v>15</v>
      </c>
      <c r="D50" s="16" t="s">
        <v>39</v>
      </c>
      <c r="E50" s="51">
        <v>53.28875</v>
      </c>
    </row>
    <row r="51" spans="1:5">
      <c r="A51" s="16" t="s">
        <v>9</v>
      </c>
      <c r="B51" s="57">
        <v>12</v>
      </c>
      <c r="C51" s="16" t="s">
        <v>15</v>
      </c>
      <c r="D51" s="16" t="s">
        <v>39</v>
      </c>
      <c r="E51" s="51">
        <v>55.88875</v>
      </c>
    </row>
    <row r="52" spans="1:5">
      <c r="A52" s="16" t="s">
        <v>10</v>
      </c>
      <c r="B52" s="57">
        <v>15</v>
      </c>
      <c r="C52" s="16" t="s">
        <v>15</v>
      </c>
      <c r="D52" s="16" t="s">
        <v>39</v>
      </c>
      <c r="E52" s="51">
        <v>58.07625</v>
      </c>
    </row>
    <row r="53" spans="1:5">
      <c r="A53" s="16" t="s">
        <v>11</v>
      </c>
      <c r="B53" s="57">
        <v>18</v>
      </c>
      <c r="C53" s="16" t="s">
        <v>15</v>
      </c>
      <c r="D53" s="16" t="s">
        <v>39</v>
      </c>
      <c r="E53" s="51">
        <v>59.38875</v>
      </c>
    </row>
    <row r="54" spans="1:5">
      <c r="A54" s="16" t="s">
        <v>12</v>
      </c>
      <c r="B54" s="57">
        <v>21</v>
      </c>
      <c r="C54" s="16" t="s">
        <v>15</v>
      </c>
      <c r="D54" s="16" t="s">
        <v>39</v>
      </c>
      <c r="E54" s="51">
        <v>60.62</v>
      </c>
    </row>
    <row r="55" spans="1:5">
      <c r="A55" s="16" t="s">
        <v>13</v>
      </c>
      <c r="B55" s="57">
        <v>24</v>
      </c>
      <c r="C55" s="16" t="s">
        <v>15</v>
      </c>
      <c r="D55" s="16" t="s">
        <v>39</v>
      </c>
      <c r="E55" s="51">
        <v>41.84375</v>
      </c>
    </row>
  </sheetData>
  <mergeCells count="3">
    <mergeCell ref="F2:F19"/>
    <mergeCell ref="F20:F37"/>
    <mergeCell ref="F38:F5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zoomScale="70" zoomScaleNormal="70" workbookViewId="0">
      <selection activeCell="G7" sqref="G7"/>
    </sheetView>
  </sheetViews>
  <sheetFormatPr defaultColWidth="9" defaultRowHeight="13.5" outlineLevelCol="4"/>
  <cols>
    <col min="1" max="1" width="9.25"/>
    <col min="2" max="2" width="12.625"/>
    <col min="4" max="4" width="8.75" customWidth="1"/>
    <col min="5" max="5" width="9.25"/>
  </cols>
  <sheetData>
    <row r="1" ht="108" spans="1:5">
      <c r="A1" s="52" t="s">
        <v>41</v>
      </c>
      <c r="B1" s="52" t="s">
        <v>0</v>
      </c>
      <c r="C1" s="52" t="s">
        <v>42</v>
      </c>
      <c r="D1" s="52" t="s">
        <v>43</v>
      </c>
      <c r="E1" s="52" t="s">
        <v>44</v>
      </c>
    </row>
    <row r="2" ht="18" spans="1:5">
      <c r="A2" s="53">
        <v>51730</v>
      </c>
      <c r="B2" s="53">
        <v>2019</v>
      </c>
      <c r="C2" s="53">
        <v>4</v>
      </c>
      <c r="D2" s="53">
        <v>4.7</v>
      </c>
      <c r="E2" s="53">
        <v>19</v>
      </c>
    </row>
    <row r="3" ht="18" spans="1:5">
      <c r="A3" s="54">
        <v>51730</v>
      </c>
      <c r="B3" s="54">
        <v>2019</v>
      </c>
      <c r="C3" s="54">
        <v>5</v>
      </c>
      <c r="D3" s="54">
        <v>16.7</v>
      </c>
      <c r="E3" s="54">
        <v>19.8</v>
      </c>
    </row>
    <row r="4" ht="18" spans="1:5">
      <c r="A4" s="53">
        <v>51730</v>
      </c>
      <c r="B4" s="53">
        <v>2019</v>
      </c>
      <c r="C4" s="53">
        <v>6</v>
      </c>
      <c r="D4" s="53">
        <v>28.7</v>
      </c>
      <c r="E4" s="53">
        <v>22.6</v>
      </c>
    </row>
    <row r="5" ht="18" spans="1:5">
      <c r="A5" s="54">
        <v>51730</v>
      </c>
      <c r="B5" s="54">
        <v>2019</v>
      </c>
      <c r="C5" s="54">
        <v>7</v>
      </c>
      <c r="D5" s="54">
        <v>3.2</v>
      </c>
      <c r="E5" s="54">
        <v>26.8</v>
      </c>
    </row>
    <row r="6" ht="18" spans="1:5">
      <c r="A6" s="53">
        <v>51730</v>
      </c>
      <c r="B6" s="53">
        <v>2019</v>
      </c>
      <c r="C6" s="53">
        <v>8</v>
      </c>
      <c r="D6" s="53">
        <v>13.6</v>
      </c>
      <c r="E6" s="53">
        <v>24.9</v>
      </c>
    </row>
    <row r="7" ht="18" spans="1:5">
      <c r="A7" s="54">
        <v>51730</v>
      </c>
      <c r="B7" s="54">
        <v>2019</v>
      </c>
      <c r="C7" s="54">
        <v>9</v>
      </c>
      <c r="D7" s="54">
        <v>26.1</v>
      </c>
      <c r="E7" s="54">
        <v>19.5</v>
      </c>
    </row>
    <row r="8" ht="18" spans="1:5">
      <c r="A8" s="55">
        <v>51730</v>
      </c>
      <c r="B8" s="55">
        <v>2019</v>
      </c>
      <c r="C8" s="55">
        <v>10</v>
      </c>
      <c r="D8" s="55">
        <v>0</v>
      </c>
      <c r="E8" s="55">
        <v>12.2</v>
      </c>
    </row>
    <row r="9" ht="18" spans="1:5">
      <c r="A9" s="53">
        <v>51730</v>
      </c>
      <c r="B9" s="53">
        <v>2020</v>
      </c>
      <c r="C9" s="53">
        <v>4</v>
      </c>
      <c r="D9" s="53">
        <v>0.2</v>
      </c>
      <c r="E9" s="53">
        <v>17.07</v>
      </c>
    </row>
    <row r="10" ht="18" spans="1:5">
      <c r="A10" s="54">
        <v>51730</v>
      </c>
      <c r="B10" s="53">
        <v>2020</v>
      </c>
      <c r="C10" s="54">
        <v>5</v>
      </c>
      <c r="D10" s="54">
        <v>0</v>
      </c>
      <c r="E10" s="54">
        <v>20.78</v>
      </c>
    </row>
    <row r="11" ht="18" spans="1:5">
      <c r="A11" s="53">
        <v>51730</v>
      </c>
      <c r="B11" s="53">
        <v>2020</v>
      </c>
      <c r="C11" s="53">
        <v>6</v>
      </c>
      <c r="D11" s="53">
        <v>7.4</v>
      </c>
      <c r="E11" s="53">
        <v>22.8</v>
      </c>
    </row>
    <row r="12" ht="18" spans="1:5">
      <c r="A12" s="54">
        <v>51730</v>
      </c>
      <c r="B12" s="53">
        <v>2020</v>
      </c>
      <c r="C12" s="54">
        <v>7</v>
      </c>
      <c r="D12" s="54">
        <v>13.2</v>
      </c>
      <c r="E12" s="54">
        <v>23.3</v>
      </c>
    </row>
    <row r="13" ht="18" spans="1:5">
      <c r="A13" s="53">
        <v>51730</v>
      </c>
      <c r="B13" s="53">
        <v>2020</v>
      </c>
      <c r="C13" s="53">
        <v>8</v>
      </c>
      <c r="D13" s="53">
        <v>4.8</v>
      </c>
      <c r="E13" s="53">
        <v>23.6</v>
      </c>
    </row>
    <row r="14" ht="18" spans="1:5">
      <c r="A14" s="55">
        <v>51730</v>
      </c>
      <c r="B14" s="55">
        <v>2020</v>
      </c>
      <c r="C14" s="55">
        <v>9</v>
      </c>
      <c r="D14" s="55">
        <v>1.6</v>
      </c>
      <c r="E14" s="55">
        <v>19.1</v>
      </c>
    </row>
    <row r="15" spans="2:2">
      <c r="B15" s="56"/>
    </row>
    <row r="16" spans="2:2">
      <c r="B16" s="56"/>
    </row>
    <row r="17" spans="2:2">
      <c r="B17" s="56"/>
    </row>
    <row r="18" spans="2:2">
      <c r="B18" s="56"/>
    </row>
    <row r="19" spans="2:2">
      <c r="B19" s="56"/>
    </row>
    <row r="20" ht="15"/>
    <row r="22" ht="15" spans="2:2">
      <c r="B22" s="56"/>
    </row>
    <row r="23" spans="2:2">
      <c r="B23" s="56"/>
    </row>
    <row r="24" ht="15" spans="2:2">
      <c r="B24" s="56"/>
    </row>
    <row r="25" spans="2:2">
      <c r="B25" s="56"/>
    </row>
    <row r="26" ht="15" spans="2:2">
      <c r="B26" s="56"/>
    </row>
    <row r="27" spans="2:2">
      <c r="B27" s="56"/>
    </row>
    <row r="28" ht="15" spans="2:2">
      <c r="B28" s="56"/>
    </row>
    <row r="29" spans="2:2">
      <c r="B29" s="56"/>
    </row>
    <row r="30" ht="15" spans="2:2">
      <c r="B30" s="56"/>
    </row>
    <row r="32" ht="15"/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C14" sqref="C14"/>
    </sheetView>
  </sheetViews>
  <sheetFormatPr defaultColWidth="9" defaultRowHeight="13.5" outlineLevelRow="7" outlineLevelCol="6"/>
  <cols>
    <col min="3" max="3" width="27.875" customWidth="1"/>
    <col min="4" max="4" width="17.25" customWidth="1"/>
    <col min="5" max="5" width="20.375" customWidth="1"/>
    <col min="6" max="6" width="23.75" customWidth="1"/>
    <col min="7" max="7" width="21.5" customWidth="1"/>
  </cols>
  <sheetData>
    <row r="1" ht="15" spans="1:7">
      <c r="A1" s="16" t="s">
        <v>0</v>
      </c>
      <c r="B1" s="16" t="s">
        <v>20</v>
      </c>
      <c r="C1" s="16" t="s">
        <v>45</v>
      </c>
      <c r="D1" s="16" t="s">
        <v>46</v>
      </c>
      <c r="E1" s="16" t="s">
        <v>47</v>
      </c>
      <c r="F1" s="16" t="s">
        <v>48</v>
      </c>
      <c r="G1" s="16" t="s">
        <v>49</v>
      </c>
    </row>
    <row r="2" ht="15" spans="1:7">
      <c r="A2" s="16"/>
      <c r="B2" s="16"/>
      <c r="C2" s="16" t="s">
        <v>50</v>
      </c>
      <c r="D2" s="16" t="s">
        <v>50</v>
      </c>
      <c r="E2" s="16" t="s">
        <v>51</v>
      </c>
      <c r="F2" s="16" t="s">
        <v>51</v>
      </c>
      <c r="G2" s="16" t="s">
        <v>51</v>
      </c>
    </row>
    <row r="3" ht="15" spans="1:7">
      <c r="A3" s="16">
        <v>2019</v>
      </c>
      <c r="B3" s="16">
        <v>1</v>
      </c>
      <c r="C3" s="16">
        <v>0.37</v>
      </c>
      <c r="D3" s="16">
        <v>10.19</v>
      </c>
      <c r="E3" s="16">
        <v>22.05</v>
      </c>
      <c r="F3" s="16">
        <v>32.22</v>
      </c>
      <c r="G3" s="16">
        <v>72.41</v>
      </c>
    </row>
    <row r="4" ht="15" spans="1:7">
      <c r="A4" s="16">
        <v>2019</v>
      </c>
      <c r="B4" s="16">
        <v>2</v>
      </c>
      <c r="C4" s="16">
        <v>0.41</v>
      </c>
      <c r="D4" s="16">
        <v>9.83</v>
      </c>
      <c r="E4" s="16">
        <v>20.6</v>
      </c>
      <c r="F4" s="16">
        <v>31.78</v>
      </c>
      <c r="G4" s="16">
        <v>71.97</v>
      </c>
    </row>
    <row r="5" ht="15" spans="1:7">
      <c r="A5" s="16">
        <v>2019</v>
      </c>
      <c r="B5" s="16">
        <v>3</v>
      </c>
      <c r="C5" s="16">
        <v>0.42</v>
      </c>
      <c r="D5" s="16">
        <v>9.92</v>
      </c>
      <c r="E5" s="16">
        <v>20.35</v>
      </c>
      <c r="F5" s="16">
        <v>32.03</v>
      </c>
      <c r="G5" s="16">
        <v>71.62</v>
      </c>
    </row>
    <row r="6" ht="15" spans="1:7">
      <c r="A6" s="16">
        <v>2020</v>
      </c>
      <c r="B6" s="16">
        <v>1</v>
      </c>
      <c r="C6" s="16">
        <v>0.46</v>
      </c>
      <c r="D6" s="16">
        <v>9.97</v>
      </c>
      <c r="E6" s="16">
        <v>52.03</v>
      </c>
      <c r="F6" s="16">
        <v>37.22</v>
      </c>
      <c r="G6" s="16">
        <v>94.28</v>
      </c>
    </row>
    <row r="7" ht="15" spans="1:7">
      <c r="A7" s="16">
        <v>2020</v>
      </c>
      <c r="B7" s="16">
        <v>2</v>
      </c>
      <c r="C7" s="16">
        <v>0.47</v>
      </c>
      <c r="D7" s="16">
        <v>10.15</v>
      </c>
      <c r="E7" s="16">
        <v>50.96</v>
      </c>
      <c r="F7" s="16">
        <v>36.78</v>
      </c>
      <c r="G7" s="16">
        <v>93.67</v>
      </c>
    </row>
    <row r="8" ht="15" spans="1:7">
      <c r="A8" s="16">
        <v>2020</v>
      </c>
      <c r="B8" s="16">
        <v>3</v>
      </c>
      <c r="C8" s="16">
        <v>0.51</v>
      </c>
      <c r="D8" s="16">
        <v>9.94</v>
      </c>
      <c r="E8" s="16">
        <v>51.21</v>
      </c>
      <c r="F8" s="16">
        <v>36.1</v>
      </c>
      <c r="G8" s="16">
        <v>94.05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2"/>
  <sheetViews>
    <sheetView zoomScale="85" zoomScaleNormal="85" workbookViewId="0">
      <selection activeCell="C1" sqref="C1"/>
    </sheetView>
  </sheetViews>
  <sheetFormatPr defaultColWidth="9" defaultRowHeight="15" outlineLevelCol="6"/>
  <cols>
    <col min="1" max="3" width="9" style="16"/>
    <col min="4" max="4" width="17.125" style="16" customWidth="1"/>
    <col min="5" max="5" width="11.625" style="16" customWidth="1"/>
    <col min="6" max="6" width="12.75" style="16" customWidth="1"/>
    <col min="7" max="7" width="14.875" style="41" customWidth="1"/>
    <col min="8" max="16384" width="9" style="16"/>
  </cols>
  <sheetData>
    <row r="1" ht="30.75" spans="1:7">
      <c r="A1" s="16" t="s">
        <v>0</v>
      </c>
      <c r="B1" s="16" t="s">
        <v>1</v>
      </c>
      <c r="C1" s="16" t="s">
        <v>20</v>
      </c>
      <c r="D1" s="16" t="s">
        <v>52</v>
      </c>
      <c r="E1" s="49" t="s">
        <v>53</v>
      </c>
      <c r="F1" s="49" t="s">
        <v>54</v>
      </c>
      <c r="G1" s="50" t="s">
        <v>55</v>
      </c>
    </row>
    <row r="2" spans="1:7">
      <c r="A2" s="16">
        <v>2019</v>
      </c>
      <c r="B2" s="16" t="s">
        <v>6</v>
      </c>
      <c r="C2" s="34">
        <v>1</v>
      </c>
      <c r="D2" s="16" t="s">
        <v>56</v>
      </c>
      <c r="E2" s="42">
        <v>5.6</v>
      </c>
      <c r="F2" s="42">
        <v>50.4</v>
      </c>
      <c r="G2" s="41">
        <v>5.723</v>
      </c>
    </row>
    <row r="3" spans="1:7">
      <c r="A3" s="16">
        <v>2019</v>
      </c>
      <c r="B3" s="16" t="s">
        <v>6</v>
      </c>
      <c r="C3" s="34">
        <v>2</v>
      </c>
      <c r="D3" s="16" t="s">
        <v>56</v>
      </c>
      <c r="E3" s="42">
        <v>5.5</v>
      </c>
      <c r="F3" s="42">
        <v>49.5</v>
      </c>
      <c r="G3" s="41">
        <v>6.882</v>
      </c>
    </row>
    <row r="4" spans="1:7">
      <c r="A4" s="16">
        <v>2019</v>
      </c>
      <c r="B4" s="16" t="s">
        <v>6</v>
      </c>
      <c r="C4" s="34">
        <v>3</v>
      </c>
      <c r="D4" s="16" t="s">
        <v>56</v>
      </c>
      <c r="E4" s="42">
        <v>5.1</v>
      </c>
      <c r="F4" s="42">
        <v>45.9</v>
      </c>
      <c r="G4" s="41">
        <v>6.885</v>
      </c>
    </row>
    <row r="5" spans="1:7">
      <c r="A5" s="16">
        <v>2019</v>
      </c>
      <c r="B5" s="16" t="s">
        <v>9</v>
      </c>
      <c r="C5" s="34">
        <v>1</v>
      </c>
      <c r="D5" s="16" t="s">
        <v>56</v>
      </c>
      <c r="E5" s="42">
        <v>3.7</v>
      </c>
      <c r="F5" s="42">
        <v>44.4</v>
      </c>
      <c r="G5" s="41">
        <v>6.28</v>
      </c>
    </row>
    <row r="6" spans="1:7">
      <c r="A6" s="16">
        <v>2019</v>
      </c>
      <c r="B6" s="16" t="s">
        <v>9</v>
      </c>
      <c r="C6" s="34">
        <v>2</v>
      </c>
      <c r="D6" s="16" t="s">
        <v>56</v>
      </c>
      <c r="E6" s="42">
        <v>3.9</v>
      </c>
      <c r="F6" s="42">
        <v>46.8</v>
      </c>
      <c r="G6" s="41">
        <v>6.5</v>
      </c>
    </row>
    <row r="7" spans="1:7">
      <c r="A7" s="16">
        <v>2019</v>
      </c>
      <c r="B7" s="16" t="s">
        <v>9</v>
      </c>
      <c r="C7" s="34">
        <v>3</v>
      </c>
      <c r="D7" s="16" t="s">
        <v>56</v>
      </c>
      <c r="E7" s="42">
        <v>3.6</v>
      </c>
      <c r="F7" s="42">
        <v>43.2</v>
      </c>
      <c r="G7" s="41">
        <v>7.01</v>
      </c>
    </row>
    <row r="8" spans="1:7">
      <c r="A8" s="16">
        <v>2019</v>
      </c>
      <c r="B8" s="16" t="s">
        <v>10</v>
      </c>
      <c r="C8" s="34">
        <v>1</v>
      </c>
      <c r="D8" s="16" t="s">
        <v>56</v>
      </c>
      <c r="E8" s="42">
        <v>3</v>
      </c>
      <c r="F8" s="42">
        <v>45</v>
      </c>
      <c r="G8" s="41">
        <v>6.529</v>
      </c>
    </row>
    <row r="9" spans="1:7">
      <c r="A9" s="16">
        <v>2019</v>
      </c>
      <c r="B9" s="16" t="s">
        <v>10</v>
      </c>
      <c r="C9" s="34">
        <v>2</v>
      </c>
      <c r="D9" s="16" t="s">
        <v>56</v>
      </c>
      <c r="E9" s="42">
        <v>2.4</v>
      </c>
      <c r="F9" s="42">
        <v>36</v>
      </c>
      <c r="G9" s="41">
        <v>6.529</v>
      </c>
    </row>
    <row r="10" spans="1:7">
      <c r="A10" s="16">
        <v>2019</v>
      </c>
      <c r="B10" s="16" t="s">
        <v>10</v>
      </c>
      <c r="C10" s="34">
        <v>3</v>
      </c>
      <c r="D10" s="16" t="s">
        <v>56</v>
      </c>
      <c r="E10" s="42">
        <v>2.7</v>
      </c>
      <c r="F10" s="42">
        <v>40.5</v>
      </c>
      <c r="G10" s="41">
        <v>6.846</v>
      </c>
    </row>
    <row r="11" spans="1:7">
      <c r="A11" s="16">
        <v>2019</v>
      </c>
      <c r="B11" s="16" t="s">
        <v>11</v>
      </c>
      <c r="C11" s="34">
        <v>1</v>
      </c>
      <c r="D11" s="16" t="s">
        <v>56</v>
      </c>
      <c r="E11" s="42">
        <v>3</v>
      </c>
      <c r="F11" s="42">
        <v>54</v>
      </c>
      <c r="G11" s="41">
        <v>7.36</v>
      </c>
    </row>
    <row r="12" spans="1:7">
      <c r="A12" s="16">
        <v>2019</v>
      </c>
      <c r="B12" s="16" t="s">
        <v>11</v>
      </c>
      <c r="C12" s="34">
        <v>2</v>
      </c>
      <c r="D12" s="16" t="s">
        <v>56</v>
      </c>
      <c r="E12" s="42">
        <v>3</v>
      </c>
      <c r="F12" s="42">
        <v>54</v>
      </c>
      <c r="G12" s="41">
        <v>6.459</v>
      </c>
    </row>
    <row r="13" spans="1:7">
      <c r="A13" s="16">
        <v>2019</v>
      </c>
      <c r="B13" s="16" t="s">
        <v>11</v>
      </c>
      <c r="C13" s="34">
        <v>3</v>
      </c>
      <c r="D13" s="16" t="s">
        <v>56</v>
      </c>
      <c r="E13" s="42">
        <v>2.7</v>
      </c>
      <c r="F13" s="42">
        <v>48.6</v>
      </c>
      <c r="G13" s="41">
        <v>6.727</v>
      </c>
    </row>
    <row r="14" spans="1:7">
      <c r="A14" s="16">
        <v>2019</v>
      </c>
      <c r="B14" s="16" t="s">
        <v>12</v>
      </c>
      <c r="C14" s="34">
        <v>1</v>
      </c>
      <c r="D14" s="16" t="s">
        <v>56</v>
      </c>
      <c r="E14" s="42">
        <v>1.3</v>
      </c>
      <c r="F14" s="42">
        <v>27.3</v>
      </c>
      <c r="G14" s="41">
        <v>5.92</v>
      </c>
    </row>
    <row r="15" spans="1:7">
      <c r="A15" s="16">
        <v>2019</v>
      </c>
      <c r="B15" s="16" t="s">
        <v>12</v>
      </c>
      <c r="C15" s="34">
        <v>2</v>
      </c>
      <c r="D15" s="16" t="s">
        <v>56</v>
      </c>
      <c r="E15" s="42">
        <v>1.3</v>
      </c>
      <c r="F15" s="42">
        <v>27.3</v>
      </c>
      <c r="G15" s="41">
        <v>6.56</v>
      </c>
    </row>
    <row r="16" spans="1:7">
      <c r="A16" s="16">
        <v>2019</v>
      </c>
      <c r="B16" s="16" t="s">
        <v>12</v>
      </c>
      <c r="C16" s="34">
        <v>3</v>
      </c>
      <c r="D16" s="16" t="s">
        <v>56</v>
      </c>
      <c r="E16" s="42">
        <v>1.1</v>
      </c>
      <c r="F16" s="42">
        <v>23.1</v>
      </c>
      <c r="G16" s="41">
        <v>7.18</v>
      </c>
    </row>
    <row r="17" spans="1:7">
      <c r="A17" s="16">
        <v>2019</v>
      </c>
      <c r="B17" s="16" t="s">
        <v>13</v>
      </c>
      <c r="C17" s="34">
        <v>1</v>
      </c>
      <c r="D17" s="16" t="s">
        <v>56</v>
      </c>
      <c r="E17" s="42">
        <v>1.4</v>
      </c>
      <c r="F17" s="42">
        <v>33.6</v>
      </c>
      <c r="G17" s="41">
        <v>6.122</v>
      </c>
    </row>
    <row r="18" spans="1:7">
      <c r="A18" s="16">
        <v>2019</v>
      </c>
      <c r="B18" s="16" t="s">
        <v>13</v>
      </c>
      <c r="C18" s="34">
        <v>2</v>
      </c>
      <c r="D18" s="16" t="s">
        <v>56</v>
      </c>
      <c r="E18" s="42">
        <v>1.2</v>
      </c>
      <c r="F18" s="42">
        <v>28.8</v>
      </c>
      <c r="G18" s="41">
        <v>6.07</v>
      </c>
    </row>
    <row r="19" spans="1:7">
      <c r="A19" s="16">
        <v>2019</v>
      </c>
      <c r="B19" s="16" t="s">
        <v>13</v>
      </c>
      <c r="C19" s="34">
        <v>3</v>
      </c>
      <c r="D19" s="16" t="s">
        <v>56</v>
      </c>
      <c r="E19" s="42">
        <v>1.2</v>
      </c>
      <c r="F19" s="42">
        <v>28.8</v>
      </c>
      <c r="G19" s="41">
        <v>6.009</v>
      </c>
    </row>
    <row r="20" spans="1:7">
      <c r="A20" s="16">
        <v>2019</v>
      </c>
      <c r="B20" s="16" t="s">
        <v>6</v>
      </c>
      <c r="C20" s="34">
        <v>1</v>
      </c>
      <c r="D20" s="16" t="s">
        <v>57</v>
      </c>
      <c r="E20" s="41">
        <v>3.9</v>
      </c>
      <c r="F20" s="41">
        <v>35.1</v>
      </c>
      <c r="G20" s="51">
        <v>6.9375</v>
      </c>
    </row>
    <row r="21" spans="1:7">
      <c r="A21" s="16">
        <v>2019</v>
      </c>
      <c r="B21" s="16" t="s">
        <v>6</v>
      </c>
      <c r="C21" s="34">
        <v>2</v>
      </c>
      <c r="D21" s="16" t="s">
        <v>57</v>
      </c>
      <c r="E21" s="41">
        <v>4.1</v>
      </c>
      <c r="F21" s="41">
        <v>36.9</v>
      </c>
      <c r="G21" s="51">
        <v>7.0305</v>
      </c>
    </row>
    <row r="22" spans="1:7">
      <c r="A22" s="16">
        <v>2019</v>
      </c>
      <c r="B22" s="16" t="s">
        <v>6</v>
      </c>
      <c r="C22" s="34">
        <v>3</v>
      </c>
      <c r="D22" s="16" t="s">
        <v>57</v>
      </c>
      <c r="E22" s="41">
        <v>4.2</v>
      </c>
      <c r="F22" s="41">
        <v>37.8</v>
      </c>
      <c r="G22" s="51">
        <v>7.04</v>
      </c>
    </row>
    <row r="23" spans="1:7">
      <c r="A23" s="16">
        <v>2019</v>
      </c>
      <c r="B23" s="16" t="s">
        <v>9</v>
      </c>
      <c r="C23" s="34">
        <v>1</v>
      </c>
      <c r="D23" s="16" t="s">
        <v>57</v>
      </c>
      <c r="E23" s="41">
        <v>4.4</v>
      </c>
      <c r="F23" s="41">
        <v>52.8</v>
      </c>
      <c r="G23" s="51">
        <v>7.025</v>
      </c>
    </row>
    <row r="24" spans="1:7">
      <c r="A24" s="16">
        <v>2019</v>
      </c>
      <c r="B24" s="16" t="s">
        <v>9</v>
      </c>
      <c r="C24" s="34">
        <v>2</v>
      </c>
      <c r="D24" s="16" t="s">
        <v>57</v>
      </c>
      <c r="E24" s="41">
        <v>4.8</v>
      </c>
      <c r="F24" s="41">
        <v>57.6</v>
      </c>
      <c r="G24" s="51">
        <v>7.121</v>
      </c>
    </row>
    <row r="25" spans="1:7">
      <c r="A25" s="16">
        <v>2019</v>
      </c>
      <c r="B25" s="16" t="s">
        <v>9</v>
      </c>
      <c r="C25" s="34">
        <v>3</v>
      </c>
      <c r="D25" s="16" t="s">
        <v>57</v>
      </c>
      <c r="E25" s="41">
        <v>4.8</v>
      </c>
      <c r="F25" s="41">
        <v>57.6</v>
      </c>
      <c r="G25" s="51">
        <v>7.02</v>
      </c>
    </row>
    <row r="26" spans="1:7">
      <c r="A26" s="16">
        <v>2019</v>
      </c>
      <c r="B26" s="16" t="s">
        <v>10</v>
      </c>
      <c r="C26" s="34">
        <v>1</v>
      </c>
      <c r="D26" s="16" t="s">
        <v>57</v>
      </c>
      <c r="E26" s="41">
        <v>3.7</v>
      </c>
      <c r="F26" s="41">
        <v>55.5</v>
      </c>
      <c r="G26" s="51">
        <v>6.903</v>
      </c>
    </row>
    <row r="27" spans="1:7">
      <c r="A27" s="16">
        <v>2019</v>
      </c>
      <c r="B27" s="16" t="s">
        <v>10</v>
      </c>
      <c r="C27" s="34">
        <v>2</v>
      </c>
      <c r="D27" s="16" t="s">
        <v>57</v>
      </c>
      <c r="E27" s="41">
        <v>3.4</v>
      </c>
      <c r="F27" s="41">
        <v>51</v>
      </c>
      <c r="G27" s="51">
        <v>7.238</v>
      </c>
    </row>
    <row r="28" spans="1:7">
      <c r="A28" s="16">
        <v>2019</v>
      </c>
      <c r="B28" s="16" t="s">
        <v>10</v>
      </c>
      <c r="C28" s="34">
        <v>3</v>
      </c>
      <c r="D28" s="16" t="s">
        <v>57</v>
      </c>
      <c r="E28" s="41">
        <v>3.4</v>
      </c>
      <c r="F28" s="41">
        <v>51</v>
      </c>
      <c r="G28" s="51" t="s">
        <v>25</v>
      </c>
    </row>
    <row r="29" spans="1:7">
      <c r="A29" s="16">
        <v>2019</v>
      </c>
      <c r="B29" s="16" t="s">
        <v>11</v>
      </c>
      <c r="C29" s="34">
        <v>1</v>
      </c>
      <c r="D29" s="16" t="s">
        <v>57</v>
      </c>
      <c r="E29" s="41">
        <v>3.6</v>
      </c>
      <c r="F29" s="41">
        <v>64.8</v>
      </c>
      <c r="G29" s="51">
        <v>7.439</v>
      </c>
    </row>
    <row r="30" spans="1:7">
      <c r="A30" s="16">
        <v>2019</v>
      </c>
      <c r="B30" s="16" t="s">
        <v>11</v>
      </c>
      <c r="C30" s="34">
        <v>2</v>
      </c>
      <c r="D30" s="16" t="s">
        <v>57</v>
      </c>
      <c r="E30" s="41">
        <v>3.3</v>
      </c>
      <c r="F30" s="41">
        <v>59.4</v>
      </c>
      <c r="G30" s="51">
        <v>7.083</v>
      </c>
    </row>
    <row r="31" spans="1:7">
      <c r="A31" s="16">
        <v>2019</v>
      </c>
      <c r="B31" s="16" t="s">
        <v>11</v>
      </c>
      <c r="C31" s="34">
        <v>3</v>
      </c>
      <c r="D31" s="16" t="s">
        <v>57</v>
      </c>
      <c r="E31" s="41">
        <v>3.6</v>
      </c>
      <c r="F31" s="41">
        <v>64.8</v>
      </c>
      <c r="G31" s="51">
        <v>6.989</v>
      </c>
    </row>
    <row r="32" spans="1:7">
      <c r="A32" s="16">
        <v>2019</v>
      </c>
      <c r="B32" s="16" t="s">
        <v>12</v>
      </c>
      <c r="C32" s="34">
        <v>1</v>
      </c>
      <c r="D32" s="16" t="s">
        <v>57</v>
      </c>
      <c r="E32" s="41">
        <v>2.5</v>
      </c>
      <c r="F32" s="41">
        <v>52.5</v>
      </c>
      <c r="G32" s="51">
        <v>6.961</v>
      </c>
    </row>
    <row r="33" spans="1:7">
      <c r="A33" s="16">
        <v>2019</v>
      </c>
      <c r="B33" s="16" t="s">
        <v>12</v>
      </c>
      <c r="C33" s="34">
        <v>2</v>
      </c>
      <c r="D33" s="16" t="s">
        <v>57</v>
      </c>
      <c r="E33" s="41">
        <v>2.9</v>
      </c>
      <c r="F33" s="41">
        <v>60.9</v>
      </c>
      <c r="G33" s="51">
        <v>7.123</v>
      </c>
    </row>
    <row r="34" spans="1:7">
      <c r="A34" s="16">
        <v>2019</v>
      </c>
      <c r="B34" s="16" t="s">
        <v>12</v>
      </c>
      <c r="C34" s="34">
        <v>3</v>
      </c>
      <c r="D34" s="16" t="s">
        <v>57</v>
      </c>
      <c r="E34" s="41">
        <v>2.2</v>
      </c>
      <c r="F34" s="41">
        <v>46.2</v>
      </c>
      <c r="G34" s="51" t="s">
        <v>25</v>
      </c>
    </row>
    <row r="35" spans="1:7">
      <c r="A35" s="16">
        <v>2019</v>
      </c>
      <c r="B35" s="16" t="s">
        <v>13</v>
      </c>
      <c r="C35" s="34">
        <v>1</v>
      </c>
      <c r="D35" s="16" t="s">
        <v>57</v>
      </c>
      <c r="E35" s="41">
        <v>2.2</v>
      </c>
      <c r="F35" s="41">
        <v>52.8</v>
      </c>
      <c r="G35" s="51">
        <v>7.02</v>
      </c>
    </row>
    <row r="36" spans="1:7">
      <c r="A36" s="16">
        <v>2019</v>
      </c>
      <c r="B36" s="16" t="s">
        <v>13</v>
      </c>
      <c r="C36" s="34">
        <v>2</v>
      </c>
      <c r="D36" s="16" t="s">
        <v>57</v>
      </c>
      <c r="E36" s="41">
        <v>2.6</v>
      </c>
      <c r="F36" s="41">
        <v>62.4</v>
      </c>
      <c r="G36" s="51">
        <v>6.961</v>
      </c>
    </row>
    <row r="37" spans="1:7">
      <c r="A37" s="16">
        <v>2019</v>
      </c>
      <c r="B37" s="16" t="s">
        <v>13</v>
      </c>
      <c r="C37" s="34">
        <v>3</v>
      </c>
      <c r="D37" s="16" t="s">
        <v>57</v>
      </c>
      <c r="E37" s="41">
        <v>2.4</v>
      </c>
      <c r="F37" s="41">
        <v>57.6</v>
      </c>
      <c r="G37" s="51">
        <v>6.89</v>
      </c>
    </row>
    <row r="38" spans="1:7">
      <c r="A38" s="16">
        <v>2019</v>
      </c>
      <c r="B38" s="16" t="s">
        <v>6</v>
      </c>
      <c r="C38" s="34">
        <v>1</v>
      </c>
      <c r="D38" s="16" t="s">
        <v>58</v>
      </c>
      <c r="E38" s="41">
        <v>4.6</v>
      </c>
      <c r="F38" s="41">
        <v>41.4</v>
      </c>
      <c r="G38" s="51">
        <v>5.976</v>
      </c>
    </row>
    <row r="39" spans="1:7">
      <c r="A39" s="16">
        <v>2019</v>
      </c>
      <c r="B39" s="16" t="s">
        <v>6</v>
      </c>
      <c r="C39" s="34">
        <v>2</v>
      </c>
      <c r="D39" s="16" t="s">
        <v>58</v>
      </c>
      <c r="E39" s="41">
        <v>5.3</v>
      </c>
      <c r="F39" s="41">
        <v>47.7</v>
      </c>
      <c r="G39" s="51">
        <v>6.045</v>
      </c>
    </row>
    <row r="40" spans="1:7">
      <c r="A40" s="16">
        <v>2019</v>
      </c>
      <c r="B40" s="16" t="s">
        <v>6</v>
      </c>
      <c r="C40" s="34">
        <v>3</v>
      </c>
      <c r="D40" s="16" t="s">
        <v>58</v>
      </c>
      <c r="E40" s="41">
        <v>5.2</v>
      </c>
      <c r="F40" s="41">
        <v>46.8</v>
      </c>
      <c r="G40" s="51">
        <v>6.365</v>
      </c>
    </row>
    <row r="41" spans="1:7">
      <c r="A41" s="16">
        <v>2019</v>
      </c>
      <c r="B41" s="16" t="s">
        <v>9</v>
      </c>
      <c r="C41" s="34">
        <v>1</v>
      </c>
      <c r="D41" s="16" t="s">
        <v>58</v>
      </c>
      <c r="E41" s="41">
        <v>4.7</v>
      </c>
      <c r="F41" s="41">
        <v>56.4</v>
      </c>
      <c r="G41" s="51">
        <v>6.42</v>
      </c>
    </row>
    <row r="42" spans="1:7">
      <c r="A42" s="16">
        <v>2019</v>
      </c>
      <c r="B42" s="16" t="s">
        <v>9</v>
      </c>
      <c r="C42" s="34">
        <v>2</v>
      </c>
      <c r="D42" s="16" t="s">
        <v>58</v>
      </c>
      <c r="E42" s="41">
        <v>5.4</v>
      </c>
      <c r="F42" s="41">
        <v>64.8</v>
      </c>
      <c r="G42" s="51">
        <v>6.32</v>
      </c>
    </row>
    <row r="43" spans="1:7">
      <c r="A43" s="16">
        <v>2019</v>
      </c>
      <c r="B43" s="16" t="s">
        <v>9</v>
      </c>
      <c r="C43" s="34">
        <v>3</v>
      </c>
      <c r="D43" s="16" t="s">
        <v>58</v>
      </c>
      <c r="E43" s="41">
        <v>4.7</v>
      </c>
      <c r="F43" s="41">
        <v>56.4</v>
      </c>
      <c r="G43" s="51">
        <v>6.267</v>
      </c>
    </row>
    <row r="44" spans="1:7">
      <c r="A44" s="16">
        <v>2019</v>
      </c>
      <c r="B44" s="16" t="s">
        <v>10</v>
      </c>
      <c r="C44" s="34">
        <v>1</v>
      </c>
      <c r="D44" s="16" t="s">
        <v>58</v>
      </c>
      <c r="E44" s="41">
        <v>4.1</v>
      </c>
      <c r="F44" s="41">
        <v>61.5</v>
      </c>
      <c r="G44" s="51">
        <v>6.536</v>
      </c>
    </row>
    <row r="45" spans="1:7">
      <c r="A45" s="16">
        <v>2019</v>
      </c>
      <c r="B45" s="16" t="s">
        <v>10</v>
      </c>
      <c r="C45" s="34">
        <v>2</v>
      </c>
      <c r="D45" s="16" t="s">
        <v>58</v>
      </c>
      <c r="E45" s="41">
        <v>4.1</v>
      </c>
      <c r="F45" s="41">
        <v>61.5</v>
      </c>
      <c r="G45" s="51">
        <v>7.032</v>
      </c>
    </row>
    <row r="46" spans="1:7">
      <c r="A46" s="16">
        <v>2019</v>
      </c>
      <c r="B46" s="16" t="s">
        <v>10</v>
      </c>
      <c r="C46" s="34">
        <v>3</v>
      </c>
      <c r="D46" s="16" t="s">
        <v>58</v>
      </c>
      <c r="E46" s="41">
        <v>3.7</v>
      </c>
      <c r="F46" s="41">
        <v>55.5</v>
      </c>
      <c r="G46" s="51">
        <v>7.03</v>
      </c>
    </row>
    <row r="47" spans="1:7">
      <c r="A47" s="16">
        <v>2019</v>
      </c>
      <c r="B47" s="16" t="s">
        <v>11</v>
      </c>
      <c r="C47" s="34">
        <v>1</v>
      </c>
      <c r="D47" s="16" t="s">
        <v>58</v>
      </c>
      <c r="E47" s="41">
        <v>3</v>
      </c>
      <c r="F47" s="41">
        <v>54</v>
      </c>
      <c r="G47" s="51">
        <v>6.812</v>
      </c>
    </row>
    <row r="48" spans="1:7">
      <c r="A48" s="16">
        <v>2019</v>
      </c>
      <c r="B48" s="16" t="s">
        <v>11</v>
      </c>
      <c r="C48" s="34">
        <v>2</v>
      </c>
      <c r="D48" s="16" t="s">
        <v>58</v>
      </c>
      <c r="E48" s="41">
        <v>3.6</v>
      </c>
      <c r="F48" s="41">
        <v>64.8</v>
      </c>
      <c r="G48" s="51" t="s">
        <v>25</v>
      </c>
    </row>
    <row r="49" spans="1:7">
      <c r="A49" s="16">
        <v>2019</v>
      </c>
      <c r="B49" s="16" t="s">
        <v>11</v>
      </c>
      <c r="C49" s="34">
        <v>3</v>
      </c>
      <c r="D49" s="16" t="s">
        <v>58</v>
      </c>
      <c r="E49" s="41">
        <v>3.1</v>
      </c>
      <c r="F49" s="41">
        <v>55.8</v>
      </c>
      <c r="G49" s="51">
        <v>6.465</v>
      </c>
    </row>
    <row r="50" spans="1:7">
      <c r="A50" s="16">
        <v>2019</v>
      </c>
      <c r="B50" s="16" t="s">
        <v>12</v>
      </c>
      <c r="C50" s="34">
        <v>1</v>
      </c>
      <c r="D50" s="16" t="s">
        <v>58</v>
      </c>
      <c r="E50" s="41">
        <v>3.1</v>
      </c>
      <c r="F50" s="41">
        <v>65.1</v>
      </c>
      <c r="G50" s="51">
        <v>6.021</v>
      </c>
    </row>
    <row r="51" spans="1:7">
      <c r="A51" s="16">
        <v>2019</v>
      </c>
      <c r="B51" s="16" t="s">
        <v>12</v>
      </c>
      <c r="C51" s="34">
        <v>2</v>
      </c>
      <c r="D51" s="16" t="s">
        <v>58</v>
      </c>
      <c r="E51" s="41">
        <v>3.3</v>
      </c>
      <c r="F51" s="41">
        <v>69.3</v>
      </c>
      <c r="G51" s="51">
        <v>6.153</v>
      </c>
    </row>
    <row r="52" spans="1:7">
      <c r="A52" s="16">
        <v>2019</v>
      </c>
      <c r="B52" s="16" t="s">
        <v>12</v>
      </c>
      <c r="C52" s="34">
        <v>3</v>
      </c>
      <c r="D52" s="16" t="s">
        <v>58</v>
      </c>
      <c r="E52" s="41">
        <v>3.1</v>
      </c>
      <c r="F52" s="41">
        <v>65.1</v>
      </c>
      <c r="G52" s="51">
        <v>6.029</v>
      </c>
    </row>
    <row r="53" spans="1:7">
      <c r="A53" s="16">
        <v>2019</v>
      </c>
      <c r="B53" s="16" t="s">
        <v>13</v>
      </c>
      <c r="C53" s="34">
        <v>1</v>
      </c>
      <c r="D53" s="16" t="s">
        <v>58</v>
      </c>
      <c r="E53" s="41">
        <v>2.7</v>
      </c>
      <c r="F53" s="41">
        <v>64.8</v>
      </c>
      <c r="G53" s="51">
        <v>6.3</v>
      </c>
    </row>
    <row r="54" spans="1:7">
      <c r="A54" s="16">
        <v>2019</v>
      </c>
      <c r="B54" s="16" t="s">
        <v>13</v>
      </c>
      <c r="C54" s="34">
        <v>2</v>
      </c>
      <c r="D54" s="16" t="s">
        <v>58</v>
      </c>
      <c r="E54" s="41">
        <v>2.3</v>
      </c>
      <c r="F54" s="41">
        <v>55.2</v>
      </c>
      <c r="G54" s="51">
        <v>6.181</v>
      </c>
    </row>
    <row r="55" spans="1:7">
      <c r="A55" s="16">
        <v>2019</v>
      </c>
      <c r="B55" s="16" t="s">
        <v>13</v>
      </c>
      <c r="C55" s="34">
        <v>3</v>
      </c>
      <c r="D55" s="16" t="s">
        <v>58</v>
      </c>
      <c r="E55" s="41">
        <v>2.6</v>
      </c>
      <c r="F55" s="41">
        <v>62.4</v>
      </c>
      <c r="G55" s="51">
        <v>5.99</v>
      </c>
    </row>
    <row r="56" spans="3:7">
      <c r="C56" s="34"/>
      <c r="E56" s="41"/>
      <c r="F56" s="41"/>
      <c r="G56" s="51"/>
    </row>
    <row r="57" spans="1:7">
      <c r="A57" s="16">
        <v>2020</v>
      </c>
      <c r="B57" s="16" t="s">
        <v>6</v>
      </c>
      <c r="C57" s="34">
        <v>1</v>
      </c>
      <c r="D57" s="16" t="s">
        <v>56</v>
      </c>
      <c r="E57" s="41">
        <v>5</v>
      </c>
      <c r="F57" s="41">
        <v>45</v>
      </c>
      <c r="G57" s="51" t="s">
        <v>25</v>
      </c>
    </row>
    <row r="58" spans="1:7">
      <c r="A58" s="16">
        <v>2020</v>
      </c>
      <c r="B58" s="16" t="s">
        <v>6</v>
      </c>
      <c r="C58" s="34">
        <v>2</v>
      </c>
      <c r="D58" s="16" t="s">
        <v>56</v>
      </c>
      <c r="E58" s="41">
        <v>5</v>
      </c>
      <c r="F58" s="41">
        <v>45</v>
      </c>
      <c r="G58" s="51">
        <v>6.259</v>
      </c>
    </row>
    <row r="59" spans="1:7">
      <c r="A59" s="16">
        <v>2020</v>
      </c>
      <c r="B59" s="16" t="s">
        <v>6</v>
      </c>
      <c r="C59" s="34">
        <v>3</v>
      </c>
      <c r="D59" s="16" t="s">
        <v>56</v>
      </c>
      <c r="E59" s="41">
        <v>4.7</v>
      </c>
      <c r="F59" s="41">
        <v>42.3</v>
      </c>
      <c r="G59" s="51">
        <v>6.391</v>
      </c>
    </row>
    <row r="60" spans="1:7">
      <c r="A60" s="16">
        <v>2020</v>
      </c>
      <c r="B60" s="16" t="s">
        <v>9</v>
      </c>
      <c r="C60" s="34">
        <v>1</v>
      </c>
      <c r="D60" s="16" t="s">
        <v>56</v>
      </c>
      <c r="E60" s="41">
        <v>5</v>
      </c>
      <c r="F60" s="41">
        <v>60</v>
      </c>
      <c r="G60" s="51">
        <v>6.534</v>
      </c>
    </row>
    <row r="61" spans="1:7">
      <c r="A61" s="16">
        <v>2020</v>
      </c>
      <c r="B61" s="16" t="s">
        <v>9</v>
      </c>
      <c r="C61" s="34">
        <v>2</v>
      </c>
      <c r="D61" s="16" t="s">
        <v>56</v>
      </c>
      <c r="E61" s="41">
        <v>4.8</v>
      </c>
      <c r="F61" s="41">
        <v>57.6</v>
      </c>
      <c r="G61" s="51">
        <v>6.032</v>
      </c>
    </row>
    <row r="62" spans="1:7">
      <c r="A62" s="16">
        <v>2020</v>
      </c>
      <c r="B62" s="16" t="s">
        <v>9</v>
      </c>
      <c r="C62" s="34">
        <v>3</v>
      </c>
      <c r="D62" s="16" t="s">
        <v>56</v>
      </c>
      <c r="E62" s="41">
        <v>4.7</v>
      </c>
      <c r="F62" s="41">
        <v>56.4</v>
      </c>
      <c r="G62" s="51">
        <v>6.922</v>
      </c>
    </row>
    <row r="63" spans="1:7">
      <c r="A63" s="16">
        <v>2020</v>
      </c>
      <c r="B63" s="16" t="s">
        <v>10</v>
      </c>
      <c r="C63" s="34">
        <v>1</v>
      </c>
      <c r="D63" s="16" t="s">
        <v>56</v>
      </c>
      <c r="E63" s="41">
        <v>3.9</v>
      </c>
      <c r="F63" s="41">
        <v>58.5</v>
      </c>
      <c r="G63" s="51" t="s">
        <v>25</v>
      </c>
    </row>
    <row r="64" spans="1:7">
      <c r="A64" s="16">
        <v>2020</v>
      </c>
      <c r="B64" s="16" t="s">
        <v>10</v>
      </c>
      <c r="C64" s="34">
        <v>2</v>
      </c>
      <c r="D64" s="16" t="s">
        <v>56</v>
      </c>
      <c r="E64" s="41">
        <v>4</v>
      </c>
      <c r="F64" s="41">
        <v>60</v>
      </c>
      <c r="G64" s="51">
        <v>6.493</v>
      </c>
    </row>
    <row r="65" spans="1:7">
      <c r="A65" s="16">
        <v>2020</v>
      </c>
      <c r="B65" s="16" t="s">
        <v>10</v>
      </c>
      <c r="C65" s="34">
        <v>3</v>
      </c>
      <c r="D65" s="16" t="s">
        <v>56</v>
      </c>
      <c r="E65" s="41">
        <v>3.7</v>
      </c>
      <c r="F65" s="41">
        <v>55.5</v>
      </c>
      <c r="G65" s="51">
        <v>6.898</v>
      </c>
    </row>
    <row r="66" spans="1:7">
      <c r="A66" s="16">
        <v>2020</v>
      </c>
      <c r="B66" s="16" t="s">
        <v>11</v>
      </c>
      <c r="C66" s="34">
        <v>1</v>
      </c>
      <c r="D66" s="16" t="s">
        <v>56</v>
      </c>
      <c r="E66" s="41">
        <v>2.2</v>
      </c>
      <c r="F66" s="41">
        <v>39.6</v>
      </c>
      <c r="G66" s="51">
        <v>6.395</v>
      </c>
    </row>
    <row r="67" spans="1:7">
      <c r="A67" s="16">
        <v>2020</v>
      </c>
      <c r="B67" s="16" t="s">
        <v>11</v>
      </c>
      <c r="C67" s="34">
        <v>2</v>
      </c>
      <c r="D67" s="16" t="s">
        <v>56</v>
      </c>
      <c r="E67" s="41">
        <v>2.9</v>
      </c>
      <c r="F67" s="41">
        <v>52.2</v>
      </c>
      <c r="G67" s="51">
        <v>6.338</v>
      </c>
    </row>
    <row r="68" spans="1:7">
      <c r="A68" s="16">
        <v>2020</v>
      </c>
      <c r="B68" s="16" t="s">
        <v>11</v>
      </c>
      <c r="C68" s="34">
        <v>3</v>
      </c>
      <c r="D68" s="16" t="s">
        <v>56</v>
      </c>
      <c r="E68" s="41">
        <v>2.6</v>
      </c>
      <c r="F68" s="41">
        <v>46.8</v>
      </c>
      <c r="G68" s="51">
        <v>6.846</v>
      </c>
    </row>
    <row r="69" spans="1:7">
      <c r="A69" s="16">
        <v>2020</v>
      </c>
      <c r="B69" s="16" t="s">
        <v>12</v>
      </c>
      <c r="C69" s="34">
        <v>1</v>
      </c>
      <c r="D69" s="16" t="s">
        <v>56</v>
      </c>
      <c r="E69" s="41">
        <v>2</v>
      </c>
      <c r="F69" s="41">
        <v>42</v>
      </c>
      <c r="G69" s="51">
        <v>6.251</v>
      </c>
    </row>
    <row r="70" spans="1:7">
      <c r="A70" s="16">
        <v>2020</v>
      </c>
      <c r="B70" s="16" t="s">
        <v>12</v>
      </c>
      <c r="C70" s="34">
        <v>2</v>
      </c>
      <c r="D70" s="16" t="s">
        <v>56</v>
      </c>
      <c r="E70" s="41">
        <v>1.6</v>
      </c>
      <c r="F70" s="41">
        <v>33.6</v>
      </c>
      <c r="G70" s="51">
        <v>5.913</v>
      </c>
    </row>
    <row r="71" spans="1:7">
      <c r="A71" s="16">
        <v>2020</v>
      </c>
      <c r="B71" s="16" t="s">
        <v>12</v>
      </c>
      <c r="C71" s="34">
        <v>3</v>
      </c>
      <c r="D71" s="16" t="s">
        <v>56</v>
      </c>
      <c r="E71" s="41">
        <v>1.8</v>
      </c>
      <c r="F71" s="41">
        <v>37.8</v>
      </c>
      <c r="G71" s="51">
        <v>5.941</v>
      </c>
    </row>
    <row r="72" spans="1:7">
      <c r="A72" s="16">
        <v>2020</v>
      </c>
      <c r="B72" s="16" t="s">
        <v>13</v>
      </c>
      <c r="C72" s="34">
        <v>1</v>
      </c>
      <c r="D72" s="16" t="s">
        <v>56</v>
      </c>
      <c r="E72" s="41">
        <v>0.7</v>
      </c>
      <c r="F72" s="41">
        <v>16.8</v>
      </c>
      <c r="G72" s="51">
        <v>5.919</v>
      </c>
    </row>
    <row r="73" spans="1:7">
      <c r="A73" s="16">
        <v>2020</v>
      </c>
      <c r="B73" s="16" t="s">
        <v>13</v>
      </c>
      <c r="C73" s="34">
        <v>2</v>
      </c>
      <c r="D73" s="16" t="s">
        <v>56</v>
      </c>
      <c r="E73" s="41">
        <v>0.5</v>
      </c>
      <c r="F73" s="41">
        <v>12</v>
      </c>
      <c r="G73" s="51">
        <v>5.279</v>
      </c>
    </row>
    <row r="74" spans="1:7">
      <c r="A74" s="16">
        <v>2020</v>
      </c>
      <c r="B74" s="16" t="s">
        <v>13</v>
      </c>
      <c r="C74" s="34">
        <v>3</v>
      </c>
      <c r="D74" s="16" t="s">
        <v>56</v>
      </c>
      <c r="E74" s="41">
        <v>0.6</v>
      </c>
      <c r="F74" s="41">
        <v>14.4</v>
      </c>
      <c r="G74" s="51">
        <v>5.423</v>
      </c>
    </row>
    <row r="75" spans="1:7">
      <c r="A75" s="16">
        <v>2020</v>
      </c>
      <c r="B75" s="16" t="s">
        <v>6</v>
      </c>
      <c r="C75" s="34">
        <v>1</v>
      </c>
      <c r="D75" s="16" t="s">
        <v>57</v>
      </c>
      <c r="E75" s="41">
        <v>5</v>
      </c>
      <c r="F75" s="41">
        <v>45</v>
      </c>
      <c r="G75" s="51">
        <v>7.015</v>
      </c>
    </row>
    <row r="76" spans="1:7">
      <c r="A76" s="16">
        <v>2020</v>
      </c>
      <c r="B76" s="16" t="s">
        <v>6</v>
      </c>
      <c r="C76" s="34">
        <v>2</v>
      </c>
      <c r="D76" s="16" t="s">
        <v>57</v>
      </c>
      <c r="E76" s="41">
        <v>5.3</v>
      </c>
      <c r="F76" s="41">
        <v>47.7</v>
      </c>
      <c r="G76" s="51">
        <v>6.746</v>
      </c>
    </row>
    <row r="77" spans="1:7">
      <c r="A77" s="16">
        <v>2020</v>
      </c>
      <c r="B77" s="16" t="s">
        <v>6</v>
      </c>
      <c r="C77" s="34">
        <v>3</v>
      </c>
      <c r="D77" s="16" t="s">
        <v>57</v>
      </c>
      <c r="E77" s="41">
        <v>5.4</v>
      </c>
      <c r="F77" s="41">
        <v>48.6</v>
      </c>
      <c r="G77" s="51">
        <v>7.014</v>
      </c>
    </row>
    <row r="78" spans="1:7">
      <c r="A78" s="16">
        <v>2020</v>
      </c>
      <c r="B78" s="16" t="s">
        <v>9</v>
      </c>
      <c r="C78" s="34">
        <v>1</v>
      </c>
      <c r="D78" s="16" t="s">
        <v>57</v>
      </c>
      <c r="E78" s="41">
        <v>4.5</v>
      </c>
      <c r="F78" s="41">
        <v>54</v>
      </c>
      <c r="G78" s="51">
        <v>7.071</v>
      </c>
    </row>
    <row r="79" spans="1:7">
      <c r="A79" s="16">
        <v>2020</v>
      </c>
      <c r="B79" s="16" t="s">
        <v>9</v>
      </c>
      <c r="C79" s="34">
        <v>2</v>
      </c>
      <c r="D79" s="16" t="s">
        <v>57</v>
      </c>
      <c r="E79" s="41">
        <v>4.9</v>
      </c>
      <c r="F79" s="41">
        <v>58.8</v>
      </c>
      <c r="G79" s="51" t="s">
        <v>25</v>
      </c>
    </row>
    <row r="80" spans="1:7">
      <c r="A80" s="16">
        <v>2020</v>
      </c>
      <c r="B80" s="16" t="s">
        <v>9</v>
      </c>
      <c r="C80" s="34">
        <v>3</v>
      </c>
      <c r="D80" s="16" t="s">
        <v>57</v>
      </c>
      <c r="E80" s="41">
        <v>4.1</v>
      </c>
      <c r="F80" s="41">
        <v>49.2</v>
      </c>
      <c r="G80" s="51">
        <v>7.056</v>
      </c>
    </row>
    <row r="81" spans="1:7">
      <c r="A81" s="16">
        <v>2020</v>
      </c>
      <c r="B81" s="16" t="s">
        <v>10</v>
      </c>
      <c r="C81" s="34">
        <v>1</v>
      </c>
      <c r="D81" s="16" t="s">
        <v>57</v>
      </c>
      <c r="E81" s="41">
        <v>3.1</v>
      </c>
      <c r="F81" s="41">
        <v>46.5</v>
      </c>
      <c r="G81" s="51">
        <v>7.388</v>
      </c>
    </row>
    <row r="82" spans="1:7">
      <c r="A82" s="16">
        <v>2020</v>
      </c>
      <c r="B82" s="16" t="s">
        <v>10</v>
      </c>
      <c r="C82" s="34">
        <v>2</v>
      </c>
      <c r="D82" s="16" t="s">
        <v>57</v>
      </c>
      <c r="E82" s="41">
        <v>4</v>
      </c>
      <c r="F82" s="41">
        <v>60</v>
      </c>
      <c r="G82" s="51">
        <v>7.281</v>
      </c>
    </row>
    <row r="83" spans="1:7">
      <c r="A83" s="16">
        <v>2020</v>
      </c>
      <c r="B83" s="16" t="s">
        <v>10</v>
      </c>
      <c r="C83" s="34">
        <v>3</v>
      </c>
      <c r="D83" s="16" t="s">
        <v>57</v>
      </c>
      <c r="E83" s="41">
        <v>4.1</v>
      </c>
      <c r="F83" s="41">
        <v>61.5</v>
      </c>
      <c r="G83" s="51">
        <v>7.177</v>
      </c>
    </row>
    <row r="84" spans="1:7">
      <c r="A84" s="16">
        <v>2020</v>
      </c>
      <c r="B84" s="16" t="s">
        <v>11</v>
      </c>
      <c r="C84" s="34">
        <v>1</v>
      </c>
      <c r="D84" s="16" t="s">
        <v>57</v>
      </c>
      <c r="E84" s="41">
        <v>3.5</v>
      </c>
      <c r="F84" s="41">
        <v>63</v>
      </c>
      <c r="G84" s="51">
        <v>6.859</v>
      </c>
    </row>
    <row r="85" spans="1:7">
      <c r="A85" s="16">
        <v>2020</v>
      </c>
      <c r="B85" s="16" t="s">
        <v>11</v>
      </c>
      <c r="C85" s="34">
        <v>2</v>
      </c>
      <c r="D85" s="16" t="s">
        <v>57</v>
      </c>
      <c r="E85" s="41">
        <v>3.8</v>
      </c>
      <c r="F85" s="41">
        <v>68.4</v>
      </c>
      <c r="G85" s="51">
        <v>7.498</v>
      </c>
    </row>
    <row r="86" spans="1:7">
      <c r="A86" s="16">
        <v>2020</v>
      </c>
      <c r="B86" s="16" t="s">
        <v>11</v>
      </c>
      <c r="C86" s="34">
        <v>3</v>
      </c>
      <c r="D86" s="16" t="s">
        <v>57</v>
      </c>
      <c r="E86" s="41">
        <v>3.5</v>
      </c>
      <c r="F86" s="41">
        <v>63</v>
      </c>
      <c r="G86" s="51">
        <v>7.329</v>
      </c>
    </row>
    <row r="87" spans="1:7">
      <c r="A87" s="16">
        <v>2020</v>
      </c>
      <c r="B87" s="16" t="s">
        <v>12</v>
      </c>
      <c r="C87" s="34">
        <v>1</v>
      </c>
      <c r="D87" s="16" t="s">
        <v>57</v>
      </c>
      <c r="E87" s="41">
        <v>2.9</v>
      </c>
      <c r="F87" s="41">
        <v>60.9</v>
      </c>
      <c r="G87" s="51">
        <v>6.582</v>
      </c>
    </row>
    <row r="88" spans="1:7">
      <c r="A88" s="16">
        <v>2020</v>
      </c>
      <c r="B88" s="16" t="s">
        <v>12</v>
      </c>
      <c r="C88" s="34">
        <v>2</v>
      </c>
      <c r="D88" s="16" t="s">
        <v>57</v>
      </c>
      <c r="E88" s="41">
        <v>2.9</v>
      </c>
      <c r="F88" s="41">
        <v>60.9</v>
      </c>
      <c r="G88" s="51">
        <v>6.942</v>
      </c>
    </row>
    <row r="89" spans="1:7">
      <c r="A89" s="16">
        <v>2020</v>
      </c>
      <c r="B89" s="16" t="s">
        <v>12</v>
      </c>
      <c r="C89" s="34">
        <v>3</v>
      </c>
      <c r="D89" s="16" t="s">
        <v>57</v>
      </c>
      <c r="E89" s="41">
        <v>3.2</v>
      </c>
      <c r="F89" s="41">
        <v>67.2</v>
      </c>
      <c r="G89" s="51">
        <v>6.677</v>
      </c>
    </row>
    <row r="90" spans="1:7">
      <c r="A90" s="16">
        <v>2020</v>
      </c>
      <c r="B90" s="16" t="s">
        <v>13</v>
      </c>
      <c r="C90" s="34">
        <v>1</v>
      </c>
      <c r="D90" s="16" t="s">
        <v>57</v>
      </c>
      <c r="E90" s="41">
        <v>2.6</v>
      </c>
      <c r="F90" s="41">
        <v>62.4</v>
      </c>
      <c r="G90" s="51">
        <v>6.736</v>
      </c>
    </row>
    <row r="91" spans="1:7">
      <c r="A91" s="16">
        <v>2020</v>
      </c>
      <c r="B91" s="16" t="s">
        <v>13</v>
      </c>
      <c r="C91" s="34">
        <v>2</v>
      </c>
      <c r="D91" s="16" t="s">
        <v>57</v>
      </c>
      <c r="E91" s="41">
        <v>2.3</v>
      </c>
      <c r="F91" s="41">
        <v>55.2</v>
      </c>
      <c r="G91" s="51" t="s">
        <v>25</v>
      </c>
    </row>
    <row r="92" spans="1:7">
      <c r="A92" s="16">
        <v>2020</v>
      </c>
      <c r="B92" s="16" t="s">
        <v>13</v>
      </c>
      <c r="C92" s="34">
        <v>3</v>
      </c>
      <c r="D92" s="16" t="s">
        <v>57</v>
      </c>
      <c r="E92" s="41">
        <v>2.5</v>
      </c>
      <c r="F92" s="41">
        <v>60</v>
      </c>
      <c r="G92" s="51">
        <v>6.539</v>
      </c>
    </row>
    <row r="93" spans="1:7">
      <c r="A93" s="16">
        <v>2020</v>
      </c>
      <c r="B93" s="16" t="s">
        <v>6</v>
      </c>
      <c r="C93" s="34">
        <v>1</v>
      </c>
      <c r="D93" s="16" t="s">
        <v>58</v>
      </c>
      <c r="E93" s="41">
        <v>5.1</v>
      </c>
      <c r="F93" s="41">
        <v>45.9</v>
      </c>
      <c r="G93" s="51">
        <v>6.022</v>
      </c>
    </row>
    <row r="94" spans="1:7">
      <c r="A94" s="16">
        <v>2020</v>
      </c>
      <c r="B94" s="16" t="s">
        <v>6</v>
      </c>
      <c r="C94" s="34">
        <v>2</v>
      </c>
      <c r="D94" s="16" t="s">
        <v>58</v>
      </c>
      <c r="E94" s="41">
        <v>5</v>
      </c>
      <c r="F94" s="41">
        <v>45</v>
      </c>
      <c r="G94" s="51">
        <v>5.994</v>
      </c>
    </row>
    <row r="95" spans="1:7">
      <c r="A95" s="16">
        <v>2020</v>
      </c>
      <c r="B95" s="16" t="s">
        <v>6</v>
      </c>
      <c r="C95" s="34">
        <v>3</v>
      </c>
      <c r="D95" s="16" t="s">
        <v>58</v>
      </c>
      <c r="E95" s="41">
        <v>5.4</v>
      </c>
      <c r="F95" s="41">
        <v>48.6</v>
      </c>
      <c r="G95" s="51">
        <v>6.181</v>
      </c>
    </row>
    <row r="96" spans="1:7">
      <c r="A96" s="16">
        <v>2020</v>
      </c>
      <c r="B96" s="16" t="s">
        <v>9</v>
      </c>
      <c r="C96" s="34">
        <v>1</v>
      </c>
      <c r="D96" s="16" t="s">
        <v>58</v>
      </c>
      <c r="E96" s="41">
        <v>5</v>
      </c>
      <c r="F96" s="41">
        <v>60</v>
      </c>
      <c r="G96" s="51">
        <v>6.587</v>
      </c>
    </row>
    <row r="97" spans="1:7">
      <c r="A97" s="16">
        <v>2020</v>
      </c>
      <c r="B97" s="16" t="s">
        <v>9</v>
      </c>
      <c r="C97" s="34">
        <v>2</v>
      </c>
      <c r="D97" s="16" t="s">
        <v>58</v>
      </c>
      <c r="E97" s="41">
        <v>4.9</v>
      </c>
      <c r="F97" s="41">
        <v>58.8</v>
      </c>
      <c r="G97" s="51">
        <v>6.368</v>
      </c>
    </row>
    <row r="98" spans="1:7">
      <c r="A98" s="16">
        <v>2020</v>
      </c>
      <c r="B98" s="16" t="s">
        <v>9</v>
      </c>
      <c r="C98" s="34">
        <v>3</v>
      </c>
      <c r="D98" s="16" t="s">
        <v>58</v>
      </c>
      <c r="E98" s="41">
        <v>4.9</v>
      </c>
      <c r="F98" s="41">
        <v>58.8</v>
      </c>
      <c r="G98" s="51" t="s">
        <v>25</v>
      </c>
    </row>
    <row r="99" spans="1:7">
      <c r="A99" s="16">
        <v>2020</v>
      </c>
      <c r="B99" s="16" t="s">
        <v>10</v>
      </c>
      <c r="C99" s="34">
        <v>1</v>
      </c>
      <c r="D99" s="16" t="s">
        <v>58</v>
      </c>
      <c r="E99" s="41">
        <v>4.8</v>
      </c>
      <c r="F99" s="41">
        <v>72</v>
      </c>
      <c r="G99" s="51">
        <v>7.057</v>
      </c>
    </row>
    <row r="100" spans="1:7">
      <c r="A100" s="16">
        <v>2020</v>
      </c>
      <c r="B100" s="16" t="s">
        <v>10</v>
      </c>
      <c r="C100" s="34">
        <v>2</v>
      </c>
      <c r="D100" s="16" t="s">
        <v>58</v>
      </c>
      <c r="E100" s="41">
        <v>5.3</v>
      </c>
      <c r="F100" s="41">
        <v>79.5</v>
      </c>
      <c r="G100" s="51">
        <v>7.072</v>
      </c>
    </row>
    <row r="101" spans="1:7">
      <c r="A101" s="16">
        <v>2020</v>
      </c>
      <c r="B101" s="16" t="s">
        <v>10</v>
      </c>
      <c r="C101" s="34">
        <v>3</v>
      </c>
      <c r="D101" s="16" t="s">
        <v>58</v>
      </c>
      <c r="E101" s="41">
        <v>5</v>
      </c>
      <c r="F101" s="41">
        <v>75</v>
      </c>
      <c r="G101" s="51">
        <v>6.697</v>
      </c>
    </row>
    <row r="102" spans="1:7">
      <c r="A102" s="16">
        <v>2020</v>
      </c>
      <c r="B102" s="16" t="s">
        <v>11</v>
      </c>
      <c r="C102" s="34">
        <v>1</v>
      </c>
      <c r="D102" s="16" t="s">
        <v>58</v>
      </c>
      <c r="E102" s="41">
        <v>4.6</v>
      </c>
      <c r="F102" s="41">
        <v>82.8</v>
      </c>
      <c r="G102" s="51">
        <v>6.682</v>
      </c>
    </row>
    <row r="103" spans="1:7">
      <c r="A103" s="16">
        <v>2020</v>
      </c>
      <c r="B103" s="16" t="s">
        <v>11</v>
      </c>
      <c r="C103" s="34">
        <v>2</v>
      </c>
      <c r="D103" s="16" t="s">
        <v>58</v>
      </c>
      <c r="E103" s="41">
        <v>4.4</v>
      </c>
      <c r="F103" s="41">
        <v>79.2</v>
      </c>
      <c r="G103" s="51">
        <v>6.704</v>
      </c>
    </row>
    <row r="104" spans="1:7">
      <c r="A104" s="16">
        <v>2020</v>
      </c>
      <c r="B104" s="16" t="s">
        <v>11</v>
      </c>
      <c r="C104" s="34">
        <v>3</v>
      </c>
      <c r="D104" s="16" t="s">
        <v>58</v>
      </c>
      <c r="E104" s="41">
        <v>4.2</v>
      </c>
      <c r="F104" s="41">
        <v>75.6</v>
      </c>
      <c r="G104" s="51">
        <v>6.505</v>
      </c>
    </row>
    <row r="105" spans="1:7">
      <c r="A105" s="16">
        <v>2020</v>
      </c>
      <c r="B105" s="16" t="s">
        <v>12</v>
      </c>
      <c r="C105" s="34">
        <v>1</v>
      </c>
      <c r="D105" s="16" t="s">
        <v>58</v>
      </c>
      <c r="E105" s="41">
        <v>3.8</v>
      </c>
      <c r="F105" s="41">
        <v>79.8</v>
      </c>
      <c r="G105" s="51">
        <v>6.144</v>
      </c>
    </row>
    <row r="106" spans="1:7">
      <c r="A106" s="16">
        <v>2020</v>
      </c>
      <c r="B106" s="16" t="s">
        <v>12</v>
      </c>
      <c r="C106" s="34">
        <v>2</v>
      </c>
      <c r="D106" s="16" t="s">
        <v>58</v>
      </c>
      <c r="E106" s="41">
        <v>3.6</v>
      </c>
      <c r="F106" s="41">
        <v>75.6</v>
      </c>
      <c r="G106" s="51">
        <v>6.011</v>
      </c>
    </row>
    <row r="107" spans="1:7">
      <c r="A107" s="16">
        <v>2020</v>
      </c>
      <c r="B107" s="16" t="s">
        <v>12</v>
      </c>
      <c r="C107" s="34">
        <v>3</v>
      </c>
      <c r="D107" s="16" t="s">
        <v>58</v>
      </c>
      <c r="E107" s="41">
        <v>4</v>
      </c>
      <c r="F107" s="41">
        <v>84</v>
      </c>
      <c r="G107" s="51">
        <v>6.336</v>
      </c>
    </row>
    <row r="108" spans="1:7">
      <c r="A108" s="16">
        <v>2020</v>
      </c>
      <c r="B108" s="16" t="s">
        <v>13</v>
      </c>
      <c r="C108" s="34">
        <v>1</v>
      </c>
      <c r="D108" s="16" t="s">
        <v>58</v>
      </c>
      <c r="E108" s="41">
        <v>3.1</v>
      </c>
      <c r="F108" s="41">
        <v>74.4</v>
      </c>
      <c r="G108" s="51">
        <v>6.359</v>
      </c>
    </row>
    <row r="109" spans="1:7">
      <c r="A109" s="16">
        <v>2020</v>
      </c>
      <c r="B109" s="16" t="s">
        <v>13</v>
      </c>
      <c r="C109" s="34">
        <v>2</v>
      </c>
      <c r="D109" s="16" t="s">
        <v>58</v>
      </c>
      <c r="E109" s="41">
        <v>3.4</v>
      </c>
      <c r="F109" s="41">
        <v>81.6</v>
      </c>
      <c r="G109" s="51" t="s">
        <v>25</v>
      </c>
    </row>
    <row r="110" spans="1:7">
      <c r="A110" s="16">
        <v>2020</v>
      </c>
      <c r="B110" s="16" t="s">
        <v>13</v>
      </c>
      <c r="C110" s="34">
        <v>3</v>
      </c>
      <c r="D110" s="16" t="s">
        <v>58</v>
      </c>
      <c r="E110" s="41">
        <v>3.3</v>
      </c>
      <c r="F110" s="41">
        <v>79.2</v>
      </c>
      <c r="G110" s="51">
        <v>6.312</v>
      </c>
    </row>
    <row r="112" spans="1:7">
      <c r="A112" s="9" t="s">
        <v>59</v>
      </c>
      <c r="B112" s="9"/>
      <c r="C112" s="9"/>
      <c r="D112" s="9"/>
      <c r="E112" s="9"/>
      <c r="F112" s="9"/>
      <c r="G112" s="9"/>
    </row>
  </sheetData>
  <mergeCells count="1">
    <mergeCell ref="A112:G11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1"/>
  <sheetViews>
    <sheetView topLeftCell="E1" workbookViewId="0">
      <selection activeCell="K14" sqref="K14"/>
    </sheetView>
  </sheetViews>
  <sheetFormatPr defaultColWidth="9" defaultRowHeight="15"/>
  <cols>
    <col min="1" max="2" width="9" style="16"/>
    <col min="3" max="3" width="9.5" style="16" customWidth="1"/>
    <col min="4" max="4" width="11.875" style="16" customWidth="1"/>
    <col min="5" max="5" width="16.5" style="16" customWidth="1"/>
    <col min="6" max="6" width="26" style="29" customWidth="1"/>
    <col min="7" max="7" width="16.5" style="16" customWidth="1"/>
    <col min="8" max="8" width="11.125" style="30"/>
    <col min="9" max="9" width="11.125" style="16"/>
    <col min="10" max="10" width="23.75" style="16" customWidth="1"/>
    <col min="11" max="11" width="21.5" style="16" customWidth="1"/>
    <col min="12" max="12" width="12.625" style="16"/>
    <col min="13" max="14" width="11.125" style="31"/>
    <col min="15" max="15" width="11.125" style="16"/>
    <col min="16" max="16384" width="9" style="16"/>
  </cols>
  <sheetData>
    <row r="1" ht="22" customHeight="1" spans="1:12">
      <c r="A1" s="16" t="s">
        <v>0</v>
      </c>
      <c r="B1" s="16" t="s">
        <v>1</v>
      </c>
      <c r="C1" s="16" t="s">
        <v>20</v>
      </c>
      <c r="D1" s="16" t="s">
        <v>52</v>
      </c>
      <c r="E1" s="32" t="s">
        <v>60</v>
      </c>
      <c r="F1" s="29" t="s">
        <v>61</v>
      </c>
      <c r="G1" s="32" t="s">
        <v>62</v>
      </c>
      <c r="H1" s="33" t="s">
        <v>63</v>
      </c>
      <c r="I1" s="34"/>
      <c r="J1" s="16" t="s">
        <v>64</v>
      </c>
      <c r="K1" s="16" t="s">
        <v>65</v>
      </c>
      <c r="L1" s="38" t="s">
        <v>63</v>
      </c>
    </row>
    <row r="2" spans="1:15">
      <c r="A2" s="16">
        <v>2019</v>
      </c>
      <c r="B2" s="16" t="s">
        <v>6</v>
      </c>
      <c r="C2" s="34">
        <v>1</v>
      </c>
      <c r="D2" s="16" t="s">
        <v>56</v>
      </c>
      <c r="E2" s="32">
        <v>56</v>
      </c>
      <c r="F2" s="29">
        <v>97</v>
      </c>
      <c r="G2" s="32">
        <f>E2+F2</f>
        <v>153</v>
      </c>
      <c r="H2" s="35">
        <f>E2/(E2+F2)*100</f>
        <v>36.6013071895425</v>
      </c>
      <c r="I2" s="34"/>
      <c r="J2" s="32"/>
      <c r="K2" s="34"/>
      <c r="L2" s="34"/>
      <c r="M2" s="39"/>
      <c r="N2" s="39"/>
      <c r="O2" s="34"/>
    </row>
    <row r="3" spans="1:11">
      <c r="A3" s="16">
        <v>2019</v>
      </c>
      <c r="B3" s="16" t="s">
        <v>6</v>
      </c>
      <c r="C3" s="34">
        <v>2</v>
      </c>
      <c r="D3" s="16" t="s">
        <v>56</v>
      </c>
      <c r="E3" s="32">
        <v>55</v>
      </c>
      <c r="F3" s="29">
        <v>93</v>
      </c>
      <c r="G3" s="32">
        <f t="shared" ref="G3:G19" si="0">E3+F3</f>
        <v>148</v>
      </c>
      <c r="H3" s="35">
        <f t="shared" ref="H2:H19" si="1">E3/(E3+F3)*100</f>
        <v>37.1621621621622</v>
      </c>
      <c r="I3" s="34"/>
      <c r="K3" s="34"/>
    </row>
    <row r="4" spans="1:12">
      <c r="A4" s="16">
        <v>2019</v>
      </c>
      <c r="B4" s="16" t="s">
        <v>6</v>
      </c>
      <c r="C4" s="34">
        <v>3</v>
      </c>
      <c r="D4" s="16" t="s">
        <v>56</v>
      </c>
      <c r="E4" s="32">
        <v>51</v>
      </c>
      <c r="F4" s="29">
        <v>90</v>
      </c>
      <c r="G4" s="32">
        <f t="shared" si="0"/>
        <v>141</v>
      </c>
      <c r="H4" s="35">
        <f t="shared" si="1"/>
        <v>36.1702127659575</v>
      </c>
      <c r="I4" s="40"/>
      <c r="J4" s="41">
        <f>AVERAGE(E2:E4)</f>
        <v>54</v>
      </c>
      <c r="K4" s="42">
        <f>AVERAGE(F2:F4)</f>
        <v>93.3333333333333</v>
      </c>
      <c r="L4" s="41">
        <f>J4/(J4+K4)*100</f>
        <v>36.6515837104072</v>
      </c>
    </row>
    <row r="5" spans="1:12">
      <c r="A5" s="16">
        <v>2019</v>
      </c>
      <c r="B5" s="16" t="s">
        <v>9</v>
      </c>
      <c r="C5" s="34">
        <v>1</v>
      </c>
      <c r="D5" s="16" t="s">
        <v>56</v>
      </c>
      <c r="E5" s="32">
        <v>37</v>
      </c>
      <c r="F5" s="29">
        <v>78</v>
      </c>
      <c r="G5" s="32">
        <f t="shared" si="0"/>
        <v>115</v>
      </c>
      <c r="H5" s="35">
        <f t="shared" si="1"/>
        <v>32.1739130434783</v>
      </c>
      <c r="I5" s="40"/>
      <c r="J5" s="41"/>
      <c r="K5" s="42"/>
      <c r="L5" s="41"/>
    </row>
    <row r="6" spans="1:12">
      <c r="A6" s="16">
        <v>2019</v>
      </c>
      <c r="B6" s="16" t="s">
        <v>9</v>
      </c>
      <c r="C6" s="34">
        <v>2</v>
      </c>
      <c r="D6" s="16" t="s">
        <v>56</v>
      </c>
      <c r="E6" s="32">
        <v>39</v>
      </c>
      <c r="F6" s="29">
        <v>71</v>
      </c>
      <c r="G6" s="32">
        <f t="shared" si="0"/>
        <v>110</v>
      </c>
      <c r="H6" s="35">
        <f t="shared" si="1"/>
        <v>35.4545454545455</v>
      </c>
      <c r="I6" s="40"/>
      <c r="J6" s="41"/>
      <c r="K6" s="42"/>
      <c r="L6" s="41"/>
    </row>
    <row r="7" spans="1:12">
      <c r="A7" s="16">
        <v>2019</v>
      </c>
      <c r="B7" s="16" t="s">
        <v>9</v>
      </c>
      <c r="C7" s="34">
        <v>3</v>
      </c>
      <c r="D7" s="16" t="s">
        <v>56</v>
      </c>
      <c r="E7" s="32">
        <v>36</v>
      </c>
      <c r="F7" s="29">
        <v>78</v>
      </c>
      <c r="G7" s="32">
        <f t="shared" si="0"/>
        <v>114</v>
      </c>
      <c r="H7" s="35">
        <f t="shared" si="1"/>
        <v>31.5789473684211</v>
      </c>
      <c r="I7" s="40"/>
      <c r="J7" s="41">
        <f>AVERAGE(E5:E7)</f>
        <v>37.3333333333333</v>
      </c>
      <c r="K7" s="42">
        <f>AVERAGE(F5:F7)</f>
        <v>75.6666666666667</v>
      </c>
      <c r="L7" s="41">
        <f>J7/(J7+K7)*100</f>
        <v>33.0383480825959</v>
      </c>
    </row>
    <row r="8" spans="1:12">
      <c r="A8" s="16">
        <v>2019</v>
      </c>
      <c r="B8" s="16" t="s">
        <v>10</v>
      </c>
      <c r="C8" s="34">
        <v>1</v>
      </c>
      <c r="D8" s="16" t="s">
        <v>56</v>
      </c>
      <c r="E8" s="32">
        <v>30</v>
      </c>
      <c r="F8" s="29">
        <v>59</v>
      </c>
      <c r="G8" s="32">
        <f t="shared" si="0"/>
        <v>89</v>
      </c>
      <c r="H8" s="35">
        <f t="shared" si="1"/>
        <v>33.7078651685393</v>
      </c>
      <c r="I8" s="40"/>
      <c r="J8" s="41"/>
      <c r="K8" s="42"/>
      <c r="L8" s="41"/>
    </row>
    <row r="9" spans="1:12">
      <c r="A9" s="16">
        <v>2019</v>
      </c>
      <c r="B9" s="16" t="s">
        <v>10</v>
      </c>
      <c r="C9" s="34">
        <v>2</v>
      </c>
      <c r="D9" s="16" t="s">
        <v>56</v>
      </c>
      <c r="E9" s="32">
        <v>24</v>
      </c>
      <c r="F9" s="29">
        <v>46</v>
      </c>
      <c r="G9" s="32">
        <f t="shared" si="0"/>
        <v>70</v>
      </c>
      <c r="H9" s="35">
        <f t="shared" si="1"/>
        <v>34.2857142857143</v>
      </c>
      <c r="I9" s="40"/>
      <c r="J9" s="41"/>
      <c r="K9" s="42"/>
      <c r="L9" s="41"/>
    </row>
    <row r="10" spans="1:12">
      <c r="A10" s="16">
        <v>2019</v>
      </c>
      <c r="B10" s="16" t="s">
        <v>10</v>
      </c>
      <c r="C10" s="34">
        <v>3</v>
      </c>
      <c r="D10" s="16" t="s">
        <v>56</v>
      </c>
      <c r="E10" s="32">
        <v>27</v>
      </c>
      <c r="F10" s="29">
        <v>47</v>
      </c>
      <c r="G10" s="32">
        <f t="shared" si="0"/>
        <v>74</v>
      </c>
      <c r="H10" s="35">
        <f t="shared" si="1"/>
        <v>36.4864864864865</v>
      </c>
      <c r="I10" s="40"/>
      <c r="J10" s="41">
        <f>AVERAGE(E8:E10)</f>
        <v>27</v>
      </c>
      <c r="K10" s="42">
        <f>AVERAGE(F8:F10)</f>
        <v>50.6666666666667</v>
      </c>
      <c r="L10" s="41">
        <f>J10/(J10+K10)*100</f>
        <v>34.7639484978541</v>
      </c>
    </row>
    <row r="11" spans="1:12">
      <c r="A11" s="16">
        <v>2019</v>
      </c>
      <c r="B11" s="16" t="s">
        <v>11</v>
      </c>
      <c r="C11" s="34">
        <v>1</v>
      </c>
      <c r="D11" s="16" t="s">
        <v>56</v>
      </c>
      <c r="E11" s="32">
        <v>30</v>
      </c>
      <c r="F11" s="29">
        <v>50</v>
      </c>
      <c r="G11" s="32">
        <f t="shared" si="0"/>
        <v>80</v>
      </c>
      <c r="H11" s="35">
        <f t="shared" si="1"/>
        <v>37.5</v>
      </c>
      <c r="I11" s="40"/>
      <c r="J11" s="41"/>
      <c r="K11" s="42"/>
      <c r="L11" s="41"/>
    </row>
    <row r="12" spans="1:12">
      <c r="A12" s="16">
        <v>2019</v>
      </c>
      <c r="B12" s="16" t="s">
        <v>11</v>
      </c>
      <c r="C12" s="34">
        <v>2</v>
      </c>
      <c r="D12" s="16" t="s">
        <v>56</v>
      </c>
      <c r="E12" s="32">
        <v>30</v>
      </c>
      <c r="F12" s="29">
        <v>44</v>
      </c>
      <c r="G12" s="32">
        <f t="shared" si="0"/>
        <v>74</v>
      </c>
      <c r="H12" s="35">
        <f t="shared" si="1"/>
        <v>40.5405405405405</v>
      </c>
      <c r="I12" s="40"/>
      <c r="J12" s="41"/>
      <c r="K12" s="42"/>
      <c r="L12" s="41"/>
    </row>
    <row r="13" spans="1:12">
      <c r="A13" s="16">
        <v>2019</v>
      </c>
      <c r="B13" s="16" t="s">
        <v>11</v>
      </c>
      <c r="C13" s="34">
        <v>3</v>
      </c>
      <c r="D13" s="16" t="s">
        <v>56</v>
      </c>
      <c r="E13" s="32">
        <v>27</v>
      </c>
      <c r="F13" s="29">
        <v>49</v>
      </c>
      <c r="G13" s="32">
        <f t="shared" si="0"/>
        <v>76</v>
      </c>
      <c r="H13" s="35">
        <f t="shared" si="1"/>
        <v>35.5263157894737</v>
      </c>
      <c r="I13" s="40"/>
      <c r="J13" s="41">
        <f>AVERAGE(E11:E13)</f>
        <v>29</v>
      </c>
      <c r="K13" s="42">
        <f>AVERAGE(F11:F13)</f>
        <v>47.6666666666667</v>
      </c>
      <c r="L13" s="41">
        <f>J13/(J13+K13)*100</f>
        <v>37.8260869565217</v>
      </c>
    </row>
    <row r="14" spans="1:12">
      <c r="A14" s="16">
        <v>2019</v>
      </c>
      <c r="B14" s="16" t="s">
        <v>12</v>
      </c>
      <c r="C14" s="34">
        <v>1</v>
      </c>
      <c r="D14" s="16" t="s">
        <v>56</v>
      </c>
      <c r="E14" s="32">
        <v>13</v>
      </c>
      <c r="F14" s="29">
        <v>36</v>
      </c>
      <c r="G14" s="32">
        <f t="shared" si="0"/>
        <v>49</v>
      </c>
      <c r="H14" s="35">
        <f t="shared" si="1"/>
        <v>26.530612244898</v>
      </c>
      <c r="I14" s="40"/>
      <c r="J14" s="41"/>
      <c r="K14" s="42"/>
      <c r="L14" s="41"/>
    </row>
    <row r="15" spans="1:12">
      <c r="A15" s="16">
        <v>2019</v>
      </c>
      <c r="B15" s="16" t="s">
        <v>12</v>
      </c>
      <c r="C15" s="34">
        <v>2</v>
      </c>
      <c r="D15" s="16" t="s">
        <v>56</v>
      </c>
      <c r="E15" s="32">
        <v>13</v>
      </c>
      <c r="F15" s="29">
        <v>39</v>
      </c>
      <c r="G15" s="32">
        <f t="shared" si="0"/>
        <v>52</v>
      </c>
      <c r="H15" s="35">
        <f t="shared" si="1"/>
        <v>25</v>
      </c>
      <c r="I15" s="40"/>
      <c r="J15" s="41"/>
      <c r="K15" s="42"/>
      <c r="L15" s="41"/>
    </row>
    <row r="16" spans="1:14">
      <c r="A16" s="16">
        <v>2019</v>
      </c>
      <c r="B16" s="16" t="s">
        <v>12</v>
      </c>
      <c r="C16" s="34">
        <v>3</v>
      </c>
      <c r="D16" s="16" t="s">
        <v>56</v>
      </c>
      <c r="E16" s="32">
        <v>11</v>
      </c>
      <c r="F16" s="29">
        <v>32</v>
      </c>
      <c r="G16" s="32">
        <f t="shared" si="0"/>
        <v>43</v>
      </c>
      <c r="H16" s="35">
        <f t="shared" si="1"/>
        <v>25.5813953488372</v>
      </c>
      <c r="I16" s="40"/>
      <c r="J16" s="41">
        <f>AVERAGE(E14:E16)</f>
        <v>12.3333333333333</v>
      </c>
      <c r="K16" s="42">
        <f>AVERAGE(F14:F16)</f>
        <v>35.6666666666667</v>
      </c>
      <c r="L16" s="41">
        <f>J16/(J16+K16)*100</f>
        <v>25.6944444444444</v>
      </c>
      <c r="N16" s="43"/>
    </row>
    <row r="17" spans="1:14">
      <c r="A17" s="16">
        <v>2019</v>
      </c>
      <c r="B17" s="16" t="s">
        <v>13</v>
      </c>
      <c r="C17" s="34">
        <v>1</v>
      </c>
      <c r="D17" s="16" t="s">
        <v>56</v>
      </c>
      <c r="E17" s="32">
        <v>14</v>
      </c>
      <c r="F17" s="29">
        <v>37</v>
      </c>
      <c r="G17" s="32">
        <f t="shared" si="0"/>
        <v>51</v>
      </c>
      <c r="H17" s="35">
        <f t="shared" si="1"/>
        <v>27.4509803921569</v>
      </c>
      <c r="I17" s="40"/>
      <c r="J17" s="41"/>
      <c r="K17" s="42"/>
      <c r="L17" s="41"/>
      <c r="N17" s="43"/>
    </row>
    <row r="18" spans="1:14">
      <c r="A18" s="16">
        <v>2019</v>
      </c>
      <c r="B18" s="16" t="s">
        <v>13</v>
      </c>
      <c r="C18" s="34">
        <v>2</v>
      </c>
      <c r="D18" s="16" t="s">
        <v>56</v>
      </c>
      <c r="E18" s="32">
        <v>12</v>
      </c>
      <c r="F18" s="29">
        <v>34</v>
      </c>
      <c r="G18" s="32">
        <f t="shared" si="0"/>
        <v>46</v>
      </c>
      <c r="H18" s="35">
        <f t="shared" si="1"/>
        <v>26.0869565217391</v>
      </c>
      <c r="I18" s="40"/>
      <c r="J18" s="41"/>
      <c r="K18" s="42"/>
      <c r="L18" s="41"/>
      <c r="N18" s="43"/>
    </row>
    <row r="19" spans="1:14">
      <c r="A19" s="16">
        <v>2019</v>
      </c>
      <c r="B19" s="16" t="s">
        <v>13</v>
      </c>
      <c r="C19" s="34">
        <v>3</v>
      </c>
      <c r="D19" s="16" t="s">
        <v>56</v>
      </c>
      <c r="E19" s="32">
        <v>12</v>
      </c>
      <c r="F19" s="29">
        <v>37</v>
      </c>
      <c r="G19" s="32">
        <f t="shared" si="0"/>
        <v>49</v>
      </c>
      <c r="H19" s="35">
        <f t="shared" si="1"/>
        <v>24.4897959183673</v>
      </c>
      <c r="I19" s="44"/>
      <c r="J19" s="41">
        <f>AVERAGE(E17:E19)</f>
        <v>12.6666666666667</v>
      </c>
      <c r="K19" s="42">
        <f>AVERAGE(F17:F19)</f>
        <v>36</v>
      </c>
      <c r="L19" s="41">
        <f>J19/(J19+K19)*100</f>
        <v>26.027397260274</v>
      </c>
      <c r="N19" s="43"/>
    </row>
    <row r="20" spans="1:14">
      <c r="A20" s="16">
        <v>2019</v>
      </c>
      <c r="B20" s="16" t="s">
        <v>6</v>
      </c>
      <c r="C20" s="34">
        <v>1</v>
      </c>
      <c r="D20" s="16" t="s">
        <v>57</v>
      </c>
      <c r="E20" s="32">
        <v>39</v>
      </c>
      <c r="F20" s="29">
        <v>77</v>
      </c>
      <c r="G20" s="32">
        <f t="shared" ref="G20:G37" si="2">E20+F20</f>
        <v>116</v>
      </c>
      <c r="H20" s="35">
        <f t="shared" ref="H20:H37" si="3">E20/(E20+F20)*100</f>
        <v>33.6206896551724</v>
      </c>
      <c r="I20" s="34"/>
      <c r="J20" s="41"/>
      <c r="K20" s="42"/>
      <c r="L20" s="41"/>
      <c r="N20" s="43"/>
    </row>
    <row r="21" spans="1:12">
      <c r="A21" s="16">
        <v>2019</v>
      </c>
      <c r="B21" s="16" t="s">
        <v>6</v>
      </c>
      <c r="C21" s="34">
        <v>2</v>
      </c>
      <c r="D21" s="16" t="s">
        <v>57</v>
      </c>
      <c r="E21" s="32">
        <v>41</v>
      </c>
      <c r="F21" s="29">
        <v>56</v>
      </c>
      <c r="G21" s="32">
        <f t="shared" si="2"/>
        <v>97</v>
      </c>
      <c r="H21" s="35">
        <f t="shared" si="3"/>
        <v>42.2680412371134</v>
      </c>
      <c r="I21" s="34"/>
      <c r="J21" s="41"/>
      <c r="K21" s="42"/>
      <c r="L21" s="41"/>
    </row>
    <row r="22" spans="1:12">
      <c r="A22" s="16">
        <v>2019</v>
      </c>
      <c r="B22" s="16" t="s">
        <v>6</v>
      </c>
      <c r="C22" s="34">
        <v>3</v>
      </c>
      <c r="D22" s="16" t="s">
        <v>57</v>
      </c>
      <c r="E22" s="32">
        <v>42</v>
      </c>
      <c r="F22" s="29">
        <v>37</v>
      </c>
      <c r="G22" s="32">
        <f t="shared" si="2"/>
        <v>79</v>
      </c>
      <c r="H22" s="35">
        <f t="shared" si="3"/>
        <v>53.1645569620253</v>
      </c>
      <c r="I22" s="42"/>
      <c r="J22" s="41">
        <f>AVERAGE(E20:E22)</f>
        <v>40.6666666666667</v>
      </c>
      <c r="K22" s="42">
        <f>AVERAGE(F20:F22)</f>
        <v>56.6666666666667</v>
      </c>
      <c r="L22" s="41">
        <f>J22/(J22+K22)*100</f>
        <v>41.7808219178082</v>
      </c>
    </row>
    <row r="23" spans="1:14">
      <c r="A23" s="16">
        <v>2019</v>
      </c>
      <c r="B23" s="16" t="s">
        <v>9</v>
      </c>
      <c r="C23" s="34">
        <v>1</v>
      </c>
      <c r="D23" s="16" t="s">
        <v>57</v>
      </c>
      <c r="E23" s="32">
        <v>44</v>
      </c>
      <c r="F23" s="29">
        <v>43</v>
      </c>
      <c r="G23" s="32">
        <f t="shared" si="2"/>
        <v>87</v>
      </c>
      <c r="H23" s="35">
        <f t="shared" si="3"/>
        <v>50.5747126436782</v>
      </c>
      <c r="I23" s="42"/>
      <c r="J23" s="41"/>
      <c r="K23" s="42"/>
      <c r="L23" s="41"/>
      <c r="N23" s="43"/>
    </row>
    <row r="24" spans="1:14">
      <c r="A24" s="16">
        <v>2019</v>
      </c>
      <c r="B24" s="16" t="s">
        <v>9</v>
      </c>
      <c r="C24" s="34">
        <v>2</v>
      </c>
      <c r="D24" s="16" t="s">
        <v>57</v>
      </c>
      <c r="E24" s="32">
        <v>48</v>
      </c>
      <c r="F24" s="29">
        <v>36</v>
      </c>
      <c r="G24" s="32">
        <f t="shared" si="2"/>
        <v>84</v>
      </c>
      <c r="H24" s="35">
        <f t="shared" si="3"/>
        <v>57.1428571428571</v>
      </c>
      <c r="I24" s="42"/>
      <c r="J24" s="41"/>
      <c r="K24" s="42"/>
      <c r="L24" s="41"/>
      <c r="N24" s="43"/>
    </row>
    <row r="25" spans="1:12">
      <c r="A25" s="16">
        <v>2019</v>
      </c>
      <c r="B25" s="16" t="s">
        <v>9</v>
      </c>
      <c r="C25" s="34">
        <v>3</v>
      </c>
      <c r="D25" s="16" t="s">
        <v>57</v>
      </c>
      <c r="E25" s="32">
        <v>48</v>
      </c>
      <c r="F25" s="29">
        <v>27</v>
      </c>
      <c r="G25" s="32">
        <f t="shared" si="2"/>
        <v>75</v>
      </c>
      <c r="H25" s="35">
        <f t="shared" si="3"/>
        <v>64</v>
      </c>
      <c r="I25" s="42"/>
      <c r="J25" s="41">
        <f>AVERAGE(E23:E25)</f>
        <v>46.6666666666667</v>
      </c>
      <c r="K25" s="42">
        <f>AVERAGE(F23:F25)</f>
        <v>35.3333333333333</v>
      </c>
      <c r="L25" s="41">
        <f>J25/(J25+K25)*100</f>
        <v>56.9105691056911</v>
      </c>
    </row>
    <row r="26" spans="1:14">
      <c r="A26" s="16">
        <v>2019</v>
      </c>
      <c r="B26" s="16" t="s">
        <v>10</v>
      </c>
      <c r="C26" s="34">
        <v>1</v>
      </c>
      <c r="D26" s="16" t="s">
        <v>57</v>
      </c>
      <c r="E26" s="32">
        <v>37</v>
      </c>
      <c r="F26" s="29">
        <v>33</v>
      </c>
      <c r="G26" s="32">
        <f t="shared" si="2"/>
        <v>70</v>
      </c>
      <c r="H26" s="35">
        <f t="shared" si="3"/>
        <v>52.8571428571429</v>
      </c>
      <c r="I26" s="42"/>
      <c r="J26" s="41"/>
      <c r="K26" s="42"/>
      <c r="L26" s="41"/>
      <c r="N26" s="43"/>
    </row>
    <row r="27" spans="1:14">
      <c r="A27" s="16">
        <v>2019</v>
      </c>
      <c r="B27" s="16" t="s">
        <v>10</v>
      </c>
      <c r="C27" s="34">
        <v>2</v>
      </c>
      <c r="D27" s="16" t="s">
        <v>57</v>
      </c>
      <c r="E27" s="32">
        <v>35</v>
      </c>
      <c r="F27" s="29">
        <v>25</v>
      </c>
      <c r="G27" s="32">
        <f t="shared" si="2"/>
        <v>60</v>
      </c>
      <c r="H27" s="35">
        <f t="shared" si="3"/>
        <v>58.3333333333333</v>
      </c>
      <c r="I27" s="42"/>
      <c r="J27" s="41"/>
      <c r="K27" s="42"/>
      <c r="L27" s="45"/>
      <c r="M27" s="29"/>
      <c r="N27" s="43"/>
    </row>
    <row r="28" spans="1:14">
      <c r="A28" s="16">
        <v>2019</v>
      </c>
      <c r="B28" s="16" t="s">
        <v>10</v>
      </c>
      <c r="C28" s="34">
        <v>3</v>
      </c>
      <c r="D28" s="16" t="s">
        <v>57</v>
      </c>
      <c r="E28" s="32">
        <v>34</v>
      </c>
      <c r="F28" s="29">
        <v>21</v>
      </c>
      <c r="G28" s="32">
        <f t="shared" si="2"/>
        <v>55</v>
      </c>
      <c r="H28" s="35">
        <f t="shared" si="3"/>
        <v>61.8181818181818</v>
      </c>
      <c r="I28" s="42"/>
      <c r="J28" s="41">
        <f>AVERAGE(E26:E28)</f>
        <v>35.3333333333333</v>
      </c>
      <c r="K28" s="42">
        <f>AVERAGE(F26:F28)</f>
        <v>26.3333333333333</v>
      </c>
      <c r="L28" s="45">
        <f>J28/(J28+K28)*100</f>
        <v>57.2972972972973</v>
      </c>
      <c r="M28" s="46"/>
      <c r="N28" s="43"/>
    </row>
    <row r="29" spans="1:12">
      <c r="A29" s="16">
        <v>2019</v>
      </c>
      <c r="B29" s="16" t="s">
        <v>11</v>
      </c>
      <c r="C29" s="34">
        <v>1</v>
      </c>
      <c r="D29" s="16" t="s">
        <v>57</v>
      </c>
      <c r="E29" s="32">
        <v>36</v>
      </c>
      <c r="F29" s="29">
        <v>25</v>
      </c>
      <c r="G29" s="32">
        <f t="shared" si="2"/>
        <v>61</v>
      </c>
      <c r="H29" s="35">
        <f t="shared" si="3"/>
        <v>59.0163934426229</v>
      </c>
      <c r="I29" s="42"/>
      <c r="J29" s="41"/>
      <c r="K29" s="42"/>
      <c r="L29" s="41"/>
    </row>
    <row r="30" spans="1:12">
      <c r="A30" s="16">
        <v>2019</v>
      </c>
      <c r="B30" s="16" t="s">
        <v>11</v>
      </c>
      <c r="C30" s="34">
        <v>2</v>
      </c>
      <c r="D30" s="16" t="s">
        <v>57</v>
      </c>
      <c r="E30" s="32">
        <v>33</v>
      </c>
      <c r="F30" s="29">
        <v>32</v>
      </c>
      <c r="G30" s="32">
        <f t="shared" si="2"/>
        <v>65</v>
      </c>
      <c r="H30" s="35">
        <f t="shared" si="3"/>
        <v>50.7692307692308</v>
      </c>
      <c r="I30" s="42"/>
      <c r="J30" s="41"/>
      <c r="K30" s="42"/>
      <c r="L30" s="41"/>
    </row>
    <row r="31" spans="1:12">
      <c r="A31" s="16">
        <v>2019</v>
      </c>
      <c r="B31" s="16" t="s">
        <v>11</v>
      </c>
      <c r="C31" s="34">
        <v>3</v>
      </c>
      <c r="D31" s="16" t="s">
        <v>57</v>
      </c>
      <c r="E31" s="32">
        <v>36</v>
      </c>
      <c r="F31" s="29">
        <v>38</v>
      </c>
      <c r="G31" s="32">
        <f t="shared" si="2"/>
        <v>74</v>
      </c>
      <c r="H31" s="35">
        <f t="shared" si="3"/>
        <v>48.6486486486487</v>
      </c>
      <c r="I31" s="42"/>
      <c r="J31" s="41">
        <f>AVERAGE(E29:E31)</f>
        <v>35</v>
      </c>
      <c r="K31" s="42">
        <f>AVERAGE(F29:F31)</f>
        <v>31.6666666666667</v>
      </c>
      <c r="L31" s="41">
        <f>J31/(J31+K31)*100</f>
        <v>52.5</v>
      </c>
    </row>
    <row r="32" spans="1:12">
      <c r="A32" s="16">
        <v>2019</v>
      </c>
      <c r="B32" s="16" t="s">
        <v>12</v>
      </c>
      <c r="C32" s="34">
        <v>1</v>
      </c>
      <c r="D32" s="16" t="s">
        <v>57</v>
      </c>
      <c r="E32" s="32">
        <v>25</v>
      </c>
      <c r="F32" s="29">
        <v>30</v>
      </c>
      <c r="G32" s="32">
        <f t="shared" si="2"/>
        <v>55</v>
      </c>
      <c r="H32" s="35">
        <f t="shared" si="3"/>
        <v>45.4545454545455</v>
      </c>
      <c r="I32" s="42"/>
      <c r="J32" s="41"/>
      <c r="K32" s="42"/>
      <c r="L32" s="41"/>
    </row>
    <row r="33" spans="1:12">
      <c r="A33" s="16">
        <v>2019</v>
      </c>
      <c r="B33" s="16" t="s">
        <v>12</v>
      </c>
      <c r="C33" s="34">
        <v>2</v>
      </c>
      <c r="D33" s="16" t="s">
        <v>57</v>
      </c>
      <c r="E33" s="32">
        <v>29</v>
      </c>
      <c r="F33" s="29">
        <v>29</v>
      </c>
      <c r="G33" s="32">
        <f t="shared" si="2"/>
        <v>58</v>
      </c>
      <c r="H33" s="35">
        <f t="shared" si="3"/>
        <v>50</v>
      </c>
      <c r="I33" s="42"/>
      <c r="J33" s="41"/>
      <c r="K33" s="42"/>
      <c r="L33" s="41"/>
    </row>
    <row r="34" spans="1:12">
      <c r="A34" s="16">
        <v>2019</v>
      </c>
      <c r="B34" s="16" t="s">
        <v>12</v>
      </c>
      <c r="C34" s="34">
        <v>3</v>
      </c>
      <c r="D34" s="16" t="s">
        <v>57</v>
      </c>
      <c r="E34" s="32">
        <v>22</v>
      </c>
      <c r="F34" s="29">
        <v>30</v>
      </c>
      <c r="G34" s="32">
        <f t="shared" si="2"/>
        <v>52</v>
      </c>
      <c r="H34" s="35">
        <f t="shared" si="3"/>
        <v>42.3076923076923</v>
      </c>
      <c r="I34" s="42"/>
      <c r="J34" s="41">
        <f>AVERAGE(E32:E34)</f>
        <v>25.3333333333333</v>
      </c>
      <c r="K34" s="42">
        <f>AVERAGE(F32:F34)</f>
        <v>29.6666666666667</v>
      </c>
      <c r="L34" s="41">
        <f>J34/(J34+K34)*100</f>
        <v>46.0606060606061</v>
      </c>
    </row>
    <row r="35" spans="1:12">
      <c r="A35" s="16">
        <v>2019</v>
      </c>
      <c r="B35" s="16" t="s">
        <v>13</v>
      </c>
      <c r="C35" s="34">
        <v>1</v>
      </c>
      <c r="D35" s="16" t="s">
        <v>57</v>
      </c>
      <c r="E35" s="32">
        <v>22</v>
      </c>
      <c r="F35" s="29">
        <v>40</v>
      </c>
      <c r="G35" s="32">
        <f t="shared" si="2"/>
        <v>62</v>
      </c>
      <c r="H35" s="35">
        <f t="shared" si="3"/>
        <v>35.4838709677419</v>
      </c>
      <c r="I35" s="42"/>
      <c r="J35" s="41"/>
      <c r="K35" s="42"/>
      <c r="L35" s="41"/>
    </row>
    <row r="36" spans="1:12">
      <c r="A36" s="16">
        <v>2019</v>
      </c>
      <c r="B36" s="16" t="s">
        <v>13</v>
      </c>
      <c r="C36" s="34">
        <v>2</v>
      </c>
      <c r="D36" s="16" t="s">
        <v>57</v>
      </c>
      <c r="E36" s="32">
        <v>26</v>
      </c>
      <c r="F36" s="29">
        <v>27</v>
      </c>
      <c r="G36" s="32">
        <f t="shared" si="2"/>
        <v>53</v>
      </c>
      <c r="H36" s="35">
        <f t="shared" si="3"/>
        <v>49.0566037735849</v>
      </c>
      <c r="I36" s="42"/>
      <c r="J36" s="41"/>
      <c r="K36" s="42"/>
      <c r="L36" s="41"/>
    </row>
    <row r="37" spans="1:12">
      <c r="A37" s="16">
        <v>2019</v>
      </c>
      <c r="B37" s="16" t="s">
        <v>13</v>
      </c>
      <c r="C37" s="34">
        <v>3</v>
      </c>
      <c r="D37" s="16" t="s">
        <v>57</v>
      </c>
      <c r="E37" s="32">
        <v>24</v>
      </c>
      <c r="F37" s="29">
        <v>39</v>
      </c>
      <c r="G37" s="32">
        <f t="shared" si="2"/>
        <v>63</v>
      </c>
      <c r="H37" s="35">
        <f t="shared" si="3"/>
        <v>38.0952380952381</v>
      </c>
      <c r="I37" s="47"/>
      <c r="J37" s="41">
        <f>AVERAGE(E35:E37)</f>
        <v>24</v>
      </c>
      <c r="K37" s="42">
        <f>AVERAGE(F35:F37)</f>
        <v>35.3333333333333</v>
      </c>
      <c r="L37" s="41">
        <f>J37/(J37+K37)*100</f>
        <v>40.4494382022472</v>
      </c>
    </row>
    <row r="38" spans="1:12">
      <c r="A38" s="16">
        <v>2019</v>
      </c>
      <c r="B38" s="16" t="s">
        <v>6</v>
      </c>
      <c r="C38" s="34">
        <v>1</v>
      </c>
      <c r="D38" s="16" t="s">
        <v>58</v>
      </c>
      <c r="E38" s="36">
        <v>46</v>
      </c>
      <c r="F38" s="29">
        <v>32</v>
      </c>
      <c r="G38" s="32">
        <f t="shared" ref="G38:G55" si="4">E38+F38</f>
        <v>78</v>
      </c>
      <c r="H38" s="35">
        <f t="shared" ref="H38:H55" si="5">E38/(E38+F38)*100</f>
        <v>58.974358974359</v>
      </c>
      <c r="I38" s="34"/>
      <c r="J38" s="41"/>
      <c r="K38" s="42"/>
      <c r="L38" s="41"/>
    </row>
    <row r="39" spans="1:12">
      <c r="A39" s="16">
        <v>2019</v>
      </c>
      <c r="B39" s="16" t="s">
        <v>6</v>
      </c>
      <c r="C39" s="34">
        <v>2</v>
      </c>
      <c r="D39" s="16" t="s">
        <v>58</v>
      </c>
      <c r="E39" s="36">
        <v>53</v>
      </c>
      <c r="F39" s="29">
        <v>33</v>
      </c>
      <c r="G39" s="32">
        <f t="shared" si="4"/>
        <v>86</v>
      </c>
      <c r="H39" s="35">
        <f t="shared" si="5"/>
        <v>61.6279069767442</v>
      </c>
      <c r="I39" s="34"/>
      <c r="J39" s="41"/>
      <c r="K39" s="42"/>
      <c r="L39" s="41"/>
    </row>
    <row r="40" spans="1:14">
      <c r="A40" s="16">
        <v>2019</v>
      </c>
      <c r="B40" s="16" t="s">
        <v>6</v>
      </c>
      <c r="C40" s="34">
        <v>3</v>
      </c>
      <c r="D40" s="16" t="s">
        <v>58</v>
      </c>
      <c r="E40" s="36">
        <v>52</v>
      </c>
      <c r="F40" s="29">
        <v>24</v>
      </c>
      <c r="G40" s="32">
        <f t="shared" si="4"/>
        <v>76</v>
      </c>
      <c r="H40" s="35">
        <f t="shared" si="5"/>
        <v>68.4210526315789</v>
      </c>
      <c r="I40" s="42"/>
      <c r="J40" s="41">
        <f>AVERAGE(E38:E40)</f>
        <v>50.3333333333333</v>
      </c>
      <c r="K40" s="42">
        <f>AVERAGE(F38:F40)</f>
        <v>29.6666666666667</v>
      </c>
      <c r="L40" s="41">
        <f>J40/(J40+K40)*100</f>
        <v>62.9166666666667</v>
      </c>
      <c r="N40" s="43"/>
    </row>
    <row r="41" spans="1:14">
      <c r="A41" s="16">
        <v>2019</v>
      </c>
      <c r="B41" s="16" t="s">
        <v>9</v>
      </c>
      <c r="C41" s="34">
        <v>1</v>
      </c>
      <c r="D41" s="16" t="s">
        <v>58</v>
      </c>
      <c r="E41" s="36">
        <v>47</v>
      </c>
      <c r="F41" s="29">
        <v>29</v>
      </c>
      <c r="G41" s="32">
        <f t="shared" si="4"/>
        <v>76</v>
      </c>
      <c r="H41" s="35">
        <f t="shared" si="5"/>
        <v>61.8421052631579</v>
      </c>
      <c r="I41" s="42"/>
      <c r="J41" s="41"/>
      <c r="K41" s="42"/>
      <c r="L41" s="41"/>
      <c r="N41" s="43"/>
    </row>
    <row r="42" spans="1:14">
      <c r="A42" s="16">
        <v>2019</v>
      </c>
      <c r="B42" s="16" t="s">
        <v>9</v>
      </c>
      <c r="C42" s="34">
        <v>2</v>
      </c>
      <c r="D42" s="16" t="s">
        <v>58</v>
      </c>
      <c r="E42" s="36">
        <v>54</v>
      </c>
      <c r="F42" s="29">
        <v>30</v>
      </c>
      <c r="G42" s="32">
        <f t="shared" si="4"/>
        <v>84</v>
      </c>
      <c r="H42" s="35">
        <f t="shared" si="5"/>
        <v>64.2857142857143</v>
      </c>
      <c r="I42" s="42"/>
      <c r="J42" s="41"/>
      <c r="K42" s="42"/>
      <c r="L42" s="41"/>
      <c r="N42" s="43"/>
    </row>
    <row r="43" spans="1:14">
      <c r="A43" s="16">
        <v>2019</v>
      </c>
      <c r="B43" s="16" t="s">
        <v>9</v>
      </c>
      <c r="C43" s="34">
        <v>3</v>
      </c>
      <c r="D43" s="16" t="s">
        <v>58</v>
      </c>
      <c r="E43" s="36">
        <v>47</v>
      </c>
      <c r="F43" s="29">
        <v>21</v>
      </c>
      <c r="G43" s="32">
        <f t="shared" si="4"/>
        <v>68</v>
      </c>
      <c r="H43" s="35">
        <f t="shared" si="5"/>
        <v>69.1176470588235</v>
      </c>
      <c r="I43" s="42"/>
      <c r="J43" s="41">
        <f>AVERAGE(E41:E43)</f>
        <v>49.3333333333333</v>
      </c>
      <c r="K43" s="42">
        <f>AVERAGE(F41:F43)</f>
        <v>26.6666666666667</v>
      </c>
      <c r="L43" s="45">
        <f>J43/(J43+K43)*100</f>
        <v>64.9122807017544</v>
      </c>
      <c r="N43" s="43"/>
    </row>
    <row r="44" spans="1:14">
      <c r="A44" s="16">
        <v>2019</v>
      </c>
      <c r="B44" s="16" t="s">
        <v>10</v>
      </c>
      <c r="C44" s="34">
        <v>1</v>
      </c>
      <c r="D44" s="16" t="s">
        <v>58</v>
      </c>
      <c r="E44" s="36">
        <v>41</v>
      </c>
      <c r="F44" s="29">
        <v>22</v>
      </c>
      <c r="G44" s="32">
        <f t="shared" si="4"/>
        <v>63</v>
      </c>
      <c r="H44" s="35">
        <f t="shared" si="5"/>
        <v>65.0793650793651</v>
      </c>
      <c r="I44" s="42"/>
      <c r="J44" s="41"/>
      <c r="K44" s="42"/>
      <c r="L44" s="41"/>
      <c r="N44" s="43"/>
    </row>
    <row r="45" spans="1:14">
      <c r="A45" s="16">
        <v>2019</v>
      </c>
      <c r="B45" s="16" t="s">
        <v>10</v>
      </c>
      <c r="C45" s="34">
        <v>2</v>
      </c>
      <c r="D45" s="16" t="s">
        <v>58</v>
      </c>
      <c r="E45" s="36">
        <v>40</v>
      </c>
      <c r="F45" s="29">
        <v>20</v>
      </c>
      <c r="G45" s="32">
        <f t="shared" si="4"/>
        <v>60</v>
      </c>
      <c r="H45" s="35">
        <f t="shared" si="5"/>
        <v>66.6666666666667</v>
      </c>
      <c r="I45" s="42"/>
      <c r="J45" s="41"/>
      <c r="K45" s="42"/>
      <c r="L45" s="41"/>
      <c r="N45" s="43"/>
    </row>
    <row r="46" spans="1:12">
      <c r="A46" s="16">
        <v>2019</v>
      </c>
      <c r="B46" s="16" t="s">
        <v>10</v>
      </c>
      <c r="C46" s="34">
        <v>3</v>
      </c>
      <c r="D46" s="16" t="s">
        <v>58</v>
      </c>
      <c r="E46" s="36">
        <v>37</v>
      </c>
      <c r="F46" s="29">
        <v>12</v>
      </c>
      <c r="G46" s="32">
        <f t="shared" si="4"/>
        <v>49</v>
      </c>
      <c r="H46" s="35">
        <f t="shared" si="5"/>
        <v>75.5102040816327</v>
      </c>
      <c r="I46" s="42"/>
      <c r="J46" s="41">
        <f>AVERAGE(E44:E46)</f>
        <v>39.3333333333333</v>
      </c>
      <c r="K46" s="42">
        <f>AVERAGE(F44:F46)</f>
        <v>18</v>
      </c>
      <c r="L46" s="45">
        <f>J46/(J46+K46)*100</f>
        <v>68.6046511627907</v>
      </c>
    </row>
    <row r="47" spans="1:12">
      <c r="A47" s="16">
        <v>2019</v>
      </c>
      <c r="B47" s="16" t="s">
        <v>11</v>
      </c>
      <c r="C47" s="34">
        <v>1</v>
      </c>
      <c r="D47" s="16" t="s">
        <v>58</v>
      </c>
      <c r="E47" s="36">
        <v>30</v>
      </c>
      <c r="F47" s="29">
        <v>28</v>
      </c>
      <c r="G47" s="32">
        <f t="shared" si="4"/>
        <v>58</v>
      </c>
      <c r="H47" s="35">
        <f t="shared" si="5"/>
        <v>51.7241379310345</v>
      </c>
      <c r="I47" s="42"/>
      <c r="J47" s="41"/>
      <c r="K47" s="42"/>
      <c r="L47" s="41"/>
    </row>
    <row r="48" spans="1:12">
      <c r="A48" s="16">
        <v>2019</v>
      </c>
      <c r="B48" s="16" t="s">
        <v>11</v>
      </c>
      <c r="C48" s="34">
        <v>2</v>
      </c>
      <c r="D48" s="16" t="s">
        <v>58</v>
      </c>
      <c r="E48" s="32">
        <v>36</v>
      </c>
      <c r="F48" s="29">
        <v>15</v>
      </c>
      <c r="G48" s="32">
        <f t="shared" si="4"/>
        <v>51</v>
      </c>
      <c r="H48" s="35">
        <f t="shared" si="5"/>
        <v>70.5882352941177</v>
      </c>
      <c r="I48" s="42"/>
      <c r="J48" s="41"/>
      <c r="K48" s="42"/>
      <c r="L48" s="41"/>
    </row>
    <row r="49" spans="1:12">
      <c r="A49" s="16">
        <v>2019</v>
      </c>
      <c r="B49" s="16" t="s">
        <v>11</v>
      </c>
      <c r="C49" s="34">
        <v>3</v>
      </c>
      <c r="D49" s="16" t="s">
        <v>58</v>
      </c>
      <c r="E49" s="32">
        <v>31</v>
      </c>
      <c r="F49" s="29">
        <v>17</v>
      </c>
      <c r="G49" s="32">
        <f t="shared" si="4"/>
        <v>48</v>
      </c>
      <c r="H49" s="35">
        <f t="shared" si="5"/>
        <v>64.5833333333333</v>
      </c>
      <c r="I49" s="42"/>
      <c r="J49" s="41">
        <f>AVERAGE(E47:E49)</f>
        <v>32.3333333333333</v>
      </c>
      <c r="K49" s="42">
        <f>AVERAGE(F47:F49)</f>
        <v>20</v>
      </c>
      <c r="L49" s="41">
        <f>J49/(J49+K49)*100</f>
        <v>61.7834394904459</v>
      </c>
    </row>
    <row r="50" spans="1:12">
      <c r="A50" s="16">
        <v>2019</v>
      </c>
      <c r="B50" s="16" t="s">
        <v>12</v>
      </c>
      <c r="C50" s="34">
        <v>1</v>
      </c>
      <c r="D50" s="16" t="s">
        <v>58</v>
      </c>
      <c r="E50" s="36">
        <v>31</v>
      </c>
      <c r="F50" s="29">
        <v>15</v>
      </c>
      <c r="G50" s="32">
        <f t="shared" si="4"/>
        <v>46</v>
      </c>
      <c r="H50" s="35">
        <f t="shared" si="5"/>
        <v>67.3913043478261</v>
      </c>
      <c r="I50" s="42"/>
      <c r="J50" s="41"/>
      <c r="K50" s="42"/>
      <c r="L50" s="41"/>
    </row>
    <row r="51" spans="1:12">
      <c r="A51" s="16">
        <v>2019</v>
      </c>
      <c r="B51" s="16" t="s">
        <v>12</v>
      </c>
      <c r="C51" s="34">
        <v>2</v>
      </c>
      <c r="D51" s="16" t="s">
        <v>58</v>
      </c>
      <c r="E51" s="32">
        <v>33</v>
      </c>
      <c r="F51" s="29">
        <v>11</v>
      </c>
      <c r="G51" s="32">
        <f t="shared" si="4"/>
        <v>44</v>
      </c>
      <c r="H51" s="35">
        <f t="shared" si="5"/>
        <v>75</v>
      </c>
      <c r="I51" s="42"/>
      <c r="J51" s="41"/>
      <c r="K51" s="42"/>
      <c r="L51" s="41"/>
    </row>
    <row r="52" spans="1:12">
      <c r="A52" s="16">
        <v>2019</v>
      </c>
      <c r="B52" s="16" t="s">
        <v>12</v>
      </c>
      <c r="C52" s="34">
        <v>3</v>
      </c>
      <c r="D52" s="16" t="s">
        <v>58</v>
      </c>
      <c r="E52" s="32">
        <v>31</v>
      </c>
      <c r="F52" s="29">
        <v>20</v>
      </c>
      <c r="G52" s="32">
        <f t="shared" si="4"/>
        <v>51</v>
      </c>
      <c r="H52" s="35">
        <f t="shared" si="5"/>
        <v>60.7843137254902</v>
      </c>
      <c r="I52" s="42"/>
      <c r="J52" s="41">
        <f>AVERAGE(E50:E52)</f>
        <v>31.6666666666667</v>
      </c>
      <c r="K52" s="42">
        <f>AVERAGE(F50:F52)</f>
        <v>15.3333333333333</v>
      </c>
      <c r="L52" s="45">
        <f>J52/(J52+K52)*100</f>
        <v>67.3758865248227</v>
      </c>
    </row>
    <row r="53" spans="1:12">
      <c r="A53" s="16">
        <v>2019</v>
      </c>
      <c r="B53" s="16" t="s">
        <v>13</v>
      </c>
      <c r="C53" s="34">
        <v>1</v>
      </c>
      <c r="D53" s="16" t="s">
        <v>58</v>
      </c>
      <c r="E53" s="36">
        <v>27</v>
      </c>
      <c r="F53" s="29">
        <v>12</v>
      </c>
      <c r="G53" s="32">
        <f t="shared" si="4"/>
        <v>39</v>
      </c>
      <c r="H53" s="35">
        <f t="shared" si="5"/>
        <v>69.2307692307692</v>
      </c>
      <c r="I53" s="42"/>
      <c r="J53" s="41"/>
      <c r="K53" s="42"/>
      <c r="L53" s="41"/>
    </row>
    <row r="54" spans="1:12">
      <c r="A54" s="16">
        <v>2019</v>
      </c>
      <c r="B54" s="16" t="s">
        <v>13</v>
      </c>
      <c r="C54" s="34">
        <v>2</v>
      </c>
      <c r="D54" s="16" t="s">
        <v>58</v>
      </c>
      <c r="E54" s="36">
        <v>23</v>
      </c>
      <c r="F54" s="29">
        <v>13</v>
      </c>
      <c r="G54" s="32">
        <f t="shared" si="4"/>
        <v>36</v>
      </c>
      <c r="H54" s="35">
        <f t="shared" si="5"/>
        <v>63.8888888888889</v>
      </c>
      <c r="I54" s="42"/>
      <c r="J54" s="41"/>
      <c r="K54" s="42"/>
      <c r="L54" s="41"/>
    </row>
    <row r="55" spans="1:12">
      <c r="A55" s="16">
        <v>2019</v>
      </c>
      <c r="B55" s="16" t="s">
        <v>13</v>
      </c>
      <c r="C55" s="34">
        <v>3</v>
      </c>
      <c r="D55" s="16" t="s">
        <v>58</v>
      </c>
      <c r="E55" s="36">
        <v>26</v>
      </c>
      <c r="F55" s="29">
        <v>16</v>
      </c>
      <c r="G55" s="32">
        <f t="shared" si="4"/>
        <v>42</v>
      </c>
      <c r="H55" s="35">
        <f t="shared" si="5"/>
        <v>61.9047619047619</v>
      </c>
      <c r="I55" s="47"/>
      <c r="J55" s="41">
        <f>AVERAGE(E53:E55)</f>
        <v>25.3333333333333</v>
      </c>
      <c r="K55" s="42">
        <f>AVERAGE(F53:F55)</f>
        <v>13.6666666666667</v>
      </c>
      <c r="L55" s="41">
        <f>J55/(J55+K55)*100</f>
        <v>64.957264957265</v>
      </c>
    </row>
    <row r="56" spans="10:12">
      <c r="J56" s="41"/>
      <c r="K56" s="41"/>
      <c r="L56" s="41"/>
    </row>
    <row r="57" spans="1:12">
      <c r="A57" s="16">
        <v>2020</v>
      </c>
      <c r="B57" s="16" t="s">
        <v>6</v>
      </c>
      <c r="C57" s="34">
        <v>1</v>
      </c>
      <c r="D57" s="16" t="s">
        <v>56</v>
      </c>
      <c r="E57" s="32">
        <v>50</v>
      </c>
      <c r="F57" s="37">
        <v>44</v>
      </c>
      <c r="G57" s="32">
        <f t="shared" ref="G57:G110" si="6">E57+F57</f>
        <v>94</v>
      </c>
      <c r="H57" s="35">
        <f t="shared" ref="H57:H74" si="7">E57/(E57+F57)*100</f>
        <v>53.1914893617021</v>
      </c>
      <c r="I57" s="34"/>
      <c r="J57" s="41"/>
      <c r="K57" s="42"/>
      <c r="L57" s="41"/>
    </row>
    <row r="58" spans="1:12">
      <c r="A58" s="16">
        <v>2020</v>
      </c>
      <c r="B58" s="16" t="s">
        <v>6</v>
      </c>
      <c r="C58" s="34">
        <v>2</v>
      </c>
      <c r="D58" s="16" t="s">
        <v>56</v>
      </c>
      <c r="E58" s="32">
        <v>50</v>
      </c>
      <c r="F58" s="37">
        <v>43</v>
      </c>
      <c r="G58" s="32">
        <f t="shared" si="6"/>
        <v>93</v>
      </c>
      <c r="H58" s="35">
        <f t="shared" si="7"/>
        <v>53.763440860215</v>
      </c>
      <c r="I58" s="34"/>
      <c r="J58" s="41"/>
      <c r="K58" s="42"/>
      <c r="L58" s="41"/>
    </row>
    <row r="59" spans="1:12">
      <c r="A59" s="16">
        <v>2020</v>
      </c>
      <c r="B59" s="16" t="s">
        <v>6</v>
      </c>
      <c r="C59" s="34">
        <v>3</v>
      </c>
      <c r="D59" s="16" t="s">
        <v>56</v>
      </c>
      <c r="E59" s="32">
        <v>47</v>
      </c>
      <c r="F59" s="37">
        <v>44</v>
      </c>
      <c r="G59" s="32">
        <f t="shared" si="6"/>
        <v>91</v>
      </c>
      <c r="H59" s="35">
        <f t="shared" si="7"/>
        <v>51.6483516483517</v>
      </c>
      <c r="I59" s="42"/>
      <c r="J59" s="41">
        <f>AVERAGE(E57:E59)</f>
        <v>49</v>
      </c>
      <c r="K59" s="42">
        <f>AVERAGE(F57:F59)</f>
        <v>43.6666666666667</v>
      </c>
      <c r="L59" s="41">
        <f>J59/(J59+K59)*100</f>
        <v>52.8776978417266</v>
      </c>
    </row>
    <row r="60" spans="1:12">
      <c r="A60" s="16">
        <v>2020</v>
      </c>
      <c r="B60" s="16" t="s">
        <v>9</v>
      </c>
      <c r="C60" s="34">
        <v>1</v>
      </c>
      <c r="D60" s="16" t="s">
        <v>56</v>
      </c>
      <c r="E60" s="32">
        <v>50</v>
      </c>
      <c r="F60" s="37">
        <v>48</v>
      </c>
      <c r="G60" s="32">
        <f t="shared" si="6"/>
        <v>98</v>
      </c>
      <c r="H60" s="35">
        <f t="shared" si="7"/>
        <v>51.0204081632653</v>
      </c>
      <c r="I60" s="42"/>
      <c r="J60" s="41"/>
      <c r="K60" s="42"/>
      <c r="L60" s="41"/>
    </row>
    <row r="61" spans="1:12">
      <c r="A61" s="16">
        <v>2020</v>
      </c>
      <c r="B61" s="16" t="s">
        <v>9</v>
      </c>
      <c r="C61" s="34">
        <v>2</v>
      </c>
      <c r="D61" s="16" t="s">
        <v>56</v>
      </c>
      <c r="E61" s="32">
        <v>48</v>
      </c>
      <c r="F61" s="37">
        <v>50</v>
      </c>
      <c r="G61" s="32">
        <f t="shared" si="6"/>
        <v>98</v>
      </c>
      <c r="H61" s="35">
        <f t="shared" si="7"/>
        <v>48.9795918367347</v>
      </c>
      <c r="I61" s="42"/>
      <c r="J61" s="41"/>
      <c r="K61" s="42"/>
      <c r="L61" s="41"/>
    </row>
    <row r="62" spans="1:12">
      <c r="A62" s="16">
        <v>2020</v>
      </c>
      <c r="B62" s="16" t="s">
        <v>9</v>
      </c>
      <c r="C62" s="34">
        <v>3</v>
      </c>
      <c r="D62" s="16" t="s">
        <v>56</v>
      </c>
      <c r="E62" s="32">
        <v>47</v>
      </c>
      <c r="F62" s="37">
        <v>48</v>
      </c>
      <c r="G62" s="32">
        <f t="shared" si="6"/>
        <v>95</v>
      </c>
      <c r="H62" s="35">
        <f t="shared" si="7"/>
        <v>49.4736842105263</v>
      </c>
      <c r="I62" s="42"/>
      <c r="J62" s="41">
        <f>AVERAGE(E60:E62)</f>
        <v>48.3333333333333</v>
      </c>
      <c r="K62" s="42">
        <f>AVERAGE(F60:F62)</f>
        <v>48.6666666666667</v>
      </c>
      <c r="L62" s="41">
        <f>J62/(J62+K62)*100</f>
        <v>49.8281786941581</v>
      </c>
    </row>
    <row r="63" spans="1:12">
      <c r="A63" s="16">
        <v>2020</v>
      </c>
      <c r="B63" s="16" t="s">
        <v>10</v>
      </c>
      <c r="C63" s="34">
        <v>1</v>
      </c>
      <c r="D63" s="16" t="s">
        <v>56</v>
      </c>
      <c r="E63" s="32">
        <v>39</v>
      </c>
      <c r="F63" s="37">
        <v>31</v>
      </c>
      <c r="G63" s="32">
        <f t="shared" si="6"/>
        <v>70</v>
      </c>
      <c r="H63" s="35">
        <f t="shared" si="7"/>
        <v>55.7142857142857</v>
      </c>
      <c r="I63" s="42"/>
      <c r="J63" s="41"/>
      <c r="K63" s="42"/>
      <c r="L63" s="41"/>
    </row>
    <row r="64" spans="1:12">
      <c r="A64" s="16">
        <v>2020</v>
      </c>
      <c r="B64" s="16" t="s">
        <v>10</v>
      </c>
      <c r="C64" s="34">
        <v>2</v>
      </c>
      <c r="D64" s="16" t="s">
        <v>56</v>
      </c>
      <c r="E64" s="32">
        <v>40</v>
      </c>
      <c r="F64" s="37">
        <v>30</v>
      </c>
      <c r="G64" s="32">
        <f t="shared" si="6"/>
        <v>70</v>
      </c>
      <c r="H64" s="35">
        <f t="shared" si="7"/>
        <v>57.1428571428571</v>
      </c>
      <c r="I64" s="42"/>
      <c r="J64" s="41"/>
      <c r="K64" s="42"/>
      <c r="L64" s="41"/>
    </row>
    <row r="65" spans="1:12">
      <c r="A65" s="16">
        <v>2020</v>
      </c>
      <c r="B65" s="16" t="s">
        <v>10</v>
      </c>
      <c r="C65" s="34">
        <v>3</v>
      </c>
      <c r="D65" s="16" t="s">
        <v>56</v>
      </c>
      <c r="E65" s="32">
        <v>37</v>
      </c>
      <c r="F65" s="37">
        <v>32</v>
      </c>
      <c r="G65" s="32">
        <f t="shared" si="6"/>
        <v>69</v>
      </c>
      <c r="H65" s="35">
        <f t="shared" si="7"/>
        <v>53.6231884057971</v>
      </c>
      <c r="I65" s="42"/>
      <c r="J65" s="41">
        <f>AVERAGE(E63:E65)</f>
        <v>38.6666666666667</v>
      </c>
      <c r="K65" s="42">
        <f>AVERAGE(F63:F65)</f>
        <v>31</v>
      </c>
      <c r="L65" s="41">
        <f>J65/(J65+K65)*100</f>
        <v>55.5023923444976</v>
      </c>
    </row>
    <row r="66" spans="1:12">
      <c r="A66" s="16">
        <v>2020</v>
      </c>
      <c r="B66" s="16" t="s">
        <v>11</v>
      </c>
      <c r="C66" s="34">
        <v>1</v>
      </c>
      <c r="D66" s="16" t="s">
        <v>56</v>
      </c>
      <c r="E66" s="32">
        <v>22</v>
      </c>
      <c r="F66" s="37">
        <v>31</v>
      </c>
      <c r="G66" s="32">
        <f t="shared" si="6"/>
        <v>53</v>
      </c>
      <c r="H66" s="35">
        <f t="shared" si="7"/>
        <v>41.5094339622642</v>
      </c>
      <c r="I66" s="42"/>
      <c r="J66" s="41"/>
      <c r="K66" s="42"/>
      <c r="L66" s="41"/>
    </row>
    <row r="67" spans="1:12">
      <c r="A67" s="16">
        <v>2020</v>
      </c>
      <c r="B67" s="16" t="s">
        <v>11</v>
      </c>
      <c r="C67" s="34">
        <v>2</v>
      </c>
      <c r="D67" s="16" t="s">
        <v>56</v>
      </c>
      <c r="E67" s="32">
        <v>29</v>
      </c>
      <c r="F67" s="37">
        <v>36</v>
      </c>
      <c r="G67" s="32">
        <f t="shared" si="6"/>
        <v>65</v>
      </c>
      <c r="H67" s="35">
        <f t="shared" si="7"/>
        <v>44.6153846153846</v>
      </c>
      <c r="I67" s="42"/>
      <c r="J67" s="41"/>
      <c r="K67" s="42"/>
      <c r="L67" s="41"/>
    </row>
    <row r="68" spans="1:12">
      <c r="A68" s="16">
        <v>2020</v>
      </c>
      <c r="B68" s="16" t="s">
        <v>11</v>
      </c>
      <c r="C68" s="34">
        <v>3</v>
      </c>
      <c r="D68" s="16" t="s">
        <v>56</v>
      </c>
      <c r="E68" s="32">
        <v>26</v>
      </c>
      <c r="F68" s="37">
        <v>32</v>
      </c>
      <c r="G68" s="32">
        <f t="shared" si="6"/>
        <v>58</v>
      </c>
      <c r="H68" s="35">
        <f t="shared" si="7"/>
        <v>44.8275862068966</v>
      </c>
      <c r="I68" s="42"/>
      <c r="J68" s="41">
        <f>AVERAGE(E66:E68)</f>
        <v>25.6666666666667</v>
      </c>
      <c r="K68" s="42">
        <f>AVERAGE(F66:F68)</f>
        <v>33</v>
      </c>
      <c r="L68" s="41">
        <f>J68/(J68+K68)*100</f>
        <v>43.75</v>
      </c>
    </row>
    <row r="69" spans="1:12">
      <c r="A69" s="16">
        <v>2020</v>
      </c>
      <c r="B69" s="16" t="s">
        <v>12</v>
      </c>
      <c r="C69" s="34">
        <v>1</v>
      </c>
      <c r="D69" s="16" t="s">
        <v>56</v>
      </c>
      <c r="E69" s="32">
        <v>20</v>
      </c>
      <c r="F69" s="37">
        <v>40</v>
      </c>
      <c r="G69" s="32">
        <f t="shared" si="6"/>
        <v>60</v>
      </c>
      <c r="H69" s="35">
        <f t="shared" si="7"/>
        <v>33.3333333333333</v>
      </c>
      <c r="I69" s="42"/>
      <c r="J69" s="41"/>
      <c r="K69" s="42"/>
      <c r="L69" s="41"/>
    </row>
    <row r="70" spans="1:12">
      <c r="A70" s="16">
        <v>2020</v>
      </c>
      <c r="B70" s="16" t="s">
        <v>12</v>
      </c>
      <c r="C70" s="34">
        <v>2</v>
      </c>
      <c r="D70" s="16" t="s">
        <v>56</v>
      </c>
      <c r="E70" s="32">
        <v>16</v>
      </c>
      <c r="F70" s="37">
        <v>38</v>
      </c>
      <c r="G70" s="32">
        <f t="shared" si="6"/>
        <v>54</v>
      </c>
      <c r="H70" s="35">
        <f t="shared" si="7"/>
        <v>29.6296296296296</v>
      </c>
      <c r="I70" s="42"/>
      <c r="J70" s="41"/>
      <c r="K70" s="42"/>
      <c r="L70" s="41"/>
    </row>
    <row r="71" spans="1:14">
      <c r="A71" s="16">
        <v>2020</v>
      </c>
      <c r="B71" s="16" t="s">
        <v>12</v>
      </c>
      <c r="C71" s="34">
        <v>3</v>
      </c>
      <c r="D71" s="16" t="s">
        <v>56</v>
      </c>
      <c r="E71" s="32">
        <v>18</v>
      </c>
      <c r="F71" s="37">
        <v>36</v>
      </c>
      <c r="G71" s="32">
        <f t="shared" si="6"/>
        <v>54</v>
      </c>
      <c r="H71" s="35">
        <f t="shared" si="7"/>
        <v>33.3333333333333</v>
      </c>
      <c r="I71" s="42"/>
      <c r="J71" s="41">
        <f>AVERAGE(E69:E71)</f>
        <v>18</v>
      </c>
      <c r="K71" s="42">
        <f>AVERAGE(F69:F71)</f>
        <v>38</v>
      </c>
      <c r="L71" s="41">
        <f>J71/(J71+K71)*100</f>
        <v>32.1428571428571</v>
      </c>
      <c r="N71" s="48"/>
    </row>
    <row r="72" spans="1:14">
      <c r="A72" s="16">
        <v>2020</v>
      </c>
      <c r="B72" s="16" t="s">
        <v>13</v>
      </c>
      <c r="C72" s="34">
        <v>1</v>
      </c>
      <c r="D72" s="16" t="s">
        <v>56</v>
      </c>
      <c r="E72" s="32">
        <v>7</v>
      </c>
      <c r="F72" s="37">
        <v>27</v>
      </c>
      <c r="G72" s="32">
        <f t="shared" si="6"/>
        <v>34</v>
      </c>
      <c r="H72" s="35">
        <f t="shared" si="7"/>
        <v>20.5882352941176</v>
      </c>
      <c r="I72" s="42"/>
      <c r="J72" s="41"/>
      <c r="K72" s="42"/>
      <c r="L72" s="41"/>
      <c r="N72" s="48"/>
    </row>
    <row r="73" spans="1:14">
      <c r="A73" s="16">
        <v>2020</v>
      </c>
      <c r="B73" s="16" t="s">
        <v>13</v>
      </c>
      <c r="C73" s="34">
        <v>2</v>
      </c>
      <c r="D73" s="16" t="s">
        <v>56</v>
      </c>
      <c r="E73" s="32">
        <v>5</v>
      </c>
      <c r="F73" s="37">
        <v>26</v>
      </c>
      <c r="G73" s="32">
        <f t="shared" si="6"/>
        <v>31</v>
      </c>
      <c r="H73" s="35">
        <f t="shared" si="7"/>
        <v>16.1290322580645</v>
      </c>
      <c r="I73" s="42"/>
      <c r="J73" s="41"/>
      <c r="K73" s="42"/>
      <c r="L73" s="41"/>
      <c r="N73" s="48"/>
    </row>
    <row r="74" spans="1:14">
      <c r="A74" s="16">
        <v>2020</v>
      </c>
      <c r="B74" s="16" t="s">
        <v>13</v>
      </c>
      <c r="C74" s="34">
        <v>3</v>
      </c>
      <c r="D74" s="16" t="s">
        <v>56</v>
      </c>
      <c r="E74" s="32">
        <v>6</v>
      </c>
      <c r="F74" s="37">
        <v>26</v>
      </c>
      <c r="G74" s="32">
        <f t="shared" si="6"/>
        <v>32</v>
      </c>
      <c r="H74" s="35">
        <f t="shared" si="7"/>
        <v>18.75</v>
      </c>
      <c r="I74" s="47"/>
      <c r="J74" s="41">
        <f>AVERAGE(E72:E74)</f>
        <v>6</v>
      </c>
      <c r="K74" s="42">
        <f>AVERAGE(F72:F74)</f>
        <v>26.3333333333333</v>
      </c>
      <c r="L74" s="41">
        <f>J74/(J74+K74)*100</f>
        <v>18.5567010309278</v>
      </c>
      <c r="N74" s="48"/>
    </row>
    <row r="75" spans="1:14">
      <c r="A75" s="16">
        <v>2020</v>
      </c>
      <c r="B75" s="16" t="s">
        <v>6</v>
      </c>
      <c r="C75" s="34">
        <v>1</v>
      </c>
      <c r="D75" s="16" t="s">
        <v>57</v>
      </c>
      <c r="E75" s="32">
        <v>50</v>
      </c>
      <c r="F75" s="37">
        <v>35</v>
      </c>
      <c r="G75" s="32">
        <f t="shared" si="6"/>
        <v>85</v>
      </c>
      <c r="H75" s="35">
        <f t="shared" ref="H75:H93" si="8">E75/(E75+F75)*100</f>
        <v>58.8235294117647</v>
      </c>
      <c r="I75" s="34"/>
      <c r="J75" s="41"/>
      <c r="K75" s="41"/>
      <c r="L75" s="41"/>
      <c r="N75" s="48"/>
    </row>
    <row r="76" spans="1:14">
      <c r="A76" s="16">
        <v>2020</v>
      </c>
      <c r="B76" s="16" t="s">
        <v>6</v>
      </c>
      <c r="C76" s="34">
        <v>2</v>
      </c>
      <c r="D76" s="16" t="s">
        <v>57</v>
      </c>
      <c r="E76" s="32">
        <v>53</v>
      </c>
      <c r="F76" s="37">
        <v>37</v>
      </c>
      <c r="G76" s="32">
        <f t="shared" si="6"/>
        <v>90</v>
      </c>
      <c r="H76" s="35">
        <f t="shared" si="8"/>
        <v>58.8888888888889</v>
      </c>
      <c r="I76" s="34"/>
      <c r="J76" s="41"/>
      <c r="K76" s="42"/>
      <c r="L76" s="41"/>
      <c r="N76" s="48"/>
    </row>
    <row r="77" spans="1:12">
      <c r="A77" s="16">
        <v>2020</v>
      </c>
      <c r="B77" s="16" t="s">
        <v>6</v>
      </c>
      <c r="C77" s="34">
        <v>3</v>
      </c>
      <c r="D77" s="16" t="s">
        <v>57</v>
      </c>
      <c r="E77" s="32">
        <v>54</v>
      </c>
      <c r="F77" s="37">
        <v>38</v>
      </c>
      <c r="G77" s="32">
        <f t="shared" si="6"/>
        <v>92</v>
      </c>
      <c r="H77" s="35">
        <f t="shared" si="8"/>
        <v>58.695652173913</v>
      </c>
      <c r="I77" s="42"/>
      <c r="J77" s="41">
        <f>AVERAGE(E75:E77)</f>
        <v>52.3333333333333</v>
      </c>
      <c r="K77" s="42">
        <f>AVERAGE(F75:F77)</f>
        <v>36.6666666666667</v>
      </c>
      <c r="L77" s="41">
        <f>J77/(J77+K77)*100</f>
        <v>58.8014981273408</v>
      </c>
    </row>
    <row r="78" spans="1:14">
      <c r="A78" s="16">
        <v>2020</v>
      </c>
      <c r="B78" s="16" t="s">
        <v>9</v>
      </c>
      <c r="C78" s="34">
        <v>1</v>
      </c>
      <c r="D78" s="16" t="s">
        <v>57</v>
      </c>
      <c r="E78" s="32">
        <v>45</v>
      </c>
      <c r="F78" s="37">
        <v>28</v>
      </c>
      <c r="G78" s="32">
        <f t="shared" si="6"/>
        <v>73</v>
      </c>
      <c r="H78" s="35">
        <f t="shared" si="8"/>
        <v>61.6438356164384</v>
      </c>
      <c r="I78" s="42"/>
      <c r="J78" s="41"/>
      <c r="K78" s="42"/>
      <c r="L78" s="41"/>
      <c r="N78" s="48"/>
    </row>
    <row r="79" spans="1:14">
      <c r="A79" s="16">
        <v>2020</v>
      </c>
      <c r="B79" s="16" t="s">
        <v>9</v>
      </c>
      <c r="C79" s="34">
        <v>2</v>
      </c>
      <c r="D79" s="16" t="s">
        <v>57</v>
      </c>
      <c r="E79" s="32">
        <v>49</v>
      </c>
      <c r="F79" s="37">
        <v>32</v>
      </c>
      <c r="G79" s="32">
        <f t="shared" si="6"/>
        <v>81</v>
      </c>
      <c r="H79" s="35">
        <f t="shared" si="8"/>
        <v>60.4938271604938</v>
      </c>
      <c r="I79" s="42"/>
      <c r="J79" s="41"/>
      <c r="K79" s="42"/>
      <c r="L79" s="41"/>
      <c r="N79" s="48"/>
    </row>
    <row r="80" spans="1:14">
      <c r="A80" s="16">
        <v>2020</v>
      </c>
      <c r="B80" s="16" t="s">
        <v>9</v>
      </c>
      <c r="C80" s="34">
        <v>3</v>
      </c>
      <c r="D80" s="16" t="s">
        <v>57</v>
      </c>
      <c r="E80" s="32">
        <v>41</v>
      </c>
      <c r="F80" s="37">
        <v>24</v>
      </c>
      <c r="G80" s="32">
        <f t="shared" si="6"/>
        <v>65</v>
      </c>
      <c r="H80" s="35">
        <f t="shared" si="8"/>
        <v>63.0769230769231</v>
      </c>
      <c r="I80" s="42"/>
      <c r="J80" s="41">
        <f>AVERAGE(E78:E80)</f>
        <v>45</v>
      </c>
      <c r="K80" s="42">
        <f>AVERAGE(F78:F80)</f>
        <v>28</v>
      </c>
      <c r="L80" s="41">
        <f>J80/(J80+K80)*100</f>
        <v>61.6438356164384</v>
      </c>
      <c r="N80" s="48"/>
    </row>
    <row r="81" spans="1:14">
      <c r="A81" s="16">
        <v>2020</v>
      </c>
      <c r="B81" s="16" t="s">
        <v>10</v>
      </c>
      <c r="C81" s="34">
        <v>1</v>
      </c>
      <c r="D81" s="16" t="s">
        <v>57</v>
      </c>
      <c r="E81" s="32">
        <v>31</v>
      </c>
      <c r="F81" s="37">
        <v>21</v>
      </c>
      <c r="G81" s="32">
        <f t="shared" si="6"/>
        <v>52</v>
      </c>
      <c r="H81" s="35">
        <f t="shared" si="8"/>
        <v>59.6153846153846</v>
      </c>
      <c r="I81" s="42"/>
      <c r="J81" s="41"/>
      <c r="K81" s="42"/>
      <c r="L81" s="41"/>
      <c r="N81" s="48"/>
    </row>
    <row r="82" spans="1:14">
      <c r="A82" s="16">
        <v>2020</v>
      </c>
      <c r="B82" s="16" t="s">
        <v>10</v>
      </c>
      <c r="C82" s="34">
        <v>2</v>
      </c>
      <c r="D82" s="16" t="s">
        <v>57</v>
      </c>
      <c r="E82" s="32">
        <v>40</v>
      </c>
      <c r="F82" s="37">
        <v>23</v>
      </c>
      <c r="G82" s="32">
        <f t="shared" si="6"/>
        <v>63</v>
      </c>
      <c r="H82" s="35">
        <f t="shared" si="8"/>
        <v>63.4920634920635</v>
      </c>
      <c r="I82" s="42"/>
      <c r="J82" s="41"/>
      <c r="K82" s="42"/>
      <c r="L82" s="41"/>
      <c r="N82" s="48"/>
    </row>
    <row r="83" spans="1:14">
      <c r="A83" s="16">
        <v>2020</v>
      </c>
      <c r="B83" s="16" t="s">
        <v>10</v>
      </c>
      <c r="C83" s="34">
        <v>3</v>
      </c>
      <c r="D83" s="16" t="s">
        <v>57</v>
      </c>
      <c r="E83" s="32">
        <v>41</v>
      </c>
      <c r="F83" s="37">
        <v>23</v>
      </c>
      <c r="G83" s="32">
        <f t="shared" si="6"/>
        <v>64</v>
      </c>
      <c r="H83" s="35">
        <f t="shared" si="8"/>
        <v>64.0625</v>
      </c>
      <c r="I83" s="42"/>
      <c r="J83" s="41">
        <f>AVERAGE(E81:E83)</f>
        <v>37.3333333333333</v>
      </c>
      <c r="K83" s="42">
        <f>AVERAGE(F81:F83)</f>
        <v>22.3333333333333</v>
      </c>
      <c r="L83" s="41">
        <f>J83/(J83+K83)*100</f>
        <v>62.5698324022346</v>
      </c>
      <c r="N83" s="48"/>
    </row>
    <row r="84" spans="1:12">
      <c r="A84" s="16">
        <v>2020</v>
      </c>
      <c r="B84" s="16" t="s">
        <v>11</v>
      </c>
      <c r="C84" s="34">
        <v>1</v>
      </c>
      <c r="D84" s="16" t="s">
        <v>57</v>
      </c>
      <c r="E84" s="32">
        <v>35</v>
      </c>
      <c r="F84" s="37">
        <v>20</v>
      </c>
      <c r="G84" s="32">
        <f t="shared" si="6"/>
        <v>55</v>
      </c>
      <c r="H84" s="35">
        <f t="shared" si="8"/>
        <v>63.6363636363636</v>
      </c>
      <c r="I84" s="42"/>
      <c r="J84" s="41"/>
      <c r="K84" s="42"/>
      <c r="L84" s="41"/>
    </row>
    <row r="85" spans="1:12">
      <c r="A85" s="16">
        <v>2020</v>
      </c>
      <c r="B85" s="16" t="s">
        <v>11</v>
      </c>
      <c r="C85" s="34">
        <v>2</v>
      </c>
      <c r="D85" s="16" t="s">
        <v>57</v>
      </c>
      <c r="E85" s="32">
        <v>38</v>
      </c>
      <c r="F85" s="37">
        <v>22</v>
      </c>
      <c r="G85" s="32">
        <f t="shared" si="6"/>
        <v>60</v>
      </c>
      <c r="H85" s="35">
        <f t="shared" si="8"/>
        <v>63.3333333333333</v>
      </c>
      <c r="I85" s="42"/>
      <c r="J85" s="41"/>
      <c r="K85" s="42"/>
      <c r="L85" s="41"/>
    </row>
    <row r="86" spans="1:12">
      <c r="A86" s="16">
        <v>2020</v>
      </c>
      <c r="B86" s="16" t="s">
        <v>11</v>
      </c>
      <c r="C86" s="34">
        <v>3</v>
      </c>
      <c r="D86" s="16" t="s">
        <v>57</v>
      </c>
      <c r="E86" s="32">
        <v>35</v>
      </c>
      <c r="F86" s="37">
        <v>23</v>
      </c>
      <c r="G86" s="32">
        <f t="shared" si="6"/>
        <v>58</v>
      </c>
      <c r="H86" s="35">
        <f t="shared" si="8"/>
        <v>60.3448275862069</v>
      </c>
      <c r="I86" s="42"/>
      <c r="J86" s="41">
        <f>AVERAGE(E84:E86)</f>
        <v>36</v>
      </c>
      <c r="K86" s="42">
        <f>AVERAGE(F84:F86)</f>
        <v>21.6666666666667</v>
      </c>
      <c r="L86" s="41">
        <f>J86/(J86+K86)*100</f>
        <v>62.4277456647399</v>
      </c>
    </row>
    <row r="87" spans="1:12">
      <c r="A87" s="16">
        <v>2020</v>
      </c>
      <c r="B87" s="16" t="s">
        <v>12</v>
      </c>
      <c r="C87" s="34">
        <v>1</v>
      </c>
      <c r="D87" s="16" t="s">
        <v>57</v>
      </c>
      <c r="E87" s="32">
        <v>29</v>
      </c>
      <c r="F87" s="37">
        <v>29</v>
      </c>
      <c r="G87" s="32">
        <f t="shared" si="6"/>
        <v>58</v>
      </c>
      <c r="H87" s="35">
        <f t="shared" si="8"/>
        <v>50</v>
      </c>
      <c r="I87" s="42"/>
      <c r="J87" s="41"/>
      <c r="K87" s="42"/>
      <c r="L87" s="41"/>
    </row>
    <row r="88" spans="1:12">
      <c r="A88" s="16">
        <v>2020</v>
      </c>
      <c r="B88" s="16" t="s">
        <v>12</v>
      </c>
      <c r="C88" s="34">
        <v>2</v>
      </c>
      <c r="D88" s="16" t="s">
        <v>57</v>
      </c>
      <c r="E88" s="32">
        <v>29</v>
      </c>
      <c r="F88" s="37">
        <v>30</v>
      </c>
      <c r="G88" s="32">
        <f t="shared" si="6"/>
        <v>59</v>
      </c>
      <c r="H88" s="35">
        <f t="shared" si="8"/>
        <v>49.1525423728814</v>
      </c>
      <c r="I88" s="42"/>
      <c r="J88" s="41"/>
      <c r="K88" s="42"/>
      <c r="L88" s="41"/>
    </row>
    <row r="89" spans="1:12">
      <c r="A89" s="16">
        <v>2020</v>
      </c>
      <c r="B89" s="16" t="s">
        <v>12</v>
      </c>
      <c r="C89" s="34">
        <v>3</v>
      </c>
      <c r="D89" s="16" t="s">
        <v>57</v>
      </c>
      <c r="E89" s="32">
        <v>32</v>
      </c>
      <c r="F89" s="37">
        <v>27</v>
      </c>
      <c r="G89" s="32">
        <f t="shared" si="6"/>
        <v>59</v>
      </c>
      <c r="H89" s="35">
        <f t="shared" si="8"/>
        <v>54.2372881355932</v>
      </c>
      <c r="I89" s="42"/>
      <c r="J89" s="41">
        <f>AVERAGE(E87:E89)</f>
        <v>30</v>
      </c>
      <c r="K89" s="42">
        <f>AVERAGE(F87:F89)</f>
        <v>28.6666666666667</v>
      </c>
      <c r="L89" s="41">
        <f>J89/(J89+K89)*100</f>
        <v>51.1363636363636</v>
      </c>
    </row>
    <row r="90" spans="1:12">
      <c r="A90" s="16">
        <v>2020</v>
      </c>
      <c r="B90" s="16" t="s">
        <v>13</v>
      </c>
      <c r="C90" s="34">
        <v>1</v>
      </c>
      <c r="D90" s="16" t="s">
        <v>57</v>
      </c>
      <c r="E90" s="32">
        <v>26</v>
      </c>
      <c r="F90" s="37">
        <v>32</v>
      </c>
      <c r="G90" s="32">
        <f t="shared" si="6"/>
        <v>58</v>
      </c>
      <c r="H90" s="35">
        <f t="shared" si="8"/>
        <v>44.8275862068966</v>
      </c>
      <c r="I90" s="42"/>
      <c r="J90" s="41"/>
      <c r="K90" s="42"/>
      <c r="L90" s="41"/>
    </row>
    <row r="91" spans="1:12">
      <c r="A91" s="16">
        <v>2020</v>
      </c>
      <c r="B91" s="16" t="s">
        <v>13</v>
      </c>
      <c r="C91" s="34">
        <v>2</v>
      </c>
      <c r="D91" s="16" t="s">
        <v>57</v>
      </c>
      <c r="E91" s="32">
        <v>23</v>
      </c>
      <c r="F91" s="37">
        <v>35</v>
      </c>
      <c r="G91" s="32">
        <f t="shared" si="6"/>
        <v>58</v>
      </c>
      <c r="H91" s="35">
        <f t="shared" si="8"/>
        <v>39.6551724137931</v>
      </c>
      <c r="I91" s="42"/>
      <c r="J91" s="41"/>
      <c r="K91" s="42"/>
      <c r="L91" s="41"/>
    </row>
    <row r="92" spans="1:12">
      <c r="A92" s="16">
        <v>2020</v>
      </c>
      <c r="B92" s="16" t="s">
        <v>13</v>
      </c>
      <c r="C92" s="34">
        <v>3</v>
      </c>
      <c r="D92" s="16" t="s">
        <v>57</v>
      </c>
      <c r="E92" s="32">
        <v>25</v>
      </c>
      <c r="F92" s="37">
        <v>33</v>
      </c>
      <c r="G92" s="32">
        <f t="shared" si="6"/>
        <v>58</v>
      </c>
      <c r="H92" s="35">
        <f t="shared" si="8"/>
        <v>43.1034482758621</v>
      </c>
      <c r="I92" s="42"/>
      <c r="J92" s="41">
        <f>AVERAGE(E90:E92)</f>
        <v>24.6666666666667</v>
      </c>
      <c r="K92" s="42">
        <f>AVERAGE(F90:F92)</f>
        <v>33.3333333333333</v>
      </c>
      <c r="L92" s="41">
        <f>J92/(J92+K92)*100</f>
        <v>42.5287356321839</v>
      </c>
    </row>
    <row r="93" spans="1:12">
      <c r="A93" s="16">
        <v>2020</v>
      </c>
      <c r="B93" s="16" t="s">
        <v>6</v>
      </c>
      <c r="C93" s="34">
        <v>1</v>
      </c>
      <c r="D93" s="16" t="s">
        <v>58</v>
      </c>
      <c r="E93" s="32">
        <v>51</v>
      </c>
      <c r="F93" s="37">
        <v>21</v>
      </c>
      <c r="G93" s="32">
        <f t="shared" si="6"/>
        <v>72</v>
      </c>
      <c r="H93" s="35">
        <f t="shared" si="8"/>
        <v>70.8333333333333</v>
      </c>
      <c r="I93" s="34"/>
      <c r="J93" s="41"/>
      <c r="K93" s="42"/>
      <c r="L93" s="41"/>
    </row>
    <row r="94" spans="1:12">
      <c r="A94" s="16">
        <v>2020</v>
      </c>
      <c r="B94" s="16" t="s">
        <v>6</v>
      </c>
      <c r="C94" s="34">
        <v>2</v>
      </c>
      <c r="D94" s="16" t="s">
        <v>58</v>
      </c>
      <c r="E94" s="32">
        <v>50</v>
      </c>
      <c r="F94" s="37">
        <v>22</v>
      </c>
      <c r="G94" s="32">
        <f t="shared" si="6"/>
        <v>72</v>
      </c>
      <c r="H94" s="35">
        <f t="shared" ref="H93:H110" si="9">E94/(E94+F94)*100</f>
        <v>69.4444444444444</v>
      </c>
      <c r="I94" s="34"/>
      <c r="J94" s="41"/>
      <c r="K94" s="42"/>
      <c r="L94" s="41"/>
    </row>
    <row r="95" spans="1:12">
      <c r="A95" s="16">
        <v>2020</v>
      </c>
      <c r="B95" s="16" t="s">
        <v>6</v>
      </c>
      <c r="C95" s="34">
        <v>3</v>
      </c>
      <c r="D95" s="16" t="s">
        <v>58</v>
      </c>
      <c r="E95" s="32">
        <v>54</v>
      </c>
      <c r="F95" s="37">
        <v>23</v>
      </c>
      <c r="G95" s="32">
        <f t="shared" si="6"/>
        <v>77</v>
      </c>
      <c r="H95" s="35">
        <f t="shared" si="9"/>
        <v>70.1298701298701</v>
      </c>
      <c r="I95" s="34"/>
      <c r="J95" s="41">
        <f>AVERAGE(E93:E95)</f>
        <v>51.6666666666667</v>
      </c>
      <c r="K95" s="42">
        <f>AVERAGE(F93:F95)</f>
        <v>22</v>
      </c>
      <c r="L95" s="41">
        <f>J95/(J95+K95)*100</f>
        <v>70.1357466063348</v>
      </c>
    </row>
    <row r="96" spans="1:12">
      <c r="A96" s="16">
        <v>2020</v>
      </c>
      <c r="B96" s="16" t="s">
        <v>9</v>
      </c>
      <c r="C96" s="34">
        <v>1</v>
      </c>
      <c r="D96" s="16" t="s">
        <v>58</v>
      </c>
      <c r="E96" s="32">
        <v>50</v>
      </c>
      <c r="F96" s="37">
        <v>16</v>
      </c>
      <c r="G96" s="32">
        <f t="shared" si="6"/>
        <v>66</v>
      </c>
      <c r="H96" s="35">
        <f t="shared" si="9"/>
        <v>75.7575757575758</v>
      </c>
      <c r="I96" s="34"/>
      <c r="J96" s="41"/>
      <c r="K96" s="41"/>
      <c r="L96" s="41"/>
    </row>
    <row r="97" spans="1:12">
      <c r="A97" s="16">
        <v>2020</v>
      </c>
      <c r="B97" s="16" t="s">
        <v>9</v>
      </c>
      <c r="C97" s="34">
        <v>2</v>
      </c>
      <c r="D97" s="16" t="s">
        <v>58</v>
      </c>
      <c r="E97" s="32">
        <v>49</v>
      </c>
      <c r="F97" s="37">
        <v>12</v>
      </c>
      <c r="G97" s="32">
        <f t="shared" si="6"/>
        <v>61</v>
      </c>
      <c r="H97" s="35">
        <f t="shared" si="9"/>
        <v>80.327868852459</v>
      </c>
      <c r="I97" s="34"/>
      <c r="J97" s="41"/>
      <c r="K97" s="42"/>
      <c r="L97" s="41"/>
    </row>
    <row r="98" spans="1:12">
      <c r="A98" s="16">
        <v>2020</v>
      </c>
      <c r="B98" s="16" t="s">
        <v>9</v>
      </c>
      <c r="C98" s="34">
        <v>3</v>
      </c>
      <c r="D98" s="16" t="s">
        <v>58</v>
      </c>
      <c r="E98" s="32">
        <v>49</v>
      </c>
      <c r="F98" s="37">
        <v>12</v>
      </c>
      <c r="G98" s="32">
        <f t="shared" si="6"/>
        <v>61</v>
      </c>
      <c r="H98" s="35">
        <f t="shared" si="9"/>
        <v>80.327868852459</v>
      </c>
      <c r="I98" s="34"/>
      <c r="J98" s="41">
        <f>AVERAGE(E96:E98)</f>
        <v>49.3333333333333</v>
      </c>
      <c r="K98" s="42">
        <f>AVERAGE(F96:F98)</f>
        <v>13.3333333333333</v>
      </c>
      <c r="L98" s="41">
        <f>J98/(J98+K98)*100</f>
        <v>78.7234042553192</v>
      </c>
    </row>
    <row r="99" spans="1:14">
      <c r="A99" s="16">
        <v>2020</v>
      </c>
      <c r="B99" s="16" t="s">
        <v>10</v>
      </c>
      <c r="C99" s="34">
        <v>1</v>
      </c>
      <c r="D99" s="16" t="s">
        <v>58</v>
      </c>
      <c r="E99" s="32">
        <v>48</v>
      </c>
      <c r="F99" s="37">
        <v>9</v>
      </c>
      <c r="G99" s="32">
        <f t="shared" si="6"/>
        <v>57</v>
      </c>
      <c r="H99" s="35">
        <f t="shared" si="9"/>
        <v>84.2105263157895</v>
      </c>
      <c r="I99" s="34"/>
      <c r="J99" s="41"/>
      <c r="K99" s="42"/>
      <c r="L99" s="41"/>
      <c r="N99" s="48"/>
    </row>
    <row r="100" spans="1:14">
      <c r="A100" s="16">
        <v>2020</v>
      </c>
      <c r="B100" s="16" t="s">
        <v>10</v>
      </c>
      <c r="C100" s="34">
        <v>2</v>
      </c>
      <c r="D100" s="16" t="s">
        <v>58</v>
      </c>
      <c r="E100" s="32">
        <v>53</v>
      </c>
      <c r="F100" s="37">
        <v>10</v>
      </c>
      <c r="G100" s="32">
        <f t="shared" si="6"/>
        <v>63</v>
      </c>
      <c r="H100" s="35">
        <f t="shared" si="9"/>
        <v>84.1269841269841</v>
      </c>
      <c r="I100" s="34"/>
      <c r="J100" s="41"/>
      <c r="K100" s="42"/>
      <c r="L100" s="41"/>
      <c r="N100" s="48"/>
    </row>
    <row r="101" spans="1:14">
      <c r="A101" s="16">
        <v>2020</v>
      </c>
      <c r="B101" s="16" t="s">
        <v>10</v>
      </c>
      <c r="C101" s="34">
        <v>3</v>
      </c>
      <c r="D101" s="16" t="s">
        <v>58</v>
      </c>
      <c r="E101" s="32">
        <v>50</v>
      </c>
      <c r="F101" s="37">
        <v>9</v>
      </c>
      <c r="G101" s="32">
        <f t="shared" si="6"/>
        <v>59</v>
      </c>
      <c r="H101" s="35">
        <f t="shared" si="9"/>
        <v>84.7457627118644</v>
      </c>
      <c r="I101" s="34"/>
      <c r="J101" s="41">
        <f>AVERAGE(E99:E101)</f>
        <v>50.3333333333333</v>
      </c>
      <c r="K101" s="42">
        <f>AVERAGE(F99:F101)</f>
        <v>9.33333333333333</v>
      </c>
      <c r="L101" s="41">
        <f>J101/(J101+K101)*100</f>
        <v>84.3575418994413</v>
      </c>
      <c r="N101" s="48"/>
    </row>
    <row r="102" spans="1:14">
      <c r="A102" s="16">
        <v>2020</v>
      </c>
      <c r="B102" s="16" t="s">
        <v>11</v>
      </c>
      <c r="C102" s="34">
        <v>1</v>
      </c>
      <c r="D102" s="16" t="s">
        <v>58</v>
      </c>
      <c r="E102" s="32">
        <v>46</v>
      </c>
      <c r="F102" s="37">
        <v>13</v>
      </c>
      <c r="G102" s="32">
        <f t="shared" si="6"/>
        <v>59</v>
      </c>
      <c r="H102" s="35">
        <f t="shared" si="9"/>
        <v>77.9661016949153</v>
      </c>
      <c r="I102" s="34"/>
      <c r="J102" s="41"/>
      <c r="K102" s="42"/>
      <c r="L102" s="41"/>
      <c r="N102" s="48"/>
    </row>
    <row r="103" spans="1:14">
      <c r="A103" s="16">
        <v>2020</v>
      </c>
      <c r="B103" s="16" t="s">
        <v>11</v>
      </c>
      <c r="C103" s="34">
        <v>2</v>
      </c>
      <c r="D103" s="16" t="s">
        <v>58</v>
      </c>
      <c r="E103" s="32">
        <v>44</v>
      </c>
      <c r="F103" s="37">
        <v>10</v>
      </c>
      <c r="G103" s="32">
        <f t="shared" si="6"/>
        <v>54</v>
      </c>
      <c r="H103" s="35">
        <f t="shared" si="9"/>
        <v>81.4814814814815</v>
      </c>
      <c r="I103" s="34"/>
      <c r="J103" s="41"/>
      <c r="K103" s="42"/>
      <c r="L103" s="41"/>
      <c r="N103" s="48"/>
    </row>
    <row r="104" spans="1:14">
      <c r="A104" s="16">
        <v>2020</v>
      </c>
      <c r="B104" s="16" t="s">
        <v>11</v>
      </c>
      <c r="C104" s="34">
        <v>3</v>
      </c>
      <c r="D104" s="16" t="s">
        <v>58</v>
      </c>
      <c r="E104" s="32">
        <v>42</v>
      </c>
      <c r="F104" s="37">
        <v>10</v>
      </c>
      <c r="G104" s="32">
        <f t="shared" si="6"/>
        <v>52</v>
      </c>
      <c r="H104" s="35">
        <f t="shared" si="9"/>
        <v>80.7692307692308</v>
      </c>
      <c r="I104" s="34"/>
      <c r="J104" s="41">
        <f>AVERAGE(E102:E104)</f>
        <v>44</v>
      </c>
      <c r="K104" s="42">
        <f>AVERAGE(F102:F104)</f>
        <v>11</v>
      </c>
      <c r="L104" s="41">
        <f>J104/(J104+K104)*100</f>
        <v>80</v>
      </c>
      <c r="N104" s="48"/>
    </row>
    <row r="105" spans="1:12">
      <c r="A105" s="16">
        <v>2020</v>
      </c>
      <c r="B105" s="16" t="s">
        <v>12</v>
      </c>
      <c r="C105" s="34">
        <v>1</v>
      </c>
      <c r="D105" s="16" t="s">
        <v>58</v>
      </c>
      <c r="E105" s="32">
        <v>38</v>
      </c>
      <c r="F105" s="37">
        <v>16</v>
      </c>
      <c r="G105" s="32">
        <f t="shared" si="6"/>
        <v>54</v>
      </c>
      <c r="H105" s="35">
        <f t="shared" si="9"/>
        <v>70.3703703703704</v>
      </c>
      <c r="I105" s="34"/>
      <c r="J105" s="41"/>
      <c r="K105" s="42"/>
      <c r="L105" s="41"/>
    </row>
    <row r="106" spans="1:12">
      <c r="A106" s="16">
        <v>2020</v>
      </c>
      <c r="B106" s="16" t="s">
        <v>12</v>
      </c>
      <c r="C106" s="34">
        <v>2</v>
      </c>
      <c r="D106" s="16" t="s">
        <v>58</v>
      </c>
      <c r="E106" s="32">
        <v>36</v>
      </c>
      <c r="F106" s="37">
        <v>20</v>
      </c>
      <c r="G106" s="32">
        <f t="shared" si="6"/>
        <v>56</v>
      </c>
      <c r="H106" s="35">
        <f t="shared" si="9"/>
        <v>64.2857142857143</v>
      </c>
      <c r="I106" s="34"/>
      <c r="J106" s="41"/>
      <c r="K106" s="42"/>
      <c r="L106" s="41"/>
    </row>
    <row r="107" spans="1:12">
      <c r="A107" s="16">
        <v>2020</v>
      </c>
      <c r="B107" s="16" t="s">
        <v>12</v>
      </c>
      <c r="C107" s="34">
        <v>3</v>
      </c>
      <c r="D107" s="16" t="s">
        <v>58</v>
      </c>
      <c r="E107" s="32">
        <v>40</v>
      </c>
      <c r="F107" s="37">
        <v>15</v>
      </c>
      <c r="G107" s="32">
        <f t="shared" si="6"/>
        <v>55</v>
      </c>
      <c r="H107" s="35">
        <f t="shared" si="9"/>
        <v>72.7272727272727</v>
      </c>
      <c r="I107" s="34"/>
      <c r="J107" s="41">
        <f>AVERAGE(E105:E107)</f>
        <v>38</v>
      </c>
      <c r="K107" s="42">
        <f>AVERAGE(F105:F107)</f>
        <v>17</v>
      </c>
      <c r="L107" s="41">
        <f>J107/(J107+K107)*100</f>
        <v>69.0909090909091</v>
      </c>
    </row>
    <row r="108" spans="1:12">
      <c r="A108" s="16">
        <v>2020</v>
      </c>
      <c r="B108" s="16" t="s">
        <v>13</v>
      </c>
      <c r="C108" s="34">
        <v>1</v>
      </c>
      <c r="D108" s="16" t="s">
        <v>58</v>
      </c>
      <c r="E108" s="32">
        <v>31</v>
      </c>
      <c r="F108" s="37">
        <v>25</v>
      </c>
      <c r="G108" s="32">
        <f t="shared" si="6"/>
        <v>56</v>
      </c>
      <c r="H108" s="35">
        <f t="shared" si="9"/>
        <v>55.3571428571429</v>
      </c>
      <c r="I108" s="34"/>
      <c r="J108" s="41"/>
      <c r="K108" s="41"/>
      <c r="L108" s="41"/>
    </row>
    <row r="109" spans="1:12">
      <c r="A109" s="16">
        <v>2020</v>
      </c>
      <c r="B109" s="16" t="s">
        <v>13</v>
      </c>
      <c r="C109" s="34">
        <v>2</v>
      </c>
      <c r="D109" s="16" t="s">
        <v>58</v>
      </c>
      <c r="E109" s="32">
        <v>34</v>
      </c>
      <c r="F109" s="37">
        <v>21</v>
      </c>
      <c r="G109" s="32">
        <f t="shared" si="6"/>
        <v>55</v>
      </c>
      <c r="H109" s="35">
        <f t="shared" si="9"/>
        <v>61.8181818181818</v>
      </c>
      <c r="I109" s="34"/>
      <c r="J109" s="41"/>
      <c r="K109" s="42"/>
      <c r="L109" s="41"/>
    </row>
    <row r="110" spans="1:12">
      <c r="A110" s="16">
        <v>2020</v>
      </c>
      <c r="B110" s="16" t="s">
        <v>13</v>
      </c>
      <c r="C110" s="34">
        <v>3</v>
      </c>
      <c r="D110" s="16" t="s">
        <v>58</v>
      </c>
      <c r="E110" s="32">
        <v>33</v>
      </c>
      <c r="F110" s="37">
        <v>24</v>
      </c>
      <c r="G110" s="32">
        <f t="shared" si="6"/>
        <v>57</v>
      </c>
      <c r="H110" s="35">
        <f t="shared" si="9"/>
        <v>57.8947368421053</v>
      </c>
      <c r="I110" s="34"/>
      <c r="J110" s="41">
        <f>AVERAGE(E108:E110)</f>
        <v>32.6666666666667</v>
      </c>
      <c r="K110" s="42">
        <f>AVERAGE(F108:F110)</f>
        <v>23.3333333333333</v>
      </c>
      <c r="L110" s="41">
        <f>J110/(J110+K110)*100</f>
        <v>58.3333333333333</v>
      </c>
    </row>
    <row r="111" spans="10:12">
      <c r="J111" s="41"/>
      <c r="K111" s="42"/>
      <c r="L111" s="41"/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H17" sqref="H17"/>
    </sheetView>
  </sheetViews>
  <sheetFormatPr defaultColWidth="9" defaultRowHeight="13.5"/>
  <cols>
    <col min="2" max="2" width="11" customWidth="1"/>
  </cols>
  <sheetData>
    <row r="1" ht="33.75" spans="1:6">
      <c r="A1" s="4" t="s">
        <v>1</v>
      </c>
      <c r="B1" s="5" t="s">
        <v>66</v>
      </c>
      <c r="C1" s="4" t="s">
        <v>3</v>
      </c>
      <c r="D1" s="4" t="s">
        <v>4</v>
      </c>
      <c r="E1" s="4" t="s">
        <v>37</v>
      </c>
      <c r="F1" s="4" t="s">
        <v>39</v>
      </c>
    </row>
    <row r="2" ht="15.75" spans="1:6">
      <c r="A2" s="4" t="s">
        <v>6</v>
      </c>
      <c r="B2" s="4">
        <v>9</v>
      </c>
      <c r="C2" s="4" t="s">
        <v>8</v>
      </c>
      <c r="D2" s="6">
        <v>24.8315</v>
      </c>
      <c r="E2" s="6">
        <v>36.350325</v>
      </c>
      <c r="F2" s="6">
        <v>36.44934625</v>
      </c>
    </row>
    <row r="3" ht="15.75" spans="1:6">
      <c r="A3" s="4" t="s">
        <v>9</v>
      </c>
      <c r="B3" s="4">
        <v>12</v>
      </c>
      <c r="C3" s="4" t="s">
        <v>8</v>
      </c>
      <c r="D3" s="6">
        <v>26.5404</v>
      </c>
      <c r="E3" s="6">
        <v>35.46456625</v>
      </c>
      <c r="F3" s="6">
        <v>39.54733625</v>
      </c>
    </row>
    <row r="4" ht="15.75" spans="1:6">
      <c r="A4" s="4" t="s">
        <v>10</v>
      </c>
      <c r="B4" s="4">
        <v>15</v>
      </c>
      <c r="C4" s="4" t="s">
        <v>8</v>
      </c>
      <c r="D4" s="6">
        <v>26.9885</v>
      </c>
      <c r="E4" s="6">
        <v>34.3156525</v>
      </c>
      <c r="F4" s="6">
        <v>42.15914625</v>
      </c>
    </row>
    <row r="5" ht="15.75" spans="1:6">
      <c r="A5" s="4" t="s">
        <v>11</v>
      </c>
      <c r="B5" s="4">
        <v>18</v>
      </c>
      <c r="C5" s="4" t="s">
        <v>8</v>
      </c>
      <c r="D5" s="6">
        <v>28.3777</v>
      </c>
      <c r="E5" s="6">
        <v>33.66712</v>
      </c>
      <c r="F5" s="6">
        <v>43.79885875</v>
      </c>
    </row>
    <row r="6" ht="15.75" spans="1:6">
      <c r="A6" s="4" t="s">
        <v>12</v>
      </c>
      <c r="B6" s="4">
        <v>21</v>
      </c>
      <c r="C6" s="4" t="s">
        <v>8</v>
      </c>
      <c r="D6" s="6">
        <v>28.2212</v>
      </c>
      <c r="E6" s="6">
        <v>32.861195</v>
      </c>
      <c r="F6" s="6">
        <v>47.26864125</v>
      </c>
    </row>
    <row r="7" ht="15.75" spans="1:6">
      <c r="A7" s="4" t="s">
        <v>13</v>
      </c>
      <c r="B7" s="4">
        <v>24</v>
      </c>
      <c r="C7" s="4" t="s">
        <v>8</v>
      </c>
      <c r="D7" s="6">
        <v>25.8165</v>
      </c>
      <c r="E7" s="6">
        <v>31.98337</v>
      </c>
      <c r="F7" s="6">
        <v>47.7460875</v>
      </c>
    </row>
    <row r="8" ht="15.75" spans="1:6">
      <c r="A8" s="4" t="s">
        <v>6</v>
      </c>
      <c r="B8" s="4">
        <v>9</v>
      </c>
      <c r="C8" s="4" t="s">
        <v>14</v>
      </c>
      <c r="D8" s="6">
        <v>47.4655</v>
      </c>
      <c r="E8" s="6">
        <v>32.14462</v>
      </c>
      <c r="F8" s="6">
        <v>46.6127175</v>
      </c>
    </row>
    <row r="9" ht="15.75" spans="1:6">
      <c r="A9" s="4" t="s">
        <v>9</v>
      </c>
      <c r="B9" s="4">
        <v>12</v>
      </c>
      <c r="C9" s="4" t="s">
        <v>14</v>
      </c>
      <c r="D9" s="6">
        <v>56.6518</v>
      </c>
      <c r="E9" s="6">
        <v>31.35913</v>
      </c>
      <c r="F9" s="6">
        <v>49.76538125</v>
      </c>
    </row>
    <row r="10" ht="15.75" spans="1:6">
      <c r="A10" s="4" t="s">
        <v>10</v>
      </c>
      <c r="B10" s="4">
        <v>15</v>
      </c>
      <c r="C10" s="4" t="s">
        <v>14</v>
      </c>
      <c r="D10" s="6">
        <v>54.6683</v>
      </c>
      <c r="E10" s="6">
        <v>31.12880375</v>
      </c>
      <c r="F10" s="6">
        <v>51.54994625</v>
      </c>
    </row>
    <row r="11" ht="15.75" spans="1:6">
      <c r="A11" s="4" t="s">
        <v>11</v>
      </c>
      <c r="B11" s="4">
        <v>18</v>
      </c>
      <c r="C11" s="4" t="s">
        <v>14</v>
      </c>
      <c r="D11" s="6">
        <v>57.7441</v>
      </c>
      <c r="E11" s="6">
        <v>30.60913</v>
      </c>
      <c r="F11" s="6">
        <v>52.81467375</v>
      </c>
    </row>
    <row r="12" ht="15.75" spans="1:6">
      <c r="A12" s="4" t="s">
        <v>12</v>
      </c>
      <c r="B12" s="4">
        <v>21</v>
      </c>
      <c r="C12" s="4" t="s">
        <v>14</v>
      </c>
      <c r="D12" s="6">
        <v>58.8466</v>
      </c>
      <c r="E12" s="6">
        <v>30.1380975</v>
      </c>
      <c r="F12" s="6">
        <v>55.54288</v>
      </c>
    </row>
    <row r="13" ht="15.75" spans="1:6">
      <c r="A13" s="4" t="s">
        <v>13</v>
      </c>
      <c r="B13" s="4">
        <v>24</v>
      </c>
      <c r="C13" s="4" t="s">
        <v>14</v>
      </c>
      <c r="D13" s="6">
        <v>59.6045</v>
      </c>
      <c r="E13" s="6">
        <v>29.48913</v>
      </c>
      <c r="F13" s="6">
        <v>56.0614675</v>
      </c>
    </row>
    <row r="14" ht="15.75" spans="1:6">
      <c r="A14" s="4" t="s">
        <v>6</v>
      </c>
      <c r="B14" s="4">
        <v>9</v>
      </c>
      <c r="C14" s="4" t="s">
        <v>15</v>
      </c>
      <c r="D14" s="6">
        <v>64.2775</v>
      </c>
      <c r="E14" s="6">
        <v>30.8557075</v>
      </c>
      <c r="F14" s="6">
        <v>52.11152125</v>
      </c>
    </row>
    <row r="15" ht="15.75" spans="1:6">
      <c r="A15" s="4" t="s">
        <v>9</v>
      </c>
      <c r="B15" s="4">
        <v>12</v>
      </c>
      <c r="C15" s="4" t="s">
        <v>15</v>
      </c>
      <c r="D15" s="6">
        <v>70.5429</v>
      </c>
      <c r="E15" s="6">
        <v>30.20826</v>
      </c>
      <c r="F15" s="6">
        <v>52.9244025</v>
      </c>
    </row>
    <row r="16" ht="15.75" spans="1:6">
      <c r="A16" s="4" t="s">
        <v>10</v>
      </c>
      <c r="B16" s="4">
        <v>15</v>
      </c>
      <c r="C16" s="4" t="s">
        <v>15</v>
      </c>
      <c r="D16" s="6">
        <v>79.5161</v>
      </c>
      <c r="E16" s="6">
        <v>29.51298875</v>
      </c>
      <c r="F16" s="6">
        <v>55.88951</v>
      </c>
    </row>
    <row r="17" ht="15.75" spans="1:6">
      <c r="A17" s="4" t="s">
        <v>11</v>
      </c>
      <c r="B17" s="4">
        <v>18</v>
      </c>
      <c r="C17" s="4" t="s">
        <v>15</v>
      </c>
      <c r="D17" s="6">
        <v>79.4167</v>
      </c>
      <c r="E17" s="6">
        <v>28.99538</v>
      </c>
      <c r="F17" s="6">
        <v>58.07641375</v>
      </c>
    </row>
    <row r="18" ht="15.75" spans="1:6">
      <c r="A18" s="4" t="s">
        <v>12</v>
      </c>
      <c r="B18" s="4">
        <v>21</v>
      </c>
      <c r="C18" s="4" t="s">
        <v>15</v>
      </c>
      <c r="D18" s="6">
        <v>80.4453</v>
      </c>
      <c r="E18" s="6">
        <v>28.8181525</v>
      </c>
      <c r="F18" s="6">
        <v>59.6668475</v>
      </c>
    </row>
    <row r="19" ht="15.75" spans="1:6">
      <c r="A19" s="4" t="s">
        <v>13</v>
      </c>
      <c r="B19" s="4">
        <v>24</v>
      </c>
      <c r="C19" s="4" t="s">
        <v>15</v>
      </c>
      <c r="D19" s="6">
        <v>82.4624</v>
      </c>
      <c r="E19" s="6">
        <v>28.2565225</v>
      </c>
      <c r="F19" s="6">
        <v>60.3429875</v>
      </c>
    </row>
    <row r="21" ht="15" spans="1:9">
      <c r="A21" s="9" t="s">
        <v>67</v>
      </c>
      <c r="B21" s="9"/>
      <c r="C21" s="9"/>
      <c r="D21" s="9"/>
      <c r="E21" s="9"/>
      <c r="F21" s="9"/>
      <c r="G21" s="9"/>
      <c r="H21" s="9"/>
      <c r="I21" s="9"/>
    </row>
  </sheetData>
  <mergeCells count="1">
    <mergeCell ref="A21:I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Fig.3-Light interception (LI)</vt:lpstr>
      <vt:lpstr> Fig.4-Temperature (T)</vt:lpstr>
      <vt:lpstr>Fig.5-Relative humidity (RH)</vt:lpstr>
      <vt:lpstr>Fig.6-fit curve</vt:lpstr>
      <vt:lpstr>Tab1 </vt:lpstr>
      <vt:lpstr>Tab2</vt:lpstr>
      <vt:lpstr>Tab.3-Boll number and weight</vt:lpstr>
      <vt:lpstr>Tab3- boll setting ratio</vt:lpstr>
      <vt:lpstr>Tab.4 data</vt:lpstr>
      <vt:lpstr>Fig.7 data</vt:lpstr>
      <vt:lpstr>Fig.8 Yield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 n</dc:creator>
  <cp:lastModifiedBy>zn</cp:lastModifiedBy>
  <dcterms:created xsi:type="dcterms:W3CDTF">2021-05-22T09:22:00Z</dcterms:created>
  <dcterms:modified xsi:type="dcterms:W3CDTF">2021-05-28T09:24:22Z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68D55CD808FF42F2A4AAF41FD010FB6D</vt:lpwstr>
  </property>
  <property fmtid="{D5CDD505-2E9C-101B-9397-08002B2CF9AE}" pid="3" name="KSOProductBuildVer">
    <vt:lpwstr>2052-11.1.0.10495</vt:lpwstr>
  </property>
</Properties>
</file>