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jcaj\Documents\PeerJ_Submission\"/>
    </mc:Choice>
  </mc:AlternateContent>
  <bookViews>
    <workbookView xWindow="240" yWindow="75" windowWidth="20115" windowHeight="7995" activeTab="9"/>
  </bookViews>
  <sheets>
    <sheet name="Growth_fluorescence curve" sheetId="2" r:id="rId1"/>
    <sheet name="3.5 hai" sheetId="1" r:id="rId2"/>
    <sheet name="4 hai" sheetId="3" r:id="rId3"/>
    <sheet name="5 hai" sheetId="4" r:id="rId4"/>
    <sheet name="6 hai" sheetId="5" r:id="rId5"/>
    <sheet name="6.5 hai" sheetId="6" r:id="rId6"/>
    <sheet name="7.5 hai" sheetId="7" r:id="rId7"/>
    <sheet name="8 hai" sheetId="8" r:id="rId8"/>
    <sheet name="8.7 hai" sheetId="9" r:id="rId9"/>
    <sheet name="24 hai" sheetId="10" r:id="rId10"/>
  </sheets>
  <definedNames>
    <definedName name="_20180711.ecoligfp_01" localSheetId="1">'3.5 hai'!$E$3:$E$54</definedName>
    <definedName name="_20180711.ecoligfp_02" localSheetId="1">'3.5 hai'!$D$3:$D$54</definedName>
    <definedName name="_20180711.ecoligfp_03" localSheetId="1">'3.5 hai'!$C$3:$C$54</definedName>
    <definedName name="_20180711.ecoligfp_04" localSheetId="1">'3.5 hai'!$A$3:$B$54</definedName>
    <definedName name="_20180711.mojca_02" localSheetId="2">'4 hai'!$A$3:$B$55</definedName>
    <definedName name="_20180711.mojca_03" localSheetId="2">'4 hai'!$C$3:$C$55</definedName>
    <definedName name="_20180711.mojca_04" localSheetId="2">'4 hai'!$D$3:$D$55</definedName>
    <definedName name="_20180711.mojca_05" localSheetId="2">'4 hai'!$E$3:$E$55</definedName>
    <definedName name="_20180711.mojca_06" localSheetId="3">'5 hai'!$A$3:$B$49</definedName>
    <definedName name="_20180711.mojca_07" localSheetId="3">'5 hai'!$C$3:$C$49</definedName>
    <definedName name="_20180711.mojca_08" localSheetId="3">'5 hai'!$D$3:$D$49</definedName>
    <definedName name="_20180711.mojca_09" localSheetId="3">'5 hai'!$E$3:$E$49</definedName>
  </definedNames>
  <calcPr calcId="162913"/>
</workbook>
</file>

<file path=xl/calcChain.xml><?xml version="1.0" encoding="utf-8"?>
<calcChain xmlns="http://schemas.openxmlformats.org/spreadsheetml/2006/main">
  <c r="K20" i="1" l="1"/>
  <c r="K24" i="1" s="1"/>
  <c r="L20" i="1"/>
  <c r="J20" i="1"/>
  <c r="E8" i="2"/>
  <c r="E12" i="2"/>
  <c r="E11" i="2"/>
  <c r="E10" i="2"/>
  <c r="E9" i="2"/>
  <c r="E7" i="2"/>
  <c r="E6" i="2"/>
  <c r="E5" i="2"/>
  <c r="E4" i="2"/>
  <c r="K20" i="10"/>
  <c r="J20" i="10"/>
  <c r="K11" i="10"/>
  <c r="J11" i="10"/>
  <c r="K20" i="9"/>
  <c r="J20" i="9"/>
  <c r="K11" i="9"/>
  <c r="J11" i="9"/>
  <c r="K20" i="8"/>
  <c r="J20" i="8"/>
  <c r="K11" i="8"/>
  <c r="J11" i="8"/>
  <c r="K20" i="7"/>
  <c r="J20" i="7"/>
  <c r="K11" i="7"/>
  <c r="J11" i="7"/>
  <c r="K20" i="6"/>
  <c r="J20" i="6"/>
  <c r="K11" i="6"/>
  <c r="J11" i="6"/>
  <c r="K20" i="5"/>
  <c r="J20" i="5"/>
  <c r="K11" i="5"/>
  <c r="J11" i="5"/>
  <c r="K20" i="4"/>
  <c r="J20" i="4"/>
  <c r="K11" i="4"/>
  <c r="J11" i="4"/>
  <c r="K20" i="3"/>
  <c r="J20" i="3"/>
  <c r="K11" i="3"/>
  <c r="J11" i="3"/>
  <c r="J24" i="1" l="1"/>
  <c r="K11" i="1"/>
  <c r="J11" i="1"/>
</calcChain>
</file>

<file path=xl/connections.xml><?xml version="1.0" encoding="utf-8"?>
<connections xmlns="http://schemas.openxmlformats.org/spreadsheetml/2006/main">
  <connection id="1" name="20180711.ecoligfp#01" type="6" refreshedVersion="4" background="1" saveData="1">
    <textPr codePage="852" firstRow="55" sourceFile="C:\Users\AVR\Downloads\flufsd\20180711.ecoligfp#01.txt" thousands=" ">
      <textFields count="2">
        <textField type="skip"/>
        <textField/>
      </textFields>
    </textPr>
  </connection>
  <connection id="2" name="20180711.ecoligfp#02" type="6" refreshedVersion="4" background="1" saveData="1">
    <textPr codePage="852" firstRow="55" sourceFile="C:\Users\AVR\Downloads\flufsd\20180711.ecoligfp#02.txt" thousands=" ">
      <textFields count="2">
        <textField type="skip"/>
        <textField/>
      </textFields>
    </textPr>
  </connection>
  <connection id="3" name="20180711.ecoligfp#03" type="6" refreshedVersion="4" background="1" saveData="1">
    <textPr codePage="852" firstRow="55" sourceFile="C:\Users\AVR\Downloads\flufsd\20180711.ecoligfp#03.txt" thousands=" ">
      <textFields count="2">
        <textField type="skip"/>
        <textField/>
      </textFields>
    </textPr>
  </connection>
  <connection id="4" name="20180711.ecoligfp#04" type="6" refreshedVersion="4" background="1" saveData="1">
    <textPr codePage="852" firstRow="55" sourceFile="C:\Users\AVR\Downloads\flufsd\20180711.ecoligfp#04.txt" thousands=" ">
      <textFields count="2">
        <textField/>
        <textField/>
      </textFields>
    </textPr>
  </connection>
  <connection id="5" name="20180711.mojca#02" type="6" refreshedVersion="4" background="1" saveData="1">
    <textPr codePage="852" firstRow="55" sourceFile="C:\Users\AVR\Downloads\20180711.mojca#02.txt" thousands=" ">
      <textFields count="2">
        <textField/>
        <textField/>
      </textFields>
    </textPr>
  </connection>
  <connection id="6" name="20180711.mojca#03" type="6" refreshedVersion="4" background="1" saveData="1">
    <textPr codePage="852" firstRow="55" sourceFile="C:\Users\AVR\Downloads\20180711.mojca#03.txt" thousands=" ">
      <textFields count="2">
        <textField type="skip"/>
        <textField/>
      </textFields>
    </textPr>
  </connection>
  <connection id="7" name="20180711.mojca#04" type="6" refreshedVersion="4" background="1" saveData="1">
    <textPr codePage="852" firstRow="55" sourceFile="C:\Users\AVR\Downloads\20180711.mojca#04.txt" thousands=" ">
      <textFields count="2">
        <textField type="skip"/>
        <textField/>
      </textFields>
    </textPr>
  </connection>
  <connection id="8" name="20180711.mojca#05" type="6" refreshedVersion="4" background="1" saveData="1">
    <textPr codePage="852" firstRow="55" sourceFile="C:\Users\AVR\Downloads\20180711.mojca#05.txt" thousands=" ">
      <textFields count="2">
        <textField type="skip"/>
        <textField/>
      </textFields>
    </textPr>
  </connection>
  <connection id="9" name="20180711.mojca#06" type="6" refreshedVersion="4" background="1" saveData="1">
    <textPr codePage="852" firstRow="55" sourceFile="C:\Users\AVR\Downloads\20180711.mojca#06.txt" thousands=" ">
      <textFields count="2">
        <textField/>
        <textField/>
      </textFields>
    </textPr>
  </connection>
  <connection id="10" name="20180711.mojca#07" type="6" refreshedVersion="4" background="1" saveData="1">
    <textPr codePage="852" firstRow="55" sourceFile="C:\Users\AVR\Downloads\20180711.mojca#07.txt" thousands=" ">
      <textFields count="2">
        <textField type="skip"/>
        <textField/>
      </textFields>
    </textPr>
  </connection>
  <connection id="11" name="20180711.mojca#08" type="6" refreshedVersion="4" background="1" saveData="1">
    <textPr codePage="852" firstRow="55" sourceFile="C:\Users\AVR\Downloads\20180711.mojca#08.txt" thousands=" ">
      <textFields count="2">
        <textField type="skip"/>
        <textField/>
      </textFields>
    </textPr>
  </connection>
  <connection id="12" name="20180711.mojca#09" type="6" refreshedVersion="4" background="1" saveData="1">
    <textPr codePage="852" firstRow="55" sourceFile="C:\Users\AVR\Downloads\20180711.mojca#09.txt" thousands=" ">
      <textFields count="2">
        <textField type="skip"/>
        <textField/>
      </textFields>
    </textPr>
  </connection>
</connections>
</file>

<file path=xl/sharedStrings.xml><?xml version="1.0" encoding="utf-8"?>
<sst xmlns="http://schemas.openxmlformats.org/spreadsheetml/2006/main" count="251" uniqueCount="23">
  <si>
    <t>EV</t>
  </si>
  <si>
    <t>GFP1</t>
  </si>
  <si>
    <t>GFP2</t>
  </si>
  <si>
    <t>GFP3</t>
  </si>
  <si>
    <t>A600</t>
  </si>
  <si>
    <t>GFP</t>
  </si>
  <si>
    <t>pMJc01-EV</t>
  </si>
  <si>
    <t xml:space="preserve">pMJc01_L21_RBS*_GFPmut3b </t>
  </si>
  <si>
    <t>lambda [nm]</t>
  </si>
  <si>
    <t>average</t>
  </si>
  <si>
    <t>SD</t>
  </si>
  <si>
    <t>Fluorescence at 517.5 nm</t>
  </si>
  <si>
    <t>A600 measurements</t>
  </si>
  <si>
    <t>/</t>
  </si>
  <si>
    <t>FLUORESCENCE MEASUREMENTS AT A730=0.1</t>
  </si>
  <si>
    <t>FLUORESCENCE</t>
  </si>
  <si>
    <t>GFP-SD</t>
  </si>
  <si>
    <t>GFP-EV</t>
  </si>
  <si>
    <t>Here are average fluorescence values, calculated and listed in seperate sheets</t>
  </si>
  <si>
    <t>Growth curve</t>
  </si>
  <si>
    <t>Hours after inoculation (hai)</t>
  </si>
  <si>
    <t>Since the A600 of GFP samples has not reaches 0.1 yet, they were measured at their density and fluorescence was multiplied by 1.4 to extrapolate to density of 0.1. EV was measured at 0.1.</t>
  </si>
  <si>
    <t>No raw data was extracted - only fluorescence values at 518 nm were noted.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</si>
</sst>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 x14ac:knownFonts="1">
    <font>
      <sz val="11"/>
      <color theme="1"/>
      <name val="Calibri"/>
      <family val="2"/>
      <charset val="238"/>
      <scheme val="minor"/>
    </font>
    <font>
      <b/>
      <sz val="11"/>
      <color theme="1"/>
      <name val="Calibri"/>
      <family val="2"/>
      <scheme val="minor"/>
    </font>
    <font>
      <sz val="11"/>
      <color theme="1"/>
      <name val="Calibri"/>
      <family val="2"/>
      <scheme val="minor"/>
    </font>
    <font>
      <b/>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20" fontId="0" fillId="0" borderId="0" xfId="0" applyNumberFormat="1"/>
    <xf numFmtId="16" fontId="0" fillId="0" borderId="0" xfId="0" applyNumberFormat="1"/>
    <xf numFmtId="0" fontId="0" fillId="4" borderId="4" xfId="0" applyFill="1" applyBorder="1" applyAlignment="1">
      <alignment horizontal="center"/>
    </xf>
    <xf numFmtId="0" fontId="0" fillId="4" borderId="0" xfId="0" applyFill="1" applyBorder="1" applyAlignment="1">
      <alignment horizontal="center"/>
    </xf>
    <xf numFmtId="0" fontId="0" fillId="4" borderId="5" xfId="0" applyFill="1" applyBorder="1" applyAlignment="1">
      <alignment horizontal="center"/>
    </xf>
    <xf numFmtId="0" fontId="0" fillId="3" borderId="1"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0" borderId="7" xfId="0" applyBorder="1"/>
    <xf numFmtId="0" fontId="0" fillId="0" borderId="8" xfId="0" applyBorder="1"/>
    <xf numFmtId="0" fontId="0" fillId="0" borderId="4" xfId="0" applyBorder="1"/>
    <xf numFmtId="0" fontId="0" fillId="0" borderId="0" xfId="0" applyBorder="1"/>
    <xf numFmtId="0" fontId="0" fillId="0" borderId="5" xfId="0" applyBorder="1"/>
    <xf numFmtId="0" fontId="0" fillId="0" borderId="9" xfId="0" applyBorder="1"/>
    <xf numFmtId="0" fontId="0" fillId="0" borderId="10" xfId="0" applyBorder="1"/>
    <xf numFmtId="0" fontId="0" fillId="0" borderId="11" xfId="0" applyBorder="1"/>
    <xf numFmtId="0" fontId="0" fillId="2" borderId="7" xfId="0" applyFill="1" applyBorder="1"/>
    <xf numFmtId="0" fontId="0" fillId="2" borderId="4" xfId="0" applyFill="1" applyBorder="1"/>
    <xf numFmtId="0" fontId="0" fillId="2" borderId="0" xfId="0" applyFill="1" applyBorder="1"/>
    <xf numFmtId="0" fontId="0" fillId="2" borderId="5" xfId="0" applyFill="1" applyBorder="1"/>
    <xf numFmtId="0" fontId="1" fillId="0" borderId="0" xfId="0" applyFont="1"/>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0" fillId="3" borderId="9" xfId="0"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1" fillId="0" borderId="0" xfId="0" applyFont="1" applyAlignment="1">
      <alignment horizontal="center"/>
    </xf>
    <xf numFmtId="0" fontId="0" fillId="3" borderId="0" xfId="0" applyFill="1"/>
    <xf numFmtId="164" fontId="0" fillId="0" borderId="0" xfId="0" applyNumberFormat="1"/>
    <xf numFmtId="0" fontId="0" fillId="4" borderId="0" xfId="0" applyFill="1"/>
    <xf numFmtId="2" fontId="0" fillId="0" borderId="0" xfId="0" applyNumberFormat="1"/>
    <xf numFmtId="0" fontId="0" fillId="0" borderId="7" xfId="0" applyFill="1" applyBorder="1"/>
    <xf numFmtId="0" fontId="0" fillId="0" borderId="4" xfId="0" applyFill="1" applyBorder="1"/>
    <xf numFmtId="0" fontId="0" fillId="0" borderId="0" xfId="0" applyFill="1" applyBorder="1"/>
    <xf numFmtId="0" fontId="0" fillId="0" borderId="5" xfId="0" applyFill="1" applyBorder="1"/>
    <xf numFmtId="0" fontId="1" fillId="0" borderId="0" xfId="0" applyFont="1" applyFill="1" applyAlignment="1"/>
    <xf numFmtId="0" fontId="0" fillId="7" borderId="12" xfId="0" applyFill="1" applyBorder="1"/>
    <xf numFmtId="0" fontId="0" fillId="8" borderId="12" xfId="0" applyFill="1" applyBorder="1"/>
    <xf numFmtId="0" fontId="0" fillId="9" borderId="12" xfId="0" applyFill="1" applyBorder="1"/>
    <xf numFmtId="0" fontId="0" fillId="5" borderId="12" xfId="0" applyFill="1" applyBorder="1"/>
    <xf numFmtId="0" fontId="0" fillId="10" borderId="12" xfId="0" applyFill="1" applyBorder="1" applyAlignment="1">
      <alignment horizontal="center"/>
    </xf>
    <xf numFmtId="0" fontId="0" fillId="0" borderId="0" xfId="0" applyAlignment="1">
      <alignment horizontal="center"/>
    </xf>
    <xf numFmtId="164" fontId="0" fillId="9" borderId="12" xfId="0" applyNumberFormat="1" applyFill="1" applyBorder="1"/>
    <xf numFmtId="164" fontId="0" fillId="5" borderId="12" xfId="0" applyNumberFormat="1" applyFill="1" applyBorder="1"/>
    <xf numFmtId="2" fontId="0" fillId="0" borderId="12" xfId="0" applyNumberFormat="1" applyBorder="1"/>
    <xf numFmtId="2" fontId="0" fillId="8" borderId="12" xfId="0" applyNumberFormat="1" applyFill="1" applyBorder="1"/>
    <xf numFmtId="0" fontId="3" fillId="6" borderId="0" xfId="0" applyFont="1" applyFill="1" applyAlignment="1">
      <alignment horizontal="center"/>
    </xf>
    <xf numFmtId="0" fontId="1" fillId="6" borderId="0" xfId="0" applyFont="1" applyFill="1" applyAlignment="1">
      <alignment horizontal="center"/>
    </xf>
    <xf numFmtId="0" fontId="0" fillId="4" borderId="13" xfId="0" applyFill="1" applyBorder="1" applyAlignment="1">
      <alignment horizontal="center" vertical="center" wrapText="1"/>
    </xf>
    <xf numFmtId="0" fontId="0" fillId="4" borderId="0" xfId="0" applyFill="1" applyAlignment="1">
      <alignment horizontal="center" vertical="center"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11" borderId="0" xfId="0" applyFill="1" applyAlignment="1">
      <alignment wrapText="1"/>
    </xf>
    <xf numFmtId="0" fontId="0" fillId="2"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384635358004"/>
          <c:y val="3.2848073779078009E-2"/>
          <c:w val="0.64598295124613847"/>
          <c:h val="0.76625621074308359"/>
        </c:manualLayout>
      </c:layout>
      <c:scatterChart>
        <c:scatterStyle val="lineMarker"/>
        <c:varyColors val="0"/>
        <c:ser>
          <c:idx val="1"/>
          <c:order val="0"/>
          <c:spPr>
            <a:ln w="19050">
              <a:solidFill>
                <a:schemeClr val="accent2"/>
              </a:solidFill>
            </a:ln>
          </c:spPr>
          <c:marker>
            <c:symbol val="diamond"/>
            <c:size val="5"/>
            <c:spPr>
              <a:solidFill>
                <a:schemeClr val="accent2"/>
              </a:solidFill>
              <a:ln w="19050">
                <a:solidFill>
                  <a:schemeClr val="accent2"/>
                </a:solidFill>
              </a:ln>
            </c:spPr>
          </c:marker>
          <c:xVal>
            <c:numRef>
              <c:f>'Growth_fluorescence curve'!$A$4:$A$12</c:f>
              <c:numCache>
                <c:formatCode>General</c:formatCode>
                <c:ptCount val="9"/>
                <c:pt idx="0">
                  <c:v>3.5</c:v>
                </c:pt>
                <c:pt idx="1">
                  <c:v>4</c:v>
                </c:pt>
                <c:pt idx="2">
                  <c:v>5</c:v>
                </c:pt>
                <c:pt idx="3">
                  <c:v>6</c:v>
                </c:pt>
                <c:pt idx="4">
                  <c:v>6.5</c:v>
                </c:pt>
                <c:pt idx="5">
                  <c:v>7.5</c:v>
                </c:pt>
                <c:pt idx="6">
                  <c:v>8</c:v>
                </c:pt>
                <c:pt idx="7">
                  <c:v>8.6999999999999993</c:v>
                </c:pt>
                <c:pt idx="8">
                  <c:v>24</c:v>
                </c:pt>
              </c:numCache>
            </c:numRef>
          </c:xVal>
          <c:yVal>
            <c:numRef>
              <c:f>'Growth_fluorescence curve'!$I$4:$I$12</c:f>
              <c:numCache>
                <c:formatCode>0.000</c:formatCode>
                <c:ptCount val="9"/>
                <c:pt idx="0">
                  <c:v>0.13700000000000001</c:v>
                </c:pt>
                <c:pt idx="1">
                  <c:v>0.25800000000000001</c:v>
                </c:pt>
                <c:pt idx="2">
                  <c:v>0.38700000000000001</c:v>
                </c:pt>
                <c:pt idx="3">
                  <c:v>0.71199999999999997</c:v>
                </c:pt>
                <c:pt idx="4">
                  <c:v>0.81599999999999995</c:v>
                </c:pt>
                <c:pt idx="5">
                  <c:v>1.1759999999999999</c:v>
                </c:pt>
                <c:pt idx="6">
                  <c:v>1.7889999999999999</c:v>
                </c:pt>
                <c:pt idx="7">
                  <c:v>2.3450000000000002</c:v>
                </c:pt>
                <c:pt idx="8">
                  <c:v>2.3279999999999998</c:v>
                </c:pt>
              </c:numCache>
            </c:numRef>
          </c:yVal>
          <c:smooth val="0"/>
          <c:extLst>
            <c:ext xmlns:c16="http://schemas.microsoft.com/office/drawing/2014/chart" uri="{C3380CC4-5D6E-409C-BE32-E72D297353CC}">
              <c16:uniqueId val="{00000000-2E29-4916-8EDC-18658A219E1B}"/>
            </c:ext>
          </c:extLst>
        </c:ser>
        <c:ser>
          <c:idx val="0"/>
          <c:order val="1"/>
          <c:spPr>
            <a:ln w="19050">
              <a:solidFill>
                <a:schemeClr val="accent1"/>
              </a:solidFill>
            </a:ln>
          </c:spPr>
          <c:marker>
            <c:symbol val="square"/>
            <c:size val="5"/>
            <c:spPr>
              <a:solidFill>
                <a:schemeClr val="accent1"/>
              </a:solidFill>
              <a:ln w="19050">
                <a:solidFill>
                  <a:schemeClr val="accent1"/>
                </a:solidFill>
              </a:ln>
            </c:spPr>
          </c:marker>
          <c:errBars>
            <c:errDir val="y"/>
            <c:errBarType val="both"/>
            <c:errValType val="cust"/>
            <c:noEndCap val="0"/>
            <c:plus>
              <c:numRef>
                <c:f>'Growth_fluorescence curve'!$T$25:$T$33</c:f>
                <c:numCache>
                  <c:formatCode>General</c:formatCode>
                  <c:ptCount val="9"/>
                </c:numCache>
              </c:numRef>
            </c:plus>
            <c:minus>
              <c:numRef>
                <c:f>'Growth_fluorescence curve'!$T$25:$T$33</c:f>
                <c:numCache>
                  <c:formatCode>General</c:formatCode>
                  <c:ptCount val="9"/>
                </c:numCache>
              </c:numRef>
            </c:minus>
            <c:spPr>
              <a:ln>
                <a:solidFill>
                  <a:schemeClr val="accent1"/>
                </a:solidFill>
              </a:ln>
            </c:spPr>
          </c:errBars>
          <c:xVal>
            <c:numRef>
              <c:f>'Growth_fluorescence curve'!$A$4:$A$12</c:f>
              <c:numCache>
                <c:formatCode>General</c:formatCode>
                <c:ptCount val="9"/>
                <c:pt idx="0">
                  <c:v>3.5</c:v>
                </c:pt>
                <c:pt idx="1">
                  <c:v>4</c:v>
                </c:pt>
                <c:pt idx="2">
                  <c:v>5</c:v>
                </c:pt>
                <c:pt idx="3">
                  <c:v>6</c:v>
                </c:pt>
                <c:pt idx="4">
                  <c:v>6.5</c:v>
                </c:pt>
                <c:pt idx="5">
                  <c:v>7.5</c:v>
                </c:pt>
                <c:pt idx="6">
                  <c:v>8</c:v>
                </c:pt>
                <c:pt idx="7">
                  <c:v>8.6999999999999993</c:v>
                </c:pt>
                <c:pt idx="8">
                  <c:v>24</c:v>
                </c:pt>
              </c:numCache>
            </c:numRef>
          </c:xVal>
          <c:yVal>
            <c:numRef>
              <c:f>'Growth_fluorescence curve'!$J$4:$J$12</c:f>
              <c:numCache>
                <c:formatCode>0.000</c:formatCode>
                <c:ptCount val="9"/>
                <c:pt idx="0">
                  <c:v>6.9000000000000006E-2</c:v>
                </c:pt>
                <c:pt idx="1">
                  <c:v>0.13800000000000001</c:v>
                </c:pt>
                <c:pt idx="2">
                  <c:v>0.19833300000000001</c:v>
                </c:pt>
                <c:pt idx="3">
                  <c:v>0.41199999999999998</c:v>
                </c:pt>
                <c:pt idx="4">
                  <c:v>0.466667</c:v>
                </c:pt>
                <c:pt idx="5">
                  <c:v>0.69533299999999998</c:v>
                </c:pt>
                <c:pt idx="6">
                  <c:v>1.0569999999999999</c:v>
                </c:pt>
                <c:pt idx="7">
                  <c:v>1.4723329999999999</c:v>
                </c:pt>
                <c:pt idx="8">
                  <c:v>2.4159999999999999</c:v>
                </c:pt>
              </c:numCache>
            </c:numRef>
          </c:yVal>
          <c:smooth val="0"/>
          <c:extLst>
            <c:ext xmlns:c16="http://schemas.microsoft.com/office/drawing/2014/chart" uri="{C3380CC4-5D6E-409C-BE32-E72D297353CC}">
              <c16:uniqueId val="{00000001-2E29-4916-8EDC-18658A219E1B}"/>
            </c:ext>
          </c:extLst>
        </c:ser>
        <c:dLbls>
          <c:showLegendKey val="0"/>
          <c:showVal val="0"/>
          <c:showCatName val="0"/>
          <c:showSerName val="0"/>
          <c:showPercent val="0"/>
          <c:showBubbleSize val="0"/>
        </c:dLbls>
        <c:axId val="213655552"/>
        <c:axId val="213656128"/>
      </c:scatterChart>
      <c:scatterChart>
        <c:scatterStyle val="lineMarker"/>
        <c:varyColors val="0"/>
        <c:ser>
          <c:idx val="2"/>
          <c:order val="2"/>
          <c:spPr>
            <a:ln w="25400">
              <a:solidFill>
                <a:schemeClr val="accent3"/>
              </a:solidFill>
            </a:ln>
          </c:spPr>
          <c:marker>
            <c:symbol val="triangle"/>
            <c:size val="5"/>
            <c:spPr>
              <a:solidFill>
                <a:schemeClr val="accent3"/>
              </a:solidFill>
              <a:ln w="12700">
                <a:solidFill>
                  <a:schemeClr val="accent3"/>
                </a:solidFill>
              </a:ln>
            </c:spPr>
          </c:marker>
          <c:errBars>
            <c:errDir val="y"/>
            <c:errBarType val="both"/>
            <c:errValType val="cust"/>
            <c:noEndCap val="0"/>
            <c:plus>
              <c:numRef>
                <c:f>'Growth_fluorescence curve'!$D$4:$D$12</c:f>
                <c:numCache>
                  <c:formatCode>General</c:formatCode>
                  <c:ptCount val="9"/>
                  <c:pt idx="0">
                    <c:v>7.862943248145748</c:v>
                  </c:pt>
                  <c:pt idx="1">
                    <c:v>16.770024839192839</c:v>
                  </c:pt>
                  <c:pt idx="2">
                    <c:v>7.6741311269489696</c:v>
                  </c:pt>
                  <c:pt idx="3">
                    <c:v>21.358296263223291</c:v>
                  </c:pt>
                  <c:pt idx="4">
                    <c:v>16.955178399353127</c:v>
                  </c:pt>
                  <c:pt idx="5">
                    <c:v>15.697583640387274</c:v>
                  </c:pt>
                  <c:pt idx="6">
                    <c:v>31.395041605845726</c:v>
                  </c:pt>
                  <c:pt idx="7">
                    <c:v>19.002171553598398</c:v>
                  </c:pt>
                  <c:pt idx="8">
                    <c:v>9.6686345217300254</c:v>
                  </c:pt>
                </c:numCache>
              </c:numRef>
            </c:plus>
            <c:minus>
              <c:numRef>
                <c:f>'Growth_fluorescence curve'!$D$4:$D$12</c:f>
                <c:numCache>
                  <c:formatCode>General</c:formatCode>
                  <c:ptCount val="9"/>
                  <c:pt idx="0">
                    <c:v>7.862943248145748</c:v>
                  </c:pt>
                  <c:pt idx="1">
                    <c:v>16.770024839192839</c:v>
                  </c:pt>
                  <c:pt idx="2">
                    <c:v>7.6741311269489696</c:v>
                  </c:pt>
                  <c:pt idx="3">
                    <c:v>21.358296263223291</c:v>
                  </c:pt>
                  <c:pt idx="4">
                    <c:v>16.955178399353127</c:v>
                  </c:pt>
                  <c:pt idx="5">
                    <c:v>15.697583640387274</c:v>
                  </c:pt>
                  <c:pt idx="6">
                    <c:v>31.395041605845726</c:v>
                  </c:pt>
                  <c:pt idx="7">
                    <c:v>19.002171553598398</c:v>
                  </c:pt>
                  <c:pt idx="8">
                    <c:v>9.6686345217300254</c:v>
                  </c:pt>
                </c:numCache>
              </c:numRef>
            </c:minus>
            <c:spPr>
              <a:ln>
                <a:solidFill>
                  <a:schemeClr val="accent3"/>
                </a:solidFill>
              </a:ln>
            </c:spPr>
          </c:errBars>
          <c:xVal>
            <c:numRef>
              <c:f>'Growth_fluorescence curve'!$A$4:$A$12</c:f>
              <c:numCache>
                <c:formatCode>General</c:formatCode>
                <c:ptCount val="9"/>
                <c:pt idx="0">
                  <c:v>3.5</c:v>
                </c:pt>
                <c:pt idx="1">
                  <c:v>4</c:v>
                </c:pt>
                <c:pt idx="2">
                  <c:v>5</c:v>
                </c:pt>
                <c:pt idx="3">
                  <c:v>6</c:v>
                </c:pt>
                <c:pt idx="4">
                  <c:v>6.5</c:v>
                </c:pt>
                <c:pt idx="5">
                  <c:v>7.5</c:v>
                </c:pt>
                <c:pt idx="6">
                  <c:v>8</c:v>
                </c:pt>
                <c:pt idx="7">
                  <c:v>8.6999999999999993</c:v>
                </c:pt>
                <c:pt idx="8">
                  <c:v>24</c:v>
                </c:pt>
              </c:numCache>
            </c:numRef>
          </c:xVal>
          <c:yVal>
            <c:numRef>
              <c:f>'Growth_fluorescence curve'!$E$4:$E$12</c:f>
              <c:numCache>
                <c:formatCode>0.00</c:formatCode>
                <c:ptCount val="9"/>
                <c:pt idx="0">
                  <c:v>508.45151666666658</c:v>
                </c:pt>
                <c:pt idx="1">
                  <c:v>390.57991033333332</c:v>
                </c:pt>
                <c:pt idx="2">
                  <c:v>379.63673699999993</c:v>
                </c:pt>
                <c:pt idx="3">
                  <c:v>374.13898500000005</c:v>
                </c:pt>
                <c:pt idx="4">
                  <c:v>414.97376833333328</c:v>
                </c:pt>
                <c:pt idx="5">
                  <c:v>395.27515533333332</c:v>
                </c:pt>
                <c:pt idx="6">
                  <c:v>407.29989066666667</c:v>
                </c:pt>
                <c:pt idx="7">
                  <c:v>461.14460966666661</c:v>
                </c:pt>
                <c:pt idx="8">
                  <c:v>731.24276066666653</c:v>
                </c:pt>
              </c:numCache>
            </c:numRef>
          </c:yVal>
          <c:smooth val="0"/>
          <c:extLst>
            <c:ext xmlns:c16="http://schemas.microsoft.com/office/drawing/2014/chart" uri="{C3380CC4-5D6E-409C-BE32-E72D297353CC}">
              <c16:uniqueId val="{00000002-2E29-4916-8EDC-18658A219E1B}"/>
            </c:ext>
          </c:extLst>
        </c:ser>
        <c:dLbls>
          <c:showLegendKey val="0"/>
          <c:showVal val="0"/>
          <c:showCatName val="0"/>
          <c:showSerName val="0"/>
          <c:showPercent val="0"/>
          <c:showBubbleSize val="0"/>
        </c:dLbls>
        <c:axId val="213657280"/>
        <c:axId val="213656704"/>
      </c:scatterChart>
      <c:valAx>
        <c:axId val="213655552"/>
        <c:scaling>
          <c:logBase val="2"/>
          <c:orientation val="minMax"/>
          <c:min val="3"/>
        </c:scaling>
        <c:delete val="0"/>
        <c:axPos val="b"/>
        <c:title>
          <c:tx>
            <c:rich>
              <a:bodyPr/>
              <a:lstStyle/>
              <a:p>
                <a:pPr>
                  <a:defRPr/>
                </a:pPr>
                <a:r>
                  <a:rPr lang="sl-SI"/>
                  <a:t>Time</a:t>
                </a:r>
                <a:r>
                  <a:rPr lang="en-US"/>
                  <a:t> [h]</a:t>
                </a:r>
              </a:p>
            </c:rich>
          </c:tx>
          <c:layout/>
          <c:overlay val="0"/>
        </c:title>
        <c:numFmt formatCode="General" sourceLinked="1"/>
        <c:majorTickMark val="out"/>
        <c:minorTickMark val="none"/>
        <c:tickLblPos val="nextTo"/>
        <c:crossAx val="213656128"/>
        <c:crosses val="autoZero"/>
        <c:crossBetween val="midCat"/>
      </c:valAx>
      <c:valAx>
        <c:axId val="213656128"/>
        <c:scaling>
          <c:orientation val="minMax"/>
        </c:scaling>
        <c:delete val="0"/>
        <c:axPos val="l"/>
        <c:majorGridlines/>
        <c:title>
          <c:tx>
            <c:rich>
              <a:bodyPr rot="-5400000" vert="horz"/>
              <a:lstStyle/>
              <a:p>
                <a:pPr>
                  <a:defRPr/>
                </a:pPr>
                <a:r>
                  <a:rPr lang="sl-SI"/>
                  <a:t>Abs600</a:t>
                </a:r>
                <a:r>
                  <a:rPr lang="en-US"/>
                  <a:t> [/]</a:t>
                </a:r>
              </a:p>
            </c:rich>
          </c:tx>
          <c:layout/>
          <c:overlay val="0"/>
        </c:title>
        <c:numFmt formatCode="0.000" sourceLinked="1"/>
        <c:majorTickMark val="out"/>
        <c:minorTickMark val="none"/>
        <c:tickLblPos val="nextTo"/>
        <c:crossAx val="213655552"/>
        <c:crosses val="autoZero"/>
        <c:crossBetween val="midCat"/>
      </c:valAx>
      <c:valAx>
        <c:axId val="213656704"/>
        <c:scaling>
          <c:orientation val="minMax"/>
        </c:scaling>
        <c:delete val="0"/>
        <c:axPos val="r"/>
        <c:title>
          <c:tx>
            <c:rich>
              <a:bodyPr rot="-5400000" vert="horz"/>
              <a:lstStyle/>
              <a:p>
                <a:pPr>
                  <a:defRPr/>
                </a:pPr>
                <a:r>
                  <a:rPr lang="sl-SI"/>
                  <a:t>Fluorescence</a:t>
                </a:r>
                <a:r>
                  <a:rPr lang="sl-SI" baseline="0"/>
                  <a:t> - F</a:t>
                </a:r>
                <a:r>
                  <a:rPr lang="sl-SI"/>
                  <a:t> </a:t>
                </a:r>
                <a:r>
                  <a:rPr lang="en-US"/>
                  <a:t> [/]</a:t>
                </a:r>
              </a:p>
            </c:rich>
          </c:tx>
          <c:layout>
            <c:manualLayout>
              <c:xMode val="edge"/>
              <c:yMode val="edge"/>
              <c:x val="0.92045838390713763"/>
              <c:y val="0.27690926195762766"/>
            </c:manualLayout>
          </c:layout>
          <c:overlay val="0"/>
        </c:title>
        <c:numFmt formatCode="0.00" sourceLinked="1"/>
        <c:majorTickMark val="out"/>
        <c:minorTickMark val="none"/>
        <c:tickLblPos val="nextTo"/>
        <c:crossAx val="213657280"/>
        <c:crosses val="max"/>
        <c:crossBetween val="midCat"/>
      </c:valAx>
      <c:valAx>
        <c:axId val="213657280"/>
        <c:scaling>
          <c:logBase val="2"/>
          <c:orientation val="minMax"/>
        </c:scaling>
        <c:delete val="1"/>
        <c:axPos val="b"/>
        <c:numFmt formatCode="General" sourceLinked="1"/>
        <c:majorTickMark val="out"/>
        <c:minorTickMark val="none"/>
        <c:tickLblPos val="nextTo"/>
        <c:crossAx val="213656704"/>
        <c:crosses val="autoZero"/>
        <c:crossBetween val="midCat"/>
      </c:valAx>
    </c:plotArea>
    <c:legend>
      <c:legendPos val="b"/>
      <c:layout/>
      <c:overlay val="0"/>
    </c:legend>
    <c:plotVisOnly val="1"/>
    <c:dispBlanksAs val="gap"/>
    <c:showDLblsOverMax val="0"/>
  </c:chart>
  <c:txPr>
    <a:bodyPr/>
    <a:lstStyle/>
    <a:p>
      <a:pPr>
        <a:defRPr sz="1000" b="1">
          <a:latin typeface="Arial" panose="020B0604020202020204" pitchFamily="34" charset="0"/>
          <a:cs typeface="Arial" panose="020B0604020202020204" pitchFamily="34" charset="0"/>
        </a:defRPr>
      </a:pPr>
      <a:endParaRPr lang="sl-SI"/>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495299</xdr:colOff>
      <xdr:row>16</xdr:row>
      <xdr:rowOff>176211</xdr:rowOff>
    </xdr:from>
    <xdr:to>
      <xdr:col>7</xdr:col>
      <xdr:colOff>457199</xdr:colOff>
      <xdr:row>39</xdr:row>
      <xdr:rowOff>47624</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20180711.ecoligfp#03" connectionId="3"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20180711.mojca#09" connectionId="12" autoFormatId="16" applyNumberFormats="0" applyBorderFormats="0" applyFontFormats="1" applyPatternFormats="1" applyAlignmentFormats="0" applyWidthHeightFormats="0"/>
</file>

<file path=xl/queryTables/queryTable11.xml><?xml version="1.0" encoding="utf-8"?>
<queryTable xmlns="http://schemas.openxmlformats.org/spreadsheetml/2006/main" name="20180711.mojca#08" connectionId="11" autoFormatId="16" applyNumberFormats="0" applyBorderFormats="0" applyFontFormats="1" applyPatternFormats="1" applyAlignmentFormats="0" applyWidthHeightFormats="0"/>
</file>

<file path=xl/queryTables/queryTable12.xml><?xml version="1.0" encoding="utf-8"?>
<queryTable xmlns="http://schemas.openxmlformats.org/spreadsheetml/2006/main" name="20180711.mojca#07" connectionId="10"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20180711.ecoligfp#04" connectionId="4"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20180711.ecoligfp#01" connectionId="1"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20180711.ecoligfp#02" connectionId="2"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20180711.mojca#05" connectionId="8"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20180711.mojca#04" connectionId="7"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20180711.mojca#03" connectionId="6"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20180711.mojca#02" connectionId="5"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20180711.mojca#06" connectionId="9"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 Id="rId4" Type="http://schemas.openxmlformats.org/officeDocument/2006/relationships/queryTable" Target="../queryTables/queryTable4.xml"/></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queryTable" Target="../queryTables/queryTable5.xml"/><Relationship Id="rId4" Type="http://schemas.openxmlformats.org/officeDocument/2006/relationships/queryTable" Target="../queryTables/queryTable8.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1.xml"/><Relationship Id="rId2" Type="http://schemas.openxmlformats.org/officeDocument/2006/relationships/queryTable" Target="../queryTables/queryTable10.xml"/><Relationship Id="rId1" Type="http://schemas.openxmlformats.org/officeDocument/2006/relationships/queryTable" Target="../queryTables/queryTable9.xml"/><Relationship Id="rId4" Type="http://schemas.openxmlformats.org/officeDocument/2006/relationships/queryTable" Target="../queryTables/queryTable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L21" sqref="L21"/>
    </sheetView>
  </sheetViews>
  <sheetFormatPr defaultRowHeight="15" x14ac:dyDescent="0.25"/>
  <cols>
    <col min="1" max="1" width="26.42578125" bestFit="1" customWidth="1"/>
  </cols>
  <sheetData>
    <row r="1" spans="1:11" x14ac:dyDescent="0.25">
      <c r="B1" s="49" t="s">
        <v>15</v>
      </c>
      <c r="C1" s="49"/>
      <c r="D1" s="49"/>
      <c r="E1" s="49"/>
      <c r="I1" s="50" t="s">
        <v>4</v>
      </c>
      <c r="J1" s="50"/>
      <c r="K1" s="50"/>
    </row>
    <row r="3" spans="1:11" x14ac:dyDescent="0.25">
      <c r="A3" s="39" t="s">
        <v>20</v>
      </c>
      <c r="B3" s="39" t="s">
        <v>0</v>
      </c>
      <c r="C3" s="39" t="s">
        <v>5</v>
      </c>
      <c r="D3" s="39" t="s">
        <v>16</v>
      </c>
      <c r="E3" s="40" t="s">
        <v>17</v>
      </c>
      <c r="I3" s="41" t="s">
        <v>0</v>
      </c>
      <c r="J3" s="42" t="s">
        <v>5</v>
      </c>
      <c r="K3" s="42" t="s">
        <v>10</v>
      </c>
    </row>
    <row r="4" spans="1:11" x14ac:dyDescent="0.25">
      <c r="A4" s="43">
        <v>3.5</v>
      </c>
      <c r="B4" s="47">
        <v>275.17706800000002</v>
      </c>
      <c r="C4" s="47">
        <v>783.6285846666666</v>
      </c>
      <c r="D4" s="47">
        <v>7.862943248145748</v>
      </c>
      <c r="E4" s="48">
        <f t="shared" ref="E4:E12" si="0">C4-B4</f>
        <v>508.45151666666658</v>
      </c>
      <c r="I4" s="45">
        <v>0.13700000000000001</v>
      </c>
      <c r="J4" s="46">
        <v>6.9000000000000006E-2</v>
      </c>
      <c r="K4" s="46">
        <v>7.0000000000000001E-3</v>
      </c>
    </row>
    <row r="5" spans="1:11" x14ac:dyDescent="0.25">
      <c r="A5" s="43">
        <v>4</v>
      </c>
      <c r="B5" s="47">
        <v>272.398661</v>
      </c>
      <c r="C5" s="47">
        <v>662.97857133333332</v>
      </c>
      <c r="D5" s="47">
        <v>16.770024839192839</v>
      </c>
      <c r="E5" s="48">
        <f t="shared" si="0"/>
        <v>390.57991033333332</v>
      </c>
      <c r="I5" s="45">
        <v>0.25800000000000001</v>
      </c>
      <c r="J5" s="46">
        <v>0.13800000000000001</v>
      </c>
      <c r="K5" s="46">
        <v>1.0392E-2</v>
      </c>
    </row>
    <row r="6" spans="1:11" x14ac:dyDescent="0.25">
      <c r="A6" s="43">
        <v>5</v>
      </c>
      <c r="B6" s="47">
        <v>270.80610999999999</v>
      </c>
      <c r="C6" s="47">
        <v>650.44284699999992</v>
      </c>
      <c r="D6" s="47">
        <v>7.6741311269489696</v>
      </c>
      <c r="E6" s="48">
        <f t="shared" si="0"/>
        <v>379.63673699999993</v>
      </c>
      <c r="I6" s="45">
        <v>0.38700000000000001</v>
      </c>
      <c r="J6" s="46">
        <v>0.19833300000000001</v>
      </c>
      <c r="K6" s="46">
        <v>2.2120999999999998E-2</v>
      </c>
    </row>
    <row r="7" spans="1:11" x14ac:dyDescent="0.25">
      <c r="A7" s="43">
        <v>6</v>
      </c>
      <c r="B7" s="47">
        <v>265.20947699999999</v>
      </c>
      <c r="C7" s="47">
        <v>639.34846200000004</v>
      </c>
      <c r="D7" s="47">
        <v>21.358296263223291</v>
      </c>
      <c r="E7" s="48">
        <f t="shared" si="0"/>
        <v>374.13898500000005</v>
      </c>
      <c r="I7" s="45">
        <v>0.71199999999999997</v>
      </c>
      <c r="J7" s="46">
        <v>0.41199999999999998</v>
      </c>
      <c r="K7" s="46">
        <v>4.5430999999999999E-2</v>
      </c>
    </row>
    <row r="8" spans="1:11" x14ac:dyDescent="0.25">
      <c r="A8" s="43">
        <v>6.5</v>
      </c>
      <c r="B8" s="47">
        <v>268.45608800000002</v>
      </c>
      <c r="C8" s="47">
        <v>683.4298563333333</v>
      </c>
      <c r="D8" s="47">
        <v>16.955178399353127</v>
      </c>
      <c r="E8" s="48">
        <f t="shared" si="0"/>
        <v>414.97376833333328</v>
      </c>
      <c r="I8" s="45">
        <v>0.81599999999999995</v>
      </c>
      <c r="J8" s="46">
        <v>0.466667</v>
      </c>
      <c r="K8" s="46">
        <v>2.3179999999999999E-2</v>
      </c>
    </row>
    <row r="9" spans="1:11" x14ac:dyDescent="0.25">
      <c r="A9" s="43">
        <v>7.5</v>
      </c>
      <c r="B9" s="47">
        <v>258.16270300000002</v>
      </c>
      <c r="C9" s="47">
        <v>653.43785833333334</v>
      </c>
      <c r="D9" s="47">
        <v>15.697583640387274</v>
      </c>
      <c r="E9" s="48">
        <f t="shared" si="0"/>
        <v>395.27515533333332</v>
      </c>
      <c r="I9" s="45">
        <v>1.1759999999999999</v>
      </c>
      <c r="J9" s="46">
        <v>0.69533299999999998</v>
      </c>
      <c r="K9" s="46">
        <v>7.2858000000000006E-2</v>
      </c>
    </row>
    <row r="10" spans="1:11" x14ac:dyDescent="0.25">
      <c r="A10" s="43">
        <v>8</v>
      </c>
      <c r="B10" s="47">
        <v>253.630753</v>
      </c>
      <c r="C10" s="47">
        <v>660.9306436666667</v>
      </c>
      <c r="D10" s="47">
        <v>31.395041605845726</v>
      </c>
      <c r="E10" s="48">
        <f t="shared" si="0"/>
        <v>407.29989066666667</v>
      </c>
      <c r="I10" s="45">
        <v>1.7889999999999999</v>
      </c>
      <c r="J10" s="46">
        <v>1.0569999999999999</v>
      </c>
      <c r="K10" s="46">
        <v>5.7297000000000001E-2</v>
      </c>
    </row>
    <row r="11" spans="1:11" x14ac:dyDescent="0.25">
      <c r="A11" s="43">
        <v>8.6999999999999993</v>
      </c>
      <c r="B11" s="47">
        <v>253.630753</v>
      </c>
      <c r="C11" s="47">
        <v>714.77536266666664</v>
      </c>
      <c r="D11" s="47">
        <v>19.002171553598398</v>
      </c>
      <c r="E11" s="48">
        <f t="shared" si="0"/>
        <v>461.14460966666661</v>
      </c>
      <c r="I11" s="45">
        <v>2.3450000000000002</v>
      </c>
      <c r="J11" s="46">
        <v>1.4723329999999999</v>
      </c>
      <c r="K11" s="46">
        <v>0.13597500000000001</v>
      </c>
    </row>
    <row r="12" spans="1:11" x14ac:dyDescent="0.25">
      <c r="A12" s="43">
        <v>24</v>
      </c>
      <c r="B12" s="47">
        <v>258.45946900000001</v>
      </c>
      <c r="C12" s="47">
        <v>989.70222966666654</v>
      </c>
      <c r="D12" s="47">
        <v>9.6686345217300254</v>
      </c>
      <c r="E12" s="48">
        <f t="shared" si="0"/>
        <v>731.24276066666653</v>
      </c>
      <c r="I12" s="45">
        <v>2.3279999999999998</v>
      </c>
      <c r="J12" s="46">
        <v>2.4159999999999999</v>
      </c>
      <c r="K12" s="46">
        <v>2.7713000000000002E-2</v>
      </c>
    </row>
    <row r="13" spans="1:11" x14ac:dyDescent="0.25">
      <c r="B13" s="51" t="s">
        <v>18</v>
      </c>
      <c r="C13" s="51"/>
      <c r="D13" s="51"/>
      <c r="E13" s="51"/>
      <c r="I13" s="52" t="s">
        <v>19</v>
      </c>
      <c r="J13" s="52"/>
      <c r="K13" s="52"/>
    </row>
    <row r="14" spans="1:11" x14ac:dyDescent="0.25">
      <c r="B14" s="52"/>
      <c r="C14" s="52"/>
      <c r="D14" s="52"/>
      <c r="E14" s="52"/>
      <c r="I14" s="52"/>
      <c r="J14" s="52"/>
      <c r="K14" s="52"/>
    </row>
    <row r="15" spans="1:11" x14ac:dyDescent="0.25">
      <c r="B15" s="52"/>
      <c r="C15" s="52"/>
      <c r="D15" s="52"/>
      <c r="E15" s="52"/>
    </row>
    <row r="25" spans="11:11" x14ac:dyDescent="0.25">
      <c r="K25" s="1"/>
    </row>
    <row r="26" spans="11:11" x14ac:dyDescent="0.25">
      <c r="K26" s="1"/>
    </row>
    <row r="27" spans="11:11" x14ac:dyDescent="0.25">
      <c r="K27" s="1"/>
    </row>
    <row r="28" spans="11:11" x14ac:dyDescent="0.25">
      <c r="K28" s="1"/>
    </row>
    <row r="29" spans="11:11" x14ac:dyDescent="0.25">
      <c r="K29" s="1"/>
    </row>
    <row r="30" spans="11:11" x14ac:dyDescent="0.25">
      <c r="K30" s="1"/>
    </row>
    <row r="31" spans="11:11" x14ac:dyDescent="0.25">
      <c r="K31" s="1"/>
    </row>
    <row r="32" spans="11:11" x14ac:dyDescent="0.25">
      <c r="K32" s="1"/>
    </row>
    <row r="33" spans="11:11" x14ac:dyDescent="0.25">
      <c r="K33" s="1"/>
    </row>
    <row r="37" spans="11:11" x14ac:dyDescent="0.25">
      <c r="K37" s="1"/>
    </row>
  </sheetData>
  <mergeCells count="4">
    <mergeCell ref="B1:E1"/>
    <mergeCell ref="I1:K1"/>
    <mergeCell ref="B13:E15"/>
    <mergeCell ref="I13:K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tabSelected="1" workbookViewId="0">
      <selection activeCell="B2" sqref="B2"/>
    </sheetView>
  </sheetViews>
  <sheetFormatPr defaultRowHeight="15" x14ac:dyDescent="0.25"/>
  <cols>
    <col min="2" max="2" width="28.7109375" customWidth="1"/>
  </cols>
  <sheetData>
    <row r="2" spans="2:12" ht="45" x14ac:dyDescent="0.25">
      <c r="B2" s="57" t="s">
        <v>22</v>
      </c>
    </row>
    <row r="5" spans="2:12" ht="15.75" thickBot="1" x14ac:dyDescent="0.3">
      <c r="I5" s="21" t="s">
        <v>12</v>
      </c>
    </row>
    <row r="6" spans="2:12" x14ac:dyDescent="0.25">
      <c r="I6" s="6" t="s">
        <v>0</v>
      </c>
      <c r="J6" s="22" t="s">
        <v>1</v>
      </c>
      <c r="K6" s="23" t="s">
        <v>2</v>
      </c>
      <c r="L6" s="24" t="s">
        <v>3</v>
      </c>
    </row>
    <row r="7" spans="2:12" ht="15.75" thickBot="1" x14ac:dyDescent="0.3">
      <c r="I7" s="25">
        <v>2.4</v>
      </c>
      <c r="J7" s="26">
        <v>2.448</v>
      </c>
      <c r="K7" s="27">
        <v>2.4</v>
      </c>
      <c r="L7" s="28">
        <v>2.4159999999999999</v>
      </c>
    </row>
    <row r="9" spans="2:12" x14ac:dyDescent="0.25">
      <c r="J9" s="29" t="s">
        <v>9</v>
      </c>
      <c r="K9" s="29" t="s">
        <v>10</v>
      </c>
    </row>
    <row r="10" spans="2:12" x14ac:dyDescent="0.25">
      <c r="I10" s="30" t="s">
        <v>0</v>
      </c>
      <c r="J10" s="31" t="s">
        <v>13</v>
      </c>
      <c r="K10" s="31" t="s">
        <v>13</v>
      </c>
    </row>
    <row r="11" spans="2:12" x14ac:dyDescent="0.25">
      <c r="I11" s="32" t="s">
        <v>5</v>
      </c>
      <c r="J11" s="31">
        <f>AVERAGE(J7:L7)</f>
        <v>2.4213333333333331</v>
      </c>
      <c r="K11" s="31">
        <f>STDEV(J7:L7)</f>
        <v>2.4440403706431166E-2</v>
      </c>
    </row>
    <row r="14" spans="2:12" ht="15.75" thickBot="1" x14ac:dyDescent="0.3">
      <c r="I14" s="21" t="s">
        <v>11</v>
      </c>
    </row>
    <row r="15" spans="2:12" x14ac:dyDescent="0.25">
      <c r="I15" s="6" t="s">
        <v>0</v>
      </c>
      <c r="J15" s="22" t="s">
        <v>1</v>
      </c>
      <c r="K15" s="23" t="s">
        <v>2</v>
      </c>
      <c r="L15" s="24" t="s">
        <v>3</v>
      </c>
    </row>
    <row r="16" spans="2:12" ht="15.75" thickBot="1" x14ac:dyDescent="0.3">
      <c r="I16" s="25">
        <v>258.45946900000001</v>
      </c>
      <c r="J16" s="26">
        <v>1000.048739</v>
      </c>
      <c r="K16" s="27">
        <v>980.89651000000003</v>
      </c>
      <c r="L16" s="28">
        <v>988.16143999999997</v>
      </c>
    </row>
    <row r="18" spans="9:11" x14ac:dyDescent="0.25">
      <c r="J18" s="29" t="s">
        <v>9</v>
      </c>
      <c r="K18" s="29" t="s">
        <v>10</v>
      </c>
    </row>
    <row r="19" spans="9:11" x14ac:dyDescent="0.25">
      <c r="I19" s="30" t="s">
        <v>0</v>
      </c>
      <c r="J19" s="33" t="s">
        <v>13</v>
      </c>
      <c r="K19" s="33" t="s">
        <v>13</v>
      </c>
    </row>
    <row r="20" spans="9:11" x14ac:dyDescent="0.25">
      <c r="I20" s="32" t="s">
        <v>5</v>
      </c>
      <c r="J20" s="33">
        <f>AVERAGE(J16:L16)</f>
        <v>989.70222966666654</v>
      </c>
      <c r="K20" s="33">
        <f>STDEV(J16:L16)</f>
        <v>9.6686345217300254</v>
      </c>
    </row>
  </sheetData>
  <pageMargins left="0.7" right="0.7" top="0.75" bottom="0.75" header="0.3" footer="0.3"/>
  <ignoredErrors>
    <ignoredError sqref="J11:K11 J20:K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K36" sqref="K36"/>
    </sheetView>
  </sheetViews>
  <sheetFormatPr defaultRowHeight="15" x14ac:dyDescent="0.25"/>
  <cols>
    <col min="1" max="1" width="12.28515625" bestFit="1" customWidth="1"/>
    <col min="2" max="5" width="11" bestFit="1" customWidth="1"/>
    <col min="9" max="9" width="12.28515625" bestFit="1" customWidth="1"/>
    <col min="10" max="10" width="10.42578125" bestFit="1" customWidth="1"/>
    <col min="14" max="14" width="61" customWidth="1"/>
  </cols>
  <sheetData>
    <row r="1" spans="1:14" x14ac:dyDescent="0.25">
      <c r="A1" s="2"/>
      <c r="B1" s="7" t="s">
        <v>6</v>
      </c>
      <c r="C1" s="53" t="s">
        <v>7</v>
      </c>
      <c r="D1" s="54"/>
      <c r="E1" s="55"/>
    </row>
    <row r="2" spans="1:14" x14ac:dyDescent="0.25">
      <c r="A2" t="s">
        <v>8</v>
      </c>
      <c r="B2" s="8" t="s">
        <v>0</v>
      </c>
      <c r="C2" s="3" t="s">
        <v>1</v>
      </c>
      <c r="D2" s="4" t="s">
        <v>2</v>
      </c>
      <c r="E2" s="5" t="s">
        <v>2</v>
      </c>
    </row>
    <row r="3" spans="1:14" x14ac:dyDescent="0.25">
      <c r="A3">
        <v>505</v>
      </c>
      <c r="B3" s="9">
        <v>194.67400000000001</v>
      </c>
      <c r="C3" s="11">
        <v>310.04660000000001</v>
      </c>
      <c r="D3" s="12">
        <v>308.43459999999999</v>
      </c>
      <c r="E3" s="13">
        <v>306.95760000000001</v>
      </c>
    </row>
    <row r="4" spans="1:14" x14ac:dyDescent="0.25">
      <c r="A4">
        <v>505.5</v>
      </c>
      <c r="B4" s="9">
        <v>199.318445</v>
      </c>
      <c r="C4" s="11">
        <v>323.88971900000001</v>
      </c>
      <c r="D4" s="12">
        <v>321.09481299999999</v>
      </c>
      <c r="E4" s="13">
        <v>318.64725900000002</v>
      </c>
    </row>
    <row r="5" spans="1:14" ht="15.75" thickBot="1" x14ac:dyDescent="0.3">
      <c r="A5">
        <v>506</v>
      </c>
      <c r="B5" s="9">
        <v>203.75912199999999</v>
      </c>
      <c r="C5" s="11">
        <v>337.36376100000001</v>
      </c>
      <c r="D5" s="12">
        <v>333.66687300000001</v>
      </c>
      <c r="E5" s="13">
        <v>330.34245800000002</v>
      </c>
      <c r="I5" s="21" t="s">
        <v>12</v>
      </c>
      <c r="N5" s="21"/>
    </row>
    <row r="6" spans="1:14" x14ac:dyDescent="0.25">
      <c r="A6">
        <v>506.5</v>
      </c>
      <c r="B6" s="9">
        <v>208.18475699999999</v>
      </c>
      <c r="C6" s="11">
        <v>350.81807400000002</v>
      </c>
      <c r="D6" s="12">
        <v>346.46589</v>
      </c>
      <c r="E6" s="13">
        <v>342.44905199999999</v>
      </c>
      <c r="I6" s="6" t="s">
        <v>0</v>
      </c>
      <c r="J6" s="22" t="s">
        <v>1</v>
      </c>
      <c r="K6" s="23" t="s">
        <v>2</v>
      </c>
      <c r="L6" s="24" t="s">
        <v>3</v>
      </c>
    </row>
    <row r="7" spans="1:14" ht="15.75" thickBot="1" x14ac:dyDescent="0.3">
      <c r="A7">
        <v>507</v>
      </c>
      <c r="B7" s="9">
        <v>212.10393999999999</v>
      </c>
      <c r="C7" s="11">
        <v>364.25228800000002</v>
      </c>
      <c r="D7" s="12">
        <v>359.78082699999999</v>
      </c>
      <c r="E7" s="13">
        <v>355.14719500000001</v>
      </c>
      <c r="I7" s="25">
        <v>0.13700000000000001</v>
      </c>
      <c r="J7" s="26">
        <v>6.2E-2</v>
      </c>
      <c r="K7" s="27">
        <v>6.9000000000000006E-2</v>
      </c>
      <c r="L7" s="28">
        <v>7.5999999999999998E-2</v>
      </c>
    </row>
    <row r="8" spans="1:14" x14ac:dyDescent="0.25">
      <c r="A8">
        <v>507.5</v>
      </c>
      <c r="B8" s="9">
        <v>216.030305</v>
      </c>
      <c r="C8" s="11">
        <v>377.68585999999999</v>
      </c>
      <c r="D8" s="12">
        <v>374.03747199999998</v>
      </c>
      <c r="E8" s="13">
        <v>368.34191700000002</v>
      </c>
    </row>
    <row r="9" spans="1:14" x14ac:dyDescent="0.25">
      <c r="A9">
        <v>508</v>
      </c>
      <c r="B9" s="9">
        <v>220.14809299999999</v>
      </c>
      <c r="C9" s="11">
        <v>391.26951400000002</v>
      </c>
      <c r="D9" s="12">
        <v>388.44842899999998</v>
      </c>
      <c r="E9" s="13">
        <v>381.68973099999999</v>
      </c>
      <c r="J9" s="29" t="s">
        <v>9</v>
      </c>
      <c r="K9" s="29" t="s">
        <v>10</v>
      </c>
    </row>
    <row r="10" spans="1:14" x14ac:dyDescent="0.25">
      <c r="A10">
        <v>508.5</v>
      </c>
      <c r="B10" s="9">
        <v>224.308457</v>
      </c>
      <c r="C10" s="11">
        <v>404.38104199999998</v>
      </c>
      <c r="D10" s="12">
        <v>402.65087899999997</v>
      </c>
      <c r="E10" s="13">
        <v>395.08262100000002</v>
      </c>
      <c r="I10" s="30" t="s">
        <v>0</v>
      </c>
      <c r="J10" s="31" t="s">
        <v>13</v>
      </c>
      <c r="K10" s="31" t="s">
        <v>13</v>
      </c>
    </row>
    <row r="11" spans="1:14" x14ac:dyDescent="0.25">
      <c r="A11">
        <v>509</v>
      </c>
      <c r="B11" s="9">
        <v>228.56914599999999</v>
      </c>
      <c r="C11" s="11">
        <v>417.08215899999999</v>
      </c>
      <c r="D11" s="12">
        <v>416.43384300000002</v>
      </c>
      <c r="E11" s="13">
        <v>408.85198100000002</v>
      </c>
      <c r="I11" s="32" t="s">
        <v>5</v>
      </c>
      <c r="J11" s="31">
        <f>AVERAGE(J7:L7)</f>
        <v>6.9000000000000006E-2</v>
      </c>
      <c r="K11" s="31">
        <f>STDEV(J7:L7)</f>
        <v>6.9999999999999993E-3</v>
      </c>
    </row>
    <row r="12" spans="1:14" x14ac:dyDescent="0.25">
      <c r="A12">
        <v>509.5</v>
      </c>
      <c r="B12" s="9">
        <v>232.47797</v>
      </c>
      <c r="C12" s="11">
        <v>429.85953000000001</v>
      </c>
      <c r="D12" s="12">
        <v>429.79362300000003</v>
      </c>
      <c r="E12" s="13">
        <v>422.647111</v>
      </c>
    </row>
    <row r="13" spans="1:14" x14ac:dyDescent="0.25">
      <c r="A13">
        <v>510</v>
      </c>
      <c r="B13" s="9">
        <v>235.77928800000001</v>
      </c>
      <c r="C13" s="11">
        <v>442.60586699999999</v>
      </c>
      <c r="D13" s="12">
        <v>443.15644600000002</v>
      </c>
      <c r="E13" s="13">
        <v>436.101313</v>
      </c>
    </row>
    <row r="14" spans="1:14" ht="15.75" thickBot="1" x14ac:dyDescent="0.3">
      <c r="A14">
        <v>510.5</v>
      </c>
      <c r="B14" s="9">
        <v>238.87110899999999</v>
      </c>
      <c r="C14" s="11">
        <v>455.69677799999999</v>
      </c>
      <c r="D14" s="12">
        <v>455.98829699999999</v>
      </c>
      <c r="E14" s="13">
        <v>448.48544199999998</v>
      </c>
      <c r="I14" s="21" t="s">
        <v>11</v>
      </c>
    </row>
    <row r="15" spans="1:14" x14ac:dyDescent="0.25">
      <c r="A15">
        <v>511</v>
      </c>
      <c r="B15" s="9">
        <v>241.707843</v>
      </c>
      <c r="C15" s="11">
        <v>468.52412800000002</v>
      </c>
      <c r="D15" s="12">
        <v>468.50687799999997</v>
      </c>
      <c r="E15" s="13">
        <v>459.75646399999999</v>
      </c>
      <c r="I15" s="6" t="s">
        <v>0</v>
      </c>
      <c r="J15" s="22" t="s">
        <v>1</v>
      </c>
      <c r="K15" s="23" t="s">
        <v>2</v>
      </c>
      <c r="L15" s="24" t="s">
        <v>3</v>
      </c>
    </row>
    <row r="16" spans="1:14" ht="15.75" thickBot="1" x14ac:dyDescent="0.3">
      <c r="A16">
        <v>511.5</v>
      </c>
      <c r="B16" s="9">
        <v>244.20006699999999</v>
      </c>
      <c r="C16" s="11">
        <v>480.35921300000001</v>
      </c>
      <c r="D16" s="12">
        <v>480.18242300000003</v>
      </c>
      <c r="E16" s="13">
        <v>470.76352000000003</v>
      </c>
      <c r="I16" s="25">
        <v>275.17706800000002</v>
      </c>
      <c r="J16" s="26">
        <v>562.78839000000005</v>
      </c>
      <c r="K16" s="27">
        <v>563.16266199999995</v>
      </c>
      <c r="L16" s="28">
        <v>553.25305800000001</v>
      </c>
    </row>
    <row r="17" spans="1:15" x14ac:dyDescent="0.25">
      <c r="A17">
        <v>512</v>
      </c>
      <c r="B17" s="9">
        <v>246.52773300000001</v>
      </c>
      <c r="C17" s="11">
        <v>491.36699099999998</v>
      </c>
      <c r="D17" s="12">
        <v>491.30145199999998</v>
      </c>
      <c r="E17" s="13">
        <v>481.85087900000002</v>
      </c>
    </row>
    <row r="18" spans="1:15" ht="15.75" thickBot="1" x14ac:dyDescent="0.3">
      <c r="A18">
        <v>512.5</v>
      </c>
      <c r="B18" s="9">
        <v>248.70531500000001</v>
      </c>
      <c r="C18" s="11">
        <v>501.68625500000002</v>
      </c>
      <c r="D18" s="12">
        <v>501.94253600000002</v>
      </c>
      <c r="E18" s="13">
        <v>492.74732299999999</v>
      </c>
      <c r="I18" s="21" t="s">
        <v>11</v>
      </c>
      <c r="N18" s="56" t="s">
        <v>21</v>
      </c>
    </row>
    <row r="19" spans="1:15" x14ac:dyDescent="0.25">
      <c r="A19">
        <v>513</v>
      </c>
      <c r="B19" s="9">
        <v>251.58621600000001</v>
      </c>
      <c r="C19" s="11">
        <v>511.56526300000002</v>
      </c>
      <c r="D19" s="12">
        <v>511.65981900000003</v>
      </c>
      <c r="E19" s="13">
        <v>503.15222599999998</v>
      </c>
      <c r="I19" s="6" t="s">
        <v>0</v>
      </c>
      <c r="J19" s="22" t="s">
        <v>1</v>
      </c>
      <c r="K19" s="23" t="s">
        <v>2</v>
      </c>
      <c r="L19" s="24" t="s">
        <v>3</v>
      </c>
      <c r="N19" s="56"/>
    </row>
    <row r="20" spans="1:15" ht="15.75" thickBot="1" x14ac:dyDescent="0.3">
      <c r="A20">
        <v>513.5</v>
      </c>
      <c r="B20" s="9">
        <v>255.16444100000001</v>
      </c>
      <c r="C20" s="11">
        <v>520.84351300000003</v>
      </c>
      <c r="D20" s="12">
        <v>521.52633500000002</v>
      </c>
      <c r="E20" s="13">
        <v>512.46375999999998</v>
      </c>
      <c r="I20" s="25">
        <v>275.17706800000002</v>
      </c>
      <c r="J20" s="26">
        <f>J16*1.4</f>
        <v>787.90374600000007</v>
      </c>
      <c r="K20" s="27">
        <f t="shared" ref="K20:L20" si="0">K16*1.4</f>
        <v>788.42772679999985</v>
      </c>
      <c r="L20" s="28">
        <f t="shared" si="0"/>
        <v>774.55428119999999</v>
      </c>
      <c r="N20" s="56"/>
    </row>
    <row r="21" spans="1:15" x14ac:dyDescent="0.25">
      <c r="A21">
        <v>514</v>
      </c>
      <c r="B21" s="9">
        <v>258.74694899999997</v>
      </c>
      <c r="C21" s="11">
        <v>529.23172999999997</v>
      </c>
      <c r="D21" s="12">
        <v>530.39865999999995</v>
      </c>
      <c r="E21" s="13">
        <v>520.79902400000003</v>
      </c>
    </row>
    <row r="22" spans="1:15" x14ac:dyDescent="0.25">
      <c r="A22">
        <v>514.5</v>
      </c>
      <c r="B22" s="9">
        <v>262.08620100000002</v>
      </c>
      <c r="C22" s="11">
        <v>536.43908399999998</v>
      </c>
      <c r="D22" s="12">
        <v>538.28969800000004</v>
      </c>
      <c r="E22" s="13">
        <v>528.17718400000001</v>
      </c>
      <c r="J22" s="29" t="s">
        <v>9</v>
      </c>
      <c r="K22" s="29" t="s">
        <v>10</v>
      </c>
    </row>
    <row r="23" spans="1:15" x14ac:dyDescent="0.25">
      <c r="A23">
        <v>515</v>
      </c>
      <c r="B23" s="9">
        <v>264.79584199999999</v>
      </c>
      <c r="C23" s="11">
        <v>542.86521000000005</v>
      </c>
      <c r="D23" s="12">
        <v>545.15600800000004</v>
      </c>
      <c r="E23" s="13">
        <v>534.17054900000005</v>
      </c>
      <c r="I23" s="30" t="s">
        <v>0</v>
      </c>
      <c r="J23" s="33" t="s">
        <v>13</v>
      </c>
      <c r="K23" s="33" t="s">
        <v>13</v>
      </c>
    </row>
    <row r="24" spans="1:15" x14ac:dyDescent="0.25">
      <c r="A24">
        <v>515.5</v>
      </c>
      <c r="B24" s="9">
        <v>266.940608</v>
      </c>
      <c r="C24" s="11">
        <v>548.85287100000005</v>
      </c>
      <c r="D24" s="12">
        <v>550.257969</v>
      </c>
      <c r="E24" s="13">
        <v>539.30905900000005</v>
      </c>
      <c r="I24" s="32" t="s">
        <v>5</v>
      </c>
      <c r="J24" s="33">
        <f>AVERAGE(J20:L20)</f>
        <v>783.6285846666666</v>
      </c>
      <c r="K24" s="33">
        <f>STDEV(J20:L20)</f>
        <v>7.862943248145748</v>
      </c>
    </row>
    <row r="25" spans="1:15" x14ac:dyDescent="0.25">
      <c r="A25">
        <v>516</v>
      </c>
      <c r="B25" s="9">
        <v>269.14513099999999</v>
      </c>
      <c r="C25" s="11">
        <v>554.08407799999998</v>
      </c>
      <c r="D25" s="12">
        <v>554.60265900000002</v>
      </c>
      <c r="E25" s="13">
        <v>543.58427900000004</v>
      </c>
    </row>
    <row r="26" spans="1:15" x14ac:dyDescent="0.25">
      <c r="A26">
        <v>516.5</v>
      </c>
      <c r="B26" s="9">
        <v>271.36642599999999</v>
      </c>
      <c r="C26" s="11">
        <v>558.63909000000001</v>
      </c>
      <c r="D26" s="12">
        <v>558.03923799999995</v>
      </c>
      <c r="E26" s="13">
        <v>547.31201199999998</v>
      </c>
    </row>
    <row r="27" spans="1:15" x14ac:dyDescent="0.25">
      <c r="A27">
        <v>517</v>
      </c>
      <c r="B27" s="34">
        <v>272.96710100000001</v>
      </c>
      <c r="C27" s="35">
        <v>561.33377599999994</v>
      </c>
      <c r="D27" s="36">
        <v>560.765354</v>
      </c>
      <c r="E27" s="37">
        <v>550.320697</v>
      </c>
    </row>
    <row r="28" spans="1:15" x14ac:dyDescent="0.25">
      <c r="A28">
        <v>517.5</v>
      </c>
      <c r="B28" s="9">
        <v>274.23730799999998</v>
      </c>
      <c r="C28" s="11">
        <v>562.62640699999997</v>
      </c>
      <c r="D28" s="12">
        <v>562.60646399999996</v>
      </c>
      <c r="E28" s="13">
        <v>552.43170999999995</v>
      </c>
    </row>
    <row r="29" spans="1:15" x14ac:dyDescent="0.25">
      <c r="A29">
        <v>518</v>
      </c>
      <c r="B29" s="17">
        <v>275.17706800000002</v>
      </c>
      <c r="C29" s="18">
        <v>562.78839000000005</v>
      </c>
      <c r="D29" s="19">
        <v>563.16266199999995</v>
      </c>
      <c r="E29" s="20">
        <v>553.25305800000001</v>
      </c>
    </row>
    <row r="30" spans="1:15" x14ac:dyDescent="0.25">
      <c r="A30">
        <v>518.5</v>
      </c>
      <c r="B30" s="9">
        <v>276.15758199999999</v>
      </c>
      <c r="C30" s="11">
        <v>561.81838100000004</v>
      </c>
      <c r="D30" s="12">
        <v>562.44796399999996</v>
      </c>
      <c r="E30" s="13">
        <v>552.73421199999996</v>
      </c>
      <c r="O30" s="44"/>
    </row>
    <row r="31" spans="1:15" x14ac:dyDescent="0.25">
      <c r="A31">
        <v>519</v>
      </c>
      <c r="B31" s="9">
        <v>277.84290099999998</v>
      </c>
      <c r="C31" s="11">
        <v>560.63020100000006</v>
      </c>
      <c r="D31" s="12">
        <v>560.77088000000003</v>
      </c>
      <c r="E31" s="13">
        <v>551.34438899999998</v>
      </c>
    </row>
    <row r="32" spans="1:15" x14ac:dyDescent="0.25">
      <c r="A32">
        <v>519.5</v>
      </c>
      <c r="B32" s="9">
        <v>279.84629999999999</v>
      </c>
      <c r="C32" s="11">
        <v>558.36657300000002</v>
      </c>
      <c r="D32" s="12">
        <v>558.49428499999999</v>
      </c>
      <c r="E32" s="13">
        <v>548.62463300000002</v>
      </c>
    </row>
    <row r="33" spans="1:5" x14ac:dyDescent="0.25">
      <c r="A33">
        <v>520</v>
      </c>
      <c r="B33" s="9">
        <v>281.987842</v>
      </c>
      <c r="C33" s="11">
        <v>555.66463999999996</v>
      </c>
      <c r="D33" s="12">
        <v>555.44959700000004</v>
      </c>
      <c r="E33" s="13">
        <v>545.26149599999997</v>
      </c>
    </row>
    <row r="34" spans="1:5" x14ac:dyDescent="0.25">
      <c r="A34">
        <v>520.5</v>
      </c>
      <c r="B34" s="9">
        <v>283.96778799999998</v>
      </c>
      <c r="C34" s="11">
        <v>552.517608</v>
      </c>
      <c r="D34" s="12">
        <v>552.62686900000006</v>
      </c>
      <c r="E34" s="13">
        <v>541.47256000000004</v>
      </c>
    </row>
    <row r="35" spans="1:5" x14ac:dyDescent="0.25">
      <c r="A35">
        <v>521</v>
      </c>
      <c r="B35" s="9">
        <v>285.03797200000002</v>
      </c>
      <c r="C35" s="11">
        <v>548.89862000000005</v>
      </c>
      <c r="D35" s="12">
        <v>549.49488599999995</v>
      </c>
      <c r="E35" s="13">
        <v>537.62527299999999</v>
      </c>
    </row>
    <row r="36" spans="1:5" x14ac:dyDescent="0.25">
      <c r="A36">
        <v>521.5</v>
      </c>
      <c r="B36" s="9">
        <v>285.62043199999999</v>
      </c>
      <c r="C36" s="11">
        <v>545.137518</v>
      </c>
      <c r="D36" s="12">
        <v>545.24961900000005</v>
      </c>
      <c r="E36" s="13">
        <v>533.42700400000001</v>
      </c>
    </row>
    <row r="37" spans="1:5" x14ac:dyDescent="0.25">
      <c r="A37">
        <v>522</v>
      </c>
      <c r="B37" s="9">
        <v>286.04890999999998</v>
      </c>
      <c r="C37" s="11">
        <v>540.35034399999995</v>
      </c>
      <c r="D37" s="12">
        <v>539.62581499999999</v>
      </c>
      <c r="E37" s="13">
        <v>528.50491199999999</v>
      </c>
    </row>
    <row r="38" spans="1:5" x14ac:dyDescent="0.25">
      <c r="A38">
        <v>522.5</v>
      </c>
      <c r="B38" s="9">
        <v>286.354401</v>
      </c>
      <c r="C38" s="11">
        <v>534.82542999999998</v>
      </c>
      <c r="D38" s="12">
        <v>532.70128499999998</v>
      </c>
      <c r="E38" s="13">
        <v>523.11943499999995</v>
      </c>
    </row>
    <row r="39" spans="1:5" x14ac:dyDescent="0.25">
      <c r="A39">
        <v>523</v>
      </c>
      <c r="B39" s="9">
        <v>287.23065200000002</v>
      </c>
      <c r="C39" s="11">
        <v>528.68355099999997</v>
      </c>
      <c r="D39" s="12">
        <v>525.76227400000005</v>
      </c>
      <c r="E39" s="13">
        <v>517.42622900000003</v>
      </c>
    </row>
    <row r="40" spans="1:5" x14ac:dyDescent="0.25">
      <c r="A40">
        <v>523.5</v>
      </c>
      <c r="B40" s="9">
        <v>287.96488799999997</v>
      </c>
      <c r="C40" s="11">
        <v>522.529899</v>
      </c>
      <c r="D40" s="12">
        <v>519.428359</v>
      </c>
      <c r="E40" s="13">
        <v>512.02293699999996</v>
      </c>
    </row>
    <row r="41" spans="1:5" x14ac:dyDescent="0.25">
      <c r="A41">
        <v>524</v>
      </c>
      <c r="B41" s="9">
        <v>288.44704999999999</v>
      </c>
      <c r="C41" s="11">
        <v>516.18842400000005</v>
      </c>
      <c r="D41" s="12">
        <v>513.52781300000004</v>
      </c>
      <c r="E41" s="13">
        <v>506.29670399999998</v>
      </c>
    </row>
    <row r="42" spans="1:5" x14ac:dyDescent="0.25">
      <c r="A42">
        <v>524.5</v>
      </c>
      <c r="B42" s="9">
        <v>288.562566</v>
      </c>
      <c r="C42" s="11">
        <v>510.03613300000001</v>
      </c>
      <c r="D42" s="12">
        <v>507.65664099999998</v>
      </c>
      <c r="E42" s="13">
        <v>500.34779700000001</v>
      </c>
    </row>
    <row r="43" spans="1:5" x14ac:dyDescent="0.25">
      <c r="A43">
        <v>525</v>
      </c>
      <c r="B43" s="9">
        <v>288.10880700000001</v>
      </c>
      <c r="C43" s="11">
        <v>503.86069800000001</v>
      </c>
      <c r="D43" s="12">
        <v>501.23799300000002</v>
      </c>
      <c r="E43" s="13">
        <v>494.39518099999998</v>
      </c>
    </row>
    <row r="44" spans="1:5" x14ac:dyDescent="0.25">
      <c r="A44">
        <v>525.5</v>
      </c>
      <c r="B44" s="9">
        <v>287.962514</v>
      </c>
      <c r="C44" s="11">
        <v>497.76788900000003</v>
      </c>
      <c r="D44" s="12">
        <v>494.46103099999999</v>
      </c>
      <c r="E44" s="13">
        <v>488.58216399999998</v>
      </c>
    </row>
    <row r="45" spans="1:5" x14ac:dyDescent="0.25">
      <c r="A45">
        <v>526</v>
      </c>
      <c r="B45" s="9">
        <v>287.80827900000003</v>
      </c>
      <c r="C45" s="11">
        <v>492.24180799999999</v>
      </c>
      <c r="D45" s="12">
        <v>487.80388199999999</v>
      </c>
      <c r="E45" s="13">
        <v>483.49361099999999</v>
      </c>
    </row>
    <row r="46" spans="1:5" x14ac:dyDescent="0.25">
      <c r="A46">
        <v>526.5</v>
      </c>
      <c r="B46" s="9">
        <v>287.95291900000001</v>
      </c>
      <c r="C46" s="11">
        <v>486.23317400000002</v>
      </c>
      <c r="D46" s="12">
        <v>481.066711</v>
      </c>
      <c r="E46" s="13">
        <v>478.422664</v>
      </c>
    </row>
    <row r="47" spans="1:5" x14ac:dyDescent="0.25">
      <c r="A47">
        <v>527</v>
      </c>
      <c r="B47" s="9">
        <v>288.244418</v>
      </c>
      <c r="C47" s="11">
        <v>480.07023199999998</v>
      </c>
      <c r="D47" s="12">
        <v>474.45311800000002</v>
      </c>
      <c r="E47" s="13">
        <v>472.62089099999997</v>
      </c>
    </row>
    <row r="48" spans="1:5" x14ac:dyDescent="0.25">
      <c r="A48">
        <v>527.5</v>
      </c>
      <c r="B48" s="9">
        <v>287.91627699999998</v>
      </c>
      <c r="C48" s="11">
        <v>473.613023</v>
      </c>
      <c r="D48" s="12">
        <v>468.43083999999999</v>
      </c>
      <c r="E48" s="13">
        <v>466.10362700000002</v>
      </c>
    </row>
    <row r="49" spans="1:5" x14ac:dyDescent="0.25">
      <c r="A49">
        <v>528</v>
      </c>
      <c r="B49" s="9">
        <v>287.316327</v>
      </c>
      <c r="C49" s="11">
        <v>466.93141000000003</v>
      </c>
      <c r="D49" s="12">
        <v>462.730369</v>
      </c>
      <c r="E49" s="13">
        <v>459.30273599999998</v>
      </c>
    </row>
    <row r="50" spans="1:5" x14ac:dyDescent="0.25">
      <c r="A50">
        <v>528.5</v>
      </c>
      <c r="B50" s="9">
        <v>286.385065</v>
      </c>
      <c r="C50" s="11">
        <v>460.87001299999997</v>
      </c>
      <c r="D50" s="12">
        <v>457.63881500000002</v>
      </c>
      <c r="E50" s="13">
        <v>452.90097500000002</v>
      </c>
    </row>
    <row r="51" spans="1:5" x14ac:dyDescent="0.25">
      <c r="A51">
        <v>529</v>
      </c>
      <c r="B51" s="9">
        <v>285.47281900000002</v>
      </c>
      <c r="C51" s="11">
        <v>455.29741899999999</v>
      </c>
      <c r="D51" s="12">
        <v>453.03291899999999</v>
      </c>
      <c r="E51" s="13">
        <v>447.37728299999998</v>
      </c>
    </row>
    <row r="52" spans="1:5" x14ac:dyDescent="0.25">
      <c r="A52">
        <v>529.5</v>
      </c>
      <c r="B52" s="9">
        <v>285.061038</v>
      </c>
      <c r="C52" s="11">
        <v>450.17446799999999</v>
      </c>
      <c r="D52" s="12">
        <v>448.91013099999998</v>
      </c>
      <c r="E52" s="13">
        <v>442.940718</v>
      </c>
    </row>
    <row r="53" spans="1:5" ht="15.75" thickBot="1" x14ac:dyDescent="0.3">
      <c r="A53">
        <v>530</v>
      </c>
      <c r="B53" s="10">
        <v>284.77974899999998</v>
      </c>
      <c r="C53" s="14">
        <v>445.43020000000001</v>
      </c>
      <c r="D53" s="15">
        <v>445.3922</v>
      </c>
      <c r="E53" s="16">
        <v>439.1934</v>
      </c>
    </row>
  </sheetData>
  <mergeCells count="2">
    <mergeCell ref="C1:E1"/>
    <mergeCell ref="N18:N20"/>
  </mergeCells>
  <pageMargins left="0.7" right="0.7" top="0.75" bottom="0.75" header="0.3" footer="0.3"/>
  <ignoredErrors>
    <ignoredError sqref="J11:K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workbookViewId="0">
      <selection activeCell="B56" sqref="B56:E56"/>
    </sheetView>
  </sheetViews>
  <sheetFormatPr defaultRowHeight="15" x14ac:dyDescent="0.25"/>
  <cols>
    <col min="1" max="1" width="12.28515625" bestFit="1" customWidth="1"/>
    <col min="2" max="5" width="11" bestFit="1" customWidth="1"/>
  </cols>
  <sheetData>
    <row r="1" spans="1:12" x14ac:dyDescent="0.25">
      <c r="A1" s="2"/>
      <c r="B1" s="7" t="s">
        <v>6</v>
      </c>
      <c r="C1" s="53" t="s">
        <v>7</v>
      </c>
      <c r="D1" s="54"/>
      <c r="E1" s="55"/>
    </row>
    <row r="2" spans="1:12" x14ac:dyDescent="0.25">
      <c r="A2" t="s">
        <v>8</v>
      </c>
      <c r="B2" s="8" t="s">
        <v>0</v>
      </c>
      <c r="C2" s="3" t="s">
        <v>1</v>
      </c>
      <c r="D2" s="4" t="s">
        <v>2</v>
      </c>
      <c r="E2" s="5" t="s">
        <v>2</v>
      </c>
    </row>
    <row r="3" spans="1:12" x14ac:dyDescent="0.25">
      <c r="A3">
        <v>505</v>
      </c>
      <c r="B3" s="9">
        <v>200.10740000000001</v>
      </c>
      <c r="C3" s="11">
        <v>351.00360000000001</v>
      </c>
      <c r="D3" s="12">
        <v>362.6216</v>
      </c>
      <c r="E3" s="13">
        <v>344.43700000000001</v>
      </c>
    </row>
    <row r="4" spans="1:12" x14ac:dyDescent="0.25">
      <c r="A4">
        <v>505.5</v>
      </c>
      <c r="B4" s="9">
        <v>202.36663300000001</v>
      </c>
      <c r="C4" s="11">
        <v>364.36929400000002</v>
      </c>
      <c r="D4" s="12">
        <v>377.50691499999999</v>
      </c>
      <c r="E4" s="13">
        <v>355.80204500000002</v>
      </c>
    </row>
    <row r="5" spans="1:12" ht="15.75" thickBot="1" x14ac:dyDescent="0.3">
      <c r="A5">
        <v>506</v>
      </c>
      <c r="B5" s="9">
        <v>204.957303</v>
      </c>
      <c r="C5" s="11">
        <v>378.49759499999999</v>
      </c>
      <c r="D5" s="12">
        <v>392.40347400000002</v>
      </c>
      <c r="E5" s="13">
        <v>369.08252700000003</v>
      </c>
      <c r="I5" s="21" t="s">
        <v>12</v>
      </c>
    </row>
    <row r="6" spans="1:12" x14ac:dyDescent="0.25">
      <c r="A6">
        <v>506.5</v>
      </c>
      <c r="B6" s="9">
        <v>208.34991400000001</v>
      </c>
      <c r="C6" s="11">
        <v>394.02363500000001</v>
      </c>
      <c r="D6" s="12">
        <v>408.16657400000003</v>
      </c>
      <c r="E6" s="13">
        <v>384.81198599999999</v>
      </c>
      <c r="I6" s="6" t="s">
        <v>0</v>
      </c>
      <c r="J6" s="22" t="s">
        <v>1</v>
      </c>
      <c r="K6" s="23" t="s">
        <v>2</v>
      </c>
      <c r="L6" s="24" t="s">
        <v>3</v>
      </c>
    </row>
    <row r="7" spans="1:12" ht="15.75" thickBot="1" x14ac:dyDescent="0.3">
      <c r="A7">
        <v>507</v>
      </c>
      <c r="B7" s="9">
        <v>212.486243</v>
      </c>
      <c r="C7" s="11">
        <v>410.436554</v>
      </c>
      <c r="D7" s="12">
        <v>424.66568899999999</v>
      </c>
      <c r="E7" s="13">
        <v>401.80563599999999</v>
      </c>
      <c r="I7" s="25">
        <v>0.25800000000000001</v>
      </c>
      <c r="J7" s="26">
        <v>0.15</v>
      </c>
      <c r="K7" s="27">
        <v>0.13200000000000001</v>
      </c>
      <c r="L7" s="28">
        <v>0.13200000000000001</v>
      </c>
    </row>
    <row r="8" spans="1:12" x14ac:dyDescent="0.25">
      <c r="A8">
        <v>507.5</v>
      </c>
      <c r="B8" s="9">
        <v>216.75383500000001</v>
      </c>
      <c r="C8" s="11">
        <v>427.51413300000002</v>
      </c>
      <c r="D8" s="12">
        <v>442.45924600000001</v>
      </c>
      <c r="E8" s="13">
        <v>419.35616499999998</v>
      </c>
    </row>
    <row r="9" spans="1:12" x14ac:dyDescent="0.25">
      <c r="A9">
        <v>508</v>
      </c>
      <c r="B9" s="9">
        <v>220.840767</v>
      </c>
      <c r="C9" s="11">
        <v>445.05007699999999</v>
      </c>
      <c r="D9" s="12">
        <v>461.13655199999999</v>
      </c>
      <c r="E9" s="13">
        <v>436.70808799999998</v>
      </c>
      <c r="J9" s="29" t="s">
        <v>9</v>
      </c>
      <c r="K9" s="29" t="s">
        <v>10</v>
      </c>
    </row>
    <row r="10" spans="1:12" x14ac:dyDescent="0.25">
      <c r="A10">
        <v>508.5</v>
      </c>
      <c r="B10" s="9">
        <v>224.260164</v>
      </c>
      <c r="C10" s="11">
        <v>462.32568800000001</v>
      </c>
      <c r="D10" s="12">
        <v>479.78994499999999</v>
      </c>
      <c r="E10" s="13">
        <v>453.26084600000002</v>
      </c>
      <c r="I10" s="30" t="s">
        <v>0</v>
      </c>
      <c r="J10" s="31" t="s">
        <v>13</v>
      </c>
      <c r="K10" s="31" t="s">
        <v>13</v>
      </c>
    </row>
    <row r="11" spans="1:12" x14ac:dyDescent="0.25">
      <c r="A11">
        <v>509</v>
      </c>
      <c r="B11" s="9">
        <v>227.21721199999999</v>
      </c>
      <c r="C11" s="11">
        <v>479.69156800000002</v>
      </c>
      <c r="D11" s="12">
        <v>497.64198599999997</v>
      </c>
      <c r="E11" s="13">
        <v>469.71864499999998</v>
      </c>
      <c r="I11" s="32" t="s">
        <v>5</v>
      </c>
      <c r="J11" s="31">
        <f>AVERAGE(J7:L7)</f>
        <v>0.13800000000000001</v>
      </c>
      <c r="K11" s="31">
        <f>STDEV(J7:L7)</f>
        <v>1.0392304845413257E-2</v>
      </c>
    </row>
    <row r="12" spans="1:12" x14ac:dyDescent="0.25">
      <c r="A12">
        <v>509.5</v>
      </c>
      <c r="B12" s="9">
        <v>230.07351800000001</v>
      </c>
      <c r="C12" s="11">
        <v>496.146367</v>
      </c>
      <c r="D12" s="12">
        <v>514.818398</v>
      </c>
      <c r="E12" s="13">
        <v>486.19740200000001</v>
      </c>
    </row>
    <row r="13" spans="1:12" x14ac:dyDescent="0.25">
      <c r="A13">
        <v>510</v>
      </c>
      <c r="B13" s="9">
        <v>232.66144299999999</v>
      </c>
      <c r="C13" s="11">
        <v>511.485569</v>
      </c>
      <c r="D13" s="12">
        <v>531.86661800000002</v>
      </c>
      <c r="E13" s="13">
        <v>503.10306200000002</v>
      </c>
    </row>
    <row r="14" spans="1:12" ht="15.75" thickBot="1" x14ac:dyDescent="0.3">
      <c r="A14">
        <v>510.5</v>
      </c>
      <c r="B14" s="9">
        <v>235.27870899999999</v>
      </c>
      <c r="C14" s="11">
        <v>526.87205500000005</v>
      </c>
      <c r="D14" s="12">
        <v>548.90538700000002</v>
      </c>
      <c r="E14" s="13">
        <v>519.97691099999997</v>
      </c>
      <c r="I14" s="21" t="s">
        <v>11</v>
      </c>
    </row>
    <row r="15" spans="1:12" x14ac:dyDescent="0.25">
      <c r="A15">
        <v>511</v>
      </c>
      <c r="B15" s="9">
        <v>237.87651099999999</v>
      </c>
      <c r="C15" s="11">
        <v>542.155484</v>
      </c>
      <c r="D15" s="12">
        <v>565.46399799999995</v>
      </c>
      <c r="E15" s="13">
        <v>535.48803799999996</v>
      </c>
      <c r="I15" s="6" t="s">
        <v>0</v>
      </c>
      <c r="J15" s="22" t="s">
        <v>1</v>
      </c>
      <c r="K15" s="23" t="s">
        <v>2</v>
      </c>
      <c r="L15" s="24" t="s">
        <v>3</v>
      </c>
    </row>
    <row r="16" spans="1:12" ht="15.75" thickBot="1" x14ac:dyDescent="0.3">
      <c r="A16">
        <v>511.5</v>
      </c>
      <c r="B16" s="9">
        <v>240.78412499999999</v>
      </c>
      <c r="C16" s="11">
        <v>557.36945200000002</v>
      </c>
      <c r="D16" s="12">
        <v>580.07131900000002</v>
      </c>
      <c r="E16" s="13">
        <v>549.23514</v>
      </c>
      <c r="I16" s="25">
        <v>272.398661</v>
      </c>
      <c r="J16" s="26">
        <v>663.02964899999995</v>
      </c>
      <c r="K16" s="27">
        <v>679.72299899999996</v>
      </c>
      <c r="L16" s="28">
        <v>646.18306600000005</v>
      </c>
    </row>
    <row r="17" spans="1:11" x14ac:dyDescent="0.25">
      <c r="A17">
        <v>512</v>
      </c>
      <c r="B17" s="9">
        <v>244.38782699999999</v>
      </c>
      <c r="C17" s="11">
        <v>571.99982899999998</v>
      </c>
      <c r="D17" s="12">
        <v>593.64146500000004</v>
      </c>
      <c r="E17" s="13">
        <v>561.50554999999997</v>
      </c>
    </row>
    <row r="18" spans="1:11" x14ac:dyDescent="0.25">
      <c r="A18">
        <v>512.5</v>
      </c>
      <c r="B18" s="9">
        <v>248.19064499999999</v>
      </c>
      <c r="C18" s="11">
        <v>585.07102699999996</v>
      </c>
      <c r="D18" s="12">
        <v>606.65405299999998</v>
      </c>
      <c r="E18" s="13">
        <v>573.11180100000001</v>
      </c>
      <c r="J18" s="29" t="s">
        <v>9</v>
      </c>
      <c r="K18" s="29" t="s">
        <v>10</v>
      </c>
    </row>
    <row r="19" spans="1:11" x14ac:dyDescent="0.25">
      <c r="A19">
        <v>513</v>
      </c>
      <c r="B19" s="9">
        <v>251.74964600000001</v>
      </c>
      <c r="C19" s="11">
        <v>597.55082400000003</v>
      </c>
      <c r="D19" s="12">
        <v>619.87974199999996</v>
      </c>
      <c r="E19" s="13">
        <v>584.69207400000005</v>
      </c>
      <c r="I19" s="30" t="s">
        <v>0</v>
      </c>
      <c r="J19" s="33" t="s">
        <v>13</v>
      </c>
      <c r="K19" s="33" t="s">
        <v>13</v>
      </c>
    </row>
    <row r="20" spans="1:11" x14ac:dyDescent="0.25">
      <c r="A20">
        <v>513.5</v>
      </c>
      <c r="B20" s="9">
        <v>254.67647099999999</v>
      </c>
      <c r="C20" s="11">
        <v>609.96387900000002</v>
      </c>
      <c r="D20" s="12">
        <v>633.21262400000001</v>
      </c>
      <c r="E20" s="13">
        <v>595.94223399999998</v>
      </c>
      <c r="I20" s="32" t="s">
        <v>5</v>
      </c>
      <c r="J20" s="33">
        <f>AVERAGE(J16:L16)</f>
        <v>662.97857133333332</v>
      </c>
      <c r="K20" s="33">
        <f>STDEV(J16:L16)</f>
        <v>16.770024839192839</v>
      </c>
    </row>
    <row r="21" spans="1:11" x14ac:dyDescent="0.25">
      <c r="A21">
        <v>514</v>
      </c>
      <c r="B21" s="9">
        <v>257.20418999999998</v>
      </c>
      <c r="C21" s="11">
        <v>622.016932</v>
      </c>
      <c r="D21" s="12">
        <v>644.248018</v>
      </c>
      <c r="E21" s="13">
        <v>606.49798899999996</v>
      </c>
    </row>
    <row r="22" spans="1:11" x14ac:dyDescent="0.25">
      <c r="A22">
        <v>514.5</v>
      </c>
      <c r="B22" s="9">
        <v>259.49441200000001</v>
      </c>
      <c r="C22" s="11">
        <v>632.68401100000005</v>
      </c>
      <c r="D22" s="12">
        <v>653.03616799999998</v>
      </c>
      <c r="E22" s="13">
        <v>616.59170300000005</v>
      </c>
    </row>
    <row r="23" spans="1:11" x14ac:dyDescent="0.25">
      <c r="A23">
        <v>515</v>
      </c>
      <c r="B23" s="9">
        <v>261.66273000000001</v>
      </c>
      <c r="C23" s="11">
        <v>640.976223</v>
      </c>
      <c r="D23" s="12">
        <v>660.16900299999998</v>
      </c>
      <c r="E23" s="13">
        <v>625.79364199999998</v>
      </c>
    </row>
    <row r="24" spans="1:11" x14ac:dyDescent="0.25">
      <c r="A24">
        <v>515.5</v>
      </c>
      <c r="B24" s="9">
        <v>264.16825399999999</v>
      </c>
      <c r="C24" s="11">
        <v>647.12348199999997</v>
      </c>
      <c r="D24" s="12">
        <v>667.01356699999997</v>
      </c>
      <c r="E24" s="13">
        <v>632.45379400000002</v>
      </c>
    </row>
    <row r="25" spans="1:11" x14ac:dyDescent="0.25">
      <c r="A25">
        <v>516</v>
      </c>
      <c r="B25" s="9">
        <v>266.63592199999999</v>
      </c>
      <c r="C25" s="11">
        <v>652.22640200000001</v>
      </c>
      <c r="D25" s="12">
        <v>673.56000500000005</v>
      </c>
      <c r="E25" s="13">
        <v>636.90218100000004</v>
      </c>
    </row>
    <row r="26" spans="1:11" x14ac:dyDescent="0.25">
      <c r="A26">
        <v>516.5</v>
      </c>
      <c r="B26" s="9">
        <v>269.254661</v>
      </c>
      <c r="C26" s="11">
        <v>656.97168199999999</v>
      </c>
      <c r="D26" s="12">
        <v>678.06975599999998</v>
      </c>
      <c r="E26" s="13">
        <v>640.37449600000002</v>
      </c>
    </row>
    <row r="27" spans="1:11" x14ac:dyDescent="0.25">
      <c r="A27">
        <v>517</v>
      </c>
      <c r="B27" s="9">
        <v>270.93321300000002</v>
      </c>
      <c r="C27" s="11">
        <v>660.73336500000005</v>
      </c>
      <c r="D27" s="12">
        <v>679.86627899999996</v>
      </c>
      <c r="E27" s="13">
        <v>642.76129000000003</v>
      </c>
    </row>
    <row r="28" spans="1:11" x14ac:dyDescent="0.25">
      <c r="A28">
        <v>517.5</v>
      </c>
      <c r="B28" s="9">
        <v>271.527041</v>
      </c>
      <c r="C28" s="11">
        <v>662.71895600000005</v>
      </c>
      <c r="D28" s="12">
        <v>679.77237100000002</v>
      </c>
      <c r="E28" s="13">
        <v>645.26155100000005</v>
      </c>
    </row>
    <row r="29" spans="1:11" x14ac:dyDescent="0.25">
      <c r="A29">
        <v>518</v>
      </c>
      <c r="B29" s="17">
        <v>272.398661</v>
      </c>
      <c r="C29" s="18">
        <v>663.02964899999995</v>
      </c>
      <c r="D29" s="19">
        <v>679.72299899999996</v>
      </c>
      <c r="E29" s="20">
        <v>646.18306600000005</v>
      </c>
    </row>
    <row r="30" spans="1:11" x14ac:dyDescent="0.25">
      <c r="A30">
        <v>518.5</v>
      </c>
      <c r="B30" s="9">
        <v>273.66456199999999</v>
      </c>
      <c r="C30" s="11">
        <v>661.33069599999999</v>
      </c>
      <c r="D30" s="12">
        <v>679.78705400000001</v>
      </c>
      <c r="E30" s="13">
        <v>645.092985</v>
      </c>
    </row>
    <row r="31" spans="1:11" x14ac:dyDescent="0.25">
      <c r="A31">
        <v>519</v>
      </c>
      <c r="B31" s="9">
        <v>276.08414099999999</v>
      </c>
      <c r="C31" s="11">
        <v>658.491984</v>
      </c>
      <c r="D31" s="12">
        <v>679.77671099999998</v>
      </c>
      <c r="E31" s="13">
        <v>643.46563200000003</v>
      </c>
    </row>
    <row r="32" spans="1:11" x14ac:dyDescent="0.25">
      <c r="A32">
        <v>519.5</v>
      </c>
      <c r="B32" s="9">
        <v>278.25861400000002</v>
      </c>
      <c r="C32" s="11">
        <v>655.09943099999998</v>
      </c>
      <c r="D32" s="12">
        <v>678.12294399999996</v>
      </c>
      <c r="E32" s="13">
        <v>640.29609700000003</v>
      </c>
    </row>
    <row r="33" spans="1:5" x14ac:dyDescent="0.25">
      <c r="A33">
        <v>520</v>
      </c>
      <c r="B33" s="9">
        <v>279.37929400000002</v>
      </c>
      <c r="C33" s="11">
        <v>651.76632400000005</v>
      </c>
      <c r="D33" s="12">
        <v>674.65281600000003</v>
      </c>
      <c r="E33" s="13">
        <v>637.11563200000001</v>
      </c>
    </row>
    <row r="34" spans="1:5" x14ac:dyDescent="0.25">
      <c r="A34">
        <v>520.5</v>
      </c>
      <c r="B34" s="9">
        <v>280.10798499999999</v>
      </c>
      <c r="C34" s="11">
        <v>648.33388500000001</v>
      </c>
      <c r="D34" s="12">
        <v>670.10410999999999</v>
      </c>
      <c r="E34" s="13">
        <v>632.78319299999998</v>
      </c>
    </row>
    <row r="35" spans="1:5" x14ac:dyDescent="0.25">
      <c r="A35">
        <v>521</v>
      </c>
      <c r="B35" s="9">
        <v>280.34913299999999</v>
      </c>
      <c r="C35" s="11">
        <v>643.74053200000003</v>
      </c>
      <c r="D35" s="12">
        <v>663.78439200000003</v>
      </c>
      <c r="E35" s="13">
        <v>626.52811099999997</v>
      </c>
    </row>
    <row r="36" spans="1:5" x14ac:dyDescent="0.25">
      <c r="A36">
        <v>521.5</v>
      </c>
      <c r="B36" s="9">
        <v>281.069389</v>
      </c>
      <c r="C36" s="11">
        <v>637.16281000000004</v>
      </c>
      <c r="D36" s="12">
        <v>656.78521599999999</v>
      </c>
      <c r="E36" s="13">
        <v>620.30602399999998</v>
      </c>
    </row>
    <row r="37" spans="1:5" x14ac:dyDescent="0.25">
      <c r="A37">
        <v>522</v>
      </c>
      <c r="B37" s="9">
        <v>281.46482800000001</v>
      </c>
      <c r="C37" s="11">
        <v>628.03777200000002</v>
      </c>
      <c r="D37" s="12">
        <v>648.58443299999999</v>
      </c>
      <c r="E37" s="13">
        <v>613.33727399999998</v>
      </c>
    </row>
    <row r="38" spans="1:5" x14ac:dyDescent="0.25">
      <c r="A38">
        <v>522.5</v>
      </c>
      <c r="B38" s="9">
        <v>281.90508</v>
      </c>
      <c r="C38" s="11">
        <v>618.44903099999999</v>
      </c>
      <c r="D38" s="12">
        <v>639.63881900000001</v>
      </c>
      <c r="E38" s="13">
        <v>606.25897499999996</v>
      </c>
    </row>
    <row r="39" spans="1:5" x14ac:dyDescent="0.25">
      <c r="A39">
        <v>523</v>
      </c>
      <c r="B39" s="9">
        <v>282.68780199999998</v>
      </c>
      <c r="C39" s="11">
        <v>609.31362300000001</v>
      </c>
      <c r="D39" s="12">
        <v>630.30701499999998</v>
      </c>
      <c r="E39" s="13">
        <v>598.20574399999998</v>
      </c>
    </row>
    <row r="40" spans="1:5" x14ac:dyDescent="0.25">
      <c r="A40">
        <v>523.5</v>
      </c>
      <c r="B40" s="9">
        <v>284.14299799999998</v>
      </c>
      <c r="C40" s="11">
        <v>600.67617700000005</v>
      </c>
      <c r="D40" s="12">
        <v>620.80606899999998</v>
      </c>
      <c r="E40" s="13">
        <v>588.60131699999999</v>
      </c>
    </row>
    <row r="41" spans="1:5" x14ac:dyDescent="0.25">
      <c r="A41">
        <v>524</v>
      </c>
      <c r="B41" s="9">
        <v>285.664671</v>
      </c>
      <c r="C41" s="11">
        <v>592.33051699999999</v>
      </c>
      <c r="D41" s="12">
        <v>611.68254200000001</v>
      </c>
      <c r="E41" s="13">
        <v>579.32440599999995</v>
      </c>
    </row>
    <row r="42" spans="1:5" x14ac:dyDescent="0.25">
      <c r="A42">
        <v>524.5</v>
      </c>
      <c r="B42" s="9">
        <v>286.43305299999997</v>
      </c>
      <c r="C42" s="11">
        <v>582.09344499999997</v>
      </c>
      <c r="D42" s="12">
        <v>602.14863300000002</v>
      </c>
      <c r="E42" s="13">
        <v>570.65318500000001</v>
      </c>
    </row>
    <row r="43" spans="1:5" x14ac:dyDescent="0.25">
      <c r="A43">
        <v>525</v>
      </c>
      <c r="B43" s="9">
        <v>286.63891100000001</v>
      </c>
      <c r="C43" s="11">
        <v>572.02005399999996</v>
      </c>
      <c r="D43" s="12">
        <v>592.83039699999995</v>
      </c>
      <c r="E43" s="13">
        <v>562.90887599999996</v>
      </c>
    </row>
    <row r="44" spans="1:5" x14ac:dyDescent="0.25">
      <c r="A44">
        <v>525.5</v>
      </c>
      <c r="B44" s="9">
        <v>285.94998700000002</v>
      </c>
      <c r="C44" s="11">
        <v>563.22021099999995</v>
      </c>
      <c r="D44" s="12">
        <v>583.18550400000004</v>
      </c>
      <c r="E44" s="13">
        <v>555.74221299999999</v>
      </c>
    </row>
    <row r="45" spans="1:5" x14ac:dyDescent="0.25">
      <c r="A45">
        <v>526</v>
      </c>
      <c r="B45" s="9">
        <v>285.39371799999998</v>
      </c>
      <c r="C45" s="11">
        <v>555.41844900000001</v>
      </c>
      <c r="D45" s="12">
        <v>574.24683700000003</v>
      </c>
      <c r="E45" s="13">
        <v>547.43512499999997</v>
      </c>
    </row>
    <row r="46" spans="1:5" x14ac:dyDescent="0.25">
      <c r="A46">
        <v>526.5</v>
      </c>
      <c r="B46" s="9">
        <v>284.97220900000002</v>
      </c>
      <c r="C46" s="11">
        <v>549.03349500000002</v>
      </c>
      <c r="D46" s="12">
        <v>566.56938000000002</v>
      </c>
      <c r="E46" s="13">
        <v>538.83346800000004</v>
      </c>
    </row>
    <row r="47" spans="1:5" x14ac:dyDescent="0.25">
      <c r="A47">
        <v>527</v>
      </c>
      <c r="B47" s="9">
        <v>284.60258700000003</v>
      </c>
      <c r="C47" s="11">
        <v>541.65288099999998</v>
      </c>
      <c r="D47" s="12">
        <v>558.46505500000001</v>
      </c>
      <c r="E47" s="13">
        <v>529.92295200000001</v>
      </c>
    </row>
    <row r="48" spans="1:5" x14ac:dyDescent="0.25">
      <c r="A48">
        <v>527.5</v>
      </c>
      <c r="B48" s="9">
        <v>284.79392200000001</v>
      </c>
      <c r="C48" s="11">
        <v>533.33502499999997</v>
      </c>
      <c r="D48" s="12">
        <v>549.89120500000001</v>
      </c>
      <c r="E48" s="13">
        <v>521.10014200000001</v>
      </c>
    </row>
    <row r="49" spans="1:7" x14ac:dyDescent="0.25">
      <c r="A49">
        <v>528</v>
      </c>
      <c r="B49" s="9">
        <v>284.88645700000001</v>
      </c>
      <c r="C49" s="11">
        <v>524.24752000000001</v>
      </c>
      <c r="D49" s="12">
        <v>540.24757399999999</v>
      </c>
      <c r="E49" s="13">
        <v>514.52748399999996</v>
      </c>
    </row>
    <row r="50" spans="1:7" x14ac:dyDescent="0.25">
      <c r="A50">
        <v>528.5</v>
      </c>
      <c r="B50" s="9">
        <v>284.86136599999998</v>
      </c>
      <c r="C50" s="11">
        <v>514.84087999999997</v>
      </c>
      <c r="D50" s="12">
        <v>530.82996500000002</v>
      </c>
      <c r="E50" s="13">
        <v>507.75515000000001</v>
      </c>
    </row>
    <row r="51" spans="1:7" x14ac:dyDescent="0.25">
      <c r="A51">
        <v>529</v>
      </c>
      <c r="B51" s="9">
        <v>284.04958299999998</v>
      </c>
      <c r="C51" s="11">
        <v>508.32804800000002</v>
      </c>
      <c r="D51" s="12">
        <v>522.71943699999997</v>
      </c>
      <c r="E51" s="13">
        <v>498.94410900000003</v>
      </c>
    </row>
    <row r="52" spans="1:7" x14ac:dyDescent="0.25">
      <c r="A52">
        <v>529.5</v>
      </c>
      <c r="B52" s="9">
        <v>282.27021100000002</v>
      </c>
      <c r="C52" s="11">
        <v>507.46349700000002</v>
      </c>
      <c r="D52" s="12">
        <v>514.59970899999996</v>
      </c>
      <c r="E52" s="13">
        <v>486.23062800000002</v>
      </c>
    </row>
    <row r="53" spans="1:7" x14ac:dyDescent="0.25">
      <c r="A53">
        <v>530</v>
      </c>
      <c r="B53" s="9">
        <v>279.62614600000001</v>
      </c>
      <c r="C53" s="11">
        <v>514.61331900000005</v>
      </c>
      <c r="D53" s="12">
        <v>505.55674299999998</v>
      </c>
      <c r="E53" s="13">
        <v>465.70486</v>
      </c>
    </row>
    <row r="54" spans="1:7" ht="15.75" thickBot="1" x14ac:dyDescent="0.3">
      <c r="A54">
        <v>530.5</v>
      </c>
      <c r="B54" s="10">
        <v>276.41140000000001</v>
      </c>
      <c r="C54" s="14">
        <v>527.70239900000001</v>
      </c>
      <c r="D54" s="15">
        <v>495.4556</v>
      </c>
      <c r="E54" s="16">
        <v>441.11439999999999</v>
      </c>
    </row>
    <row r="56" spans="1:7" x14ac:dyDescent="0.25">
      <c r="B56" s="50" t="s">
        <v>14</v>
      </c>
      <c r="C56" s="50"/>
      <c r="D56" s="50"/>
      <c r="E56" s="50"/>
      <c r="F56" s="38"/>
      <c r="G56" s="38"/>
    </row>
  </sheetData>
  <mergeCells count="2">
    <mergeCell ref="C1:E1"/>
    <mergeCell ref="B56:E56"/>
  </mergeCells>
  <pageMargins left="0.7" right="0.7" top="0.75" bottom="0.75" header="0.3" footer="0.3"/>
  <ignoredErrors>
    <ignoredError sqref="J11:K11 J20:K2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sqref="A1:E2"/>
    </sheetView>
  </sheetViews>
  <sheetFormatPr defaultRowHeight="15" x14ac:dyDescent="0.25"/>
  <cols>
    <col min="1" max="1" width="12.28515625" bestFit="1" customWidth="1"/>
    <col min="2" max="5" width="11" bestFit="1" customWidth="1"/>
  </cols>
  <sheetData>
    <row r="1" spans="1:12" x14ac:dyDescent="0.25">
      <c r="A1" s="2"/>
      <c r="B1" s="7" t="s">
        <v>6</v>
      </c>
      <c r="C1" s="53" t="s">
        <v>7</v>
      </c>
      <c r="D1" s="54"/>
      <c r="E1" s="55"/>
    </row>
    <row r="2" spans="1:12" x14ac:dyDescent="0.25">
      <c r="A2" t="s">
        <v>8</v>
      </c>
      <c r="B2" s="8" t="s">
        <v>0</v>
      </c>
      <c r="C2" s="3" t="s">
        <v>1</v>
      </c>
      <c r="D2" s="4" t="s">
        <v>2</v>
      </c>
      <c r="E2" s="5" t="s">
        <v>2</v>
      </c>
    </row>
    <row r="3" spans="1:12" x14ac:dyDescent="0.25">
      <c r="A3">
        <v>505</v>
      </c>
      <c r="B3" s="9">
        <v>190.24</v>
      </c>
      <c r="C3" s="11">
        <v>342.91239999999999</v>
      </c>
      <c r="D3" s="12">
        <v>350.96539899999999</v>
      </c>
      <c r="E3" s="13">
        <v>345.41899999999998</v>
      </c>
    </row>
    <row r="4" spans="1:12" x14ac:dyDescent="0.25">
      <c r="A4">
        <v>505.5</v>
      </c>
      <c r="B4" s="9">
        <v>194.00985399999999</v>
      </c>
      <c r="C4" s="11">
        <v>355.56370399999997</v>
      </c>
      <c r="D4" s="12">
        <v>362.83667200000002</v>
      </c>
      <c r="E4" s="13">
        <v>360.23204299999998</v>
      </c>
    </row>
    <row r="5" spans="1:12" ht="15.75" thickBot="1" x14ac:dyDescent="0.3">
      <c r="A5">
        <v>506</v>
      </c>
      <c r="B5" s="9">
        <v>197.88292799999999</v>
      </c>
      <c r="C5" s="11">
        <v>369.76475699999997</v>
      </c>
      <c r="D5" s="12">
        <v>376.04871700000001</v>
      </c>
      <c r="E5" s="13">
        <v>375.02669300000002</v>
      </c>
      <c r="I5" s="21" t="s">
        <v>12</v>
      </c>
    </row>
    <row r="6" spans="1:12" x14ac:dyDescent="0.25">
      <c r="A6">
        <v>506.5</v>
      </c>
      <c r="B6" s="9">
        <v>201.84490199999999</v>
      </c>
      <c r="C6" s="11">
        <v>386.21308199999999</v>
      </c>
      <c r="D6" s="12">
        <v>392.04265800000002</v>
      </c>
      <c r="E6" s="13">
        <v>390.37438600000002</v>
      </c>
      <c r="I6" s="6" t="s">
        <v>0</v>
      </c>
      <c r="J6" s="22" t="s">
        <v>1</v>
      </c>
      <c r="K6" s="23" t="s">
        <v>2</v>
      </c>
      <c r="L6" s="24" t="s">
        <v>3</v>
      </c>
    </row>
    <row r="7" spans="1:12" ht="15.75" thickBot="1" x14ac:dyDescent="0.3">
      <c r="A7">
        <v>507</v>
      </c>
      <c r="B7" s="9">
        <v>205.40066400000001</v>
      </c>
      <c r="C7" s="11">
        <v>402.53082799999999</v>
      </c>
      <c r="D7" s="12">
        <v>409.05543</v>
      </c>
      <c r="E7" s="13">
        <v>406.32281899999998</v>
      </c>
      <c r="I7" s="25">
        <v>0.38700000000000001</v>
      </c>
      <c r="J7" s="26">
        <v>0.17499999999999999</v>
      </c>
      <c r="K7" s="27">
        <v>0.20100000000000001</v>
      </c>
      <c r="L7" s="28">
        <v>0.219</v>
      </c>
    </row>
    <row r="8" spans="1:12" x14ac:dyDescent="0.25">
      <c r="A8">
        <v>507.5</v>
      </c>
      <c r="B8" s="9">
        <v>208.893101</v>
      </c>
      <c r="C8" s="11">
        <v>418.21105699999998</v>
      </c>
      <c r="D8" s="12">
        <v>426.370653</v>
      </c>
      <c r="E8" s="13">
        <v>422.99319400000002</v>
      </c>
    </row>
    <row r="9" spans="1:12" x14ac:dyDescent="0.25">
      <c r="A9">
        <v>508</v>
      </c>
      <c r="B9" s="9">
        <v>212.66823299999999</v>
      </c>
      <c r="C9" s="11">
        <v>433.69992999999999</v>
      </c>
      <c r="D9" s="12">
        <v>443.416022</v>
      </c>
      <c r="E9" s="13">
        <v>440.22150900000003</v>
      </c>
      <c r="J9" s="29" t="s">
        <v>9</v>
      </c>
      <c r="K9" s="29" t="s">
        <v>10</v>
      </c>
    </row>
    <row r="10" spans="1:12" x14ac:dyDescent="0.25">
      <c r="A10">
        <v>508.5</v>
      </c>
      <c r="B10" s="9">
        <v>217.23414399999999</v>
      </c>
      <c r="C10" s="11">
        <v>449.166785</v>
      </c>
      <c r="D10" s="12">
        <v>460.11109900000002</v>
      </c>
      <c r="E10" s="13">
        <v>456.642087</v>
      </c>
      <c r="I10" s="30" t="s">
        <v>0</v>
      </c>
      <c r="J10" s="31" t="s">
        <v>13</v>
      </c>
      <c r="K10" s="31" t="s">
        <v>13</v>
      </c>
    </row>
    <row r="11" spans="1:12" x14ac:dyDescent="0.25">
      <c r="A11">
        <v>509</v>
      </c>
      <c r="B11" s="9">
        <v>222.04685699999999</v>
      </c>
      <c r="C11" s="11">
        <v>465.634817</v>
      </c>
      <c r="D11" s="12">
        <v>477.16155400000002</v>
      </c>
      <c r="E11" s="13">
        <v>472.77620000000002</v>
      </c>
      <c r="I11" s="32" t="s">
        <v>5</v>
      </c>
      <c r="J11" s="31">
        <f>AVERAGE(J7:L7)</f>
        <v>0.19833333333333333</v>
      </c>
      <c r="K11" s="31">
        <f>STDEV(J7:L7)</f>
        <v>2.2120880030716085E-2</v>
      </c>
    </row>
    <row r="12" spans="1:12" x14ac:dyDescent="0.25">
      <c r="A12">
        <v>509.5</v>
      </c>
      <c r="B12" s="9">
        <v>226.40309099999999</v>
      </c>
      <c r="C12" s="11">
        <v>482.20274499999999</v>
      </c>
      <c r="D12" s="12">
        <v>494.64430099999998</v>
      </c>
      <c r="E12" s="13">
        <v>488.69621000000001</v>
      </c>
    </row>
    <row r="13" spans="1:12" x14ac:dyDescent="0.25">
      <c r="A13">
        <v>510</v>
      </c>
      <c r="B13" s="9">
        <v>229.81154699999999</v>
      </c>
      <c r="C13" s="11">
        <v>498.33508899999998</v>
      </c>
      <c r="D13" s="12">
        <v>511.19926299999997</v>
      </c>
      <c r="E13" s="13">
        <v>504.62781999999999</v>
      </c>
    </row>
    <row r="14" spans="1:12" ht="15.75" thickBot="1" x14ac:dyDescent="0.3">
      <c r="A14">
        <v>510.5</v>
      </c>
      <c r="B14" s="9">
        <v>232.27252300000001</v>
      </c>
      <c r="C14" s="11">
        <v>514.63883999999996</v>
      </c>
      <c r="D14" s="12">
        <v>527.07194900000002</v>
      </c>
      <c r="E14" s="13">
        <v>521.59362799999997</v>
      </c>
      <c r="I14" s="21" t="s">
        <v>11</v>
      </c>
    </row>
    <row r="15" spans="1:12" x14ac:dyDescent="0.25">
      <c r="A15">
        <v>511</v>
      </c>
      <c r="B15" s="9">
        <v>234.63920999999999</v>
      </c>
      <c r="C15" s="11">
        <v>529.653143</v>
      </c>
      <c r="D15" s="12">
        <v>542.22179400000005</v>
      </c>
      <c r="E15" s="13">
        <v>537.89210400000002</v>
      </c>
      <c r="I15" s="6" t="s">
        <v>0</v>
      </c>
      <c r="J15" s="22" t="s">
        <v>1</v>
      </c>
      <c r="K15" s="23" t="s">
        <v>2</v>
      </c>
      <c r="L15" s="24" t="s">
        <v>3</v>
      </c>
    </row>
    <row r="16" spans="1:12" ht="15.75" thickBot="1" x14ac:dyDescent="0.3">
      <c r="A16">
        <v>511.5</v>
      </c>
      <c r="B16" s="9">
        <v>237.20765499999999</v>
      </c>
      <c r="C16" s="11">
        <v>543.75239699999997</v>
      </c>
      <c r="D16" s="12">
        <v>556.62233200000003</v>
      </c>
      <c r="E16" s="13">
        <v>553.43158500000004</v>
      </c>
      <c r="I16" s="25">
        <v>270.80610999999999</v>
      </c>
      <c r="J16" s="26">
        <v>642.48785399999997</v>
      </c>
      <c r="K16" s="27">
        <v>657.80129799999997</v>
      </c>
      <c r="L16" s="28">
        <v>651.03938900000003</v>
      </c>
    </row>
    <row r="17" spans="1:11" x14ac:dyDescent="0.25">
      <c r="A17">
        <v>512</v>
      </c>
      <c r="B17" s="9">
        <v>240.214249</v>
      </c>
      <c r="C17" s="11">
        <v>557.11589200000003</v>
      </c>
      <c r="D17" s="12">
        <v>571.80339900000001</v>
      </c>
      <c r="E17" s="13">
        <v>567.67235600000004</v>
      </c>
    </row>
    <row r="18" spans="1:11" x14ac:dyDescent="0.25">
      <c r="A18">
        <v>512.5</v>
      </c>
      <c r="B18" s="9">
        <v>243.52237299999999</v>
      </c>
      <c r="C18" s="11">
        <v>569.43998099999999</v>
      </c>
      <c r="D18" s="12">
        <v>586.07952</v>
      </c>
      <c r="E18" s="13">
        <v>579.91301199999998</v>
      </c>
      <c r="J18" s="29" t="s">
        <v>9</v>
      </c>
      <c r="K18" s="29" t="s">
        <v>10</v>
      </c>
    </row>
    <row r="19" spans="1:11" x14ac:dyDescent="0.25">
      <c r="A19">
        <v>513</v>
      </c>
      <c r="B19" s="9">
        <v>246.91519500000001</v>
      </c>
      <c r="C19" s="11">
        <v>581.38355899999999</v>
      </c>
      <c r="D19" s="12">
        <v>598.96007199999997</v>
      </c>
      <c r="E19" s="13">
        <v>591.84719500000006</v>
      </c>
      <c r="I19" s="30" t="s">
        <v>0</v>
      </c>
      <c r="J19" s="33" t="s">
        <v>13</v>
      </c>
      <c r="K19" s="33" t="s">
        <v>13</v>
      </c>
    </row>
    <row r="20" spans="1:11" x14ac:dyDescent="0.25">
      <c r="A20">
        <v>513.5</v>
      </c>
      <c r="B20" s="9">
        <v>250.24879999999999</v>
      </c>
      <c r="C20" s="11">
        <v>591.67541600000004</v>
      </c>
      <c r="D20" s="12">
        <v>610.44729299999995</v>
      </c>
      <c r="E20" s="13">
        <v>603.23381199999994</v>
      </c>
      <c r="I20" s="32" t="s">
        <v>5</v>
      </c>
      <c r="J20" s="33">
        <f>AVERAGE(J16:L16)</f>
        <v>650.44284699999992</v>
      </c>
      <c r="K20" s="33">
        <f>STDEV(J16:L16)</f>
        <v>7.6741311269489696</v>
      </c>
    </row>
    <row r="21" spans="1:11" x14ac:dyDescent="0.25">
      <c r="A21">
        <v>514</v>
      </c>
      <c r="B21" s="9">
        <v>253.27207899999999</v>
      </c>
      <c r="C21" s="11">
        <v>600.57368399999996</v>
      </c>
      <c r="D21" s="12">
        <v>620.00660800000003</v>
      </c>
      <c r="E21" s="13">
        <v>614.42810099999997</v>
      </c>
    </row>
    <row r="22" spans="1:11" x14ac:dyDescent="0.25">
      <c r="A22">
        <v>514.5</v>
      </c>
      <c r="B22" s="9">
        <v>256.08059500000002</v>
      </c>
      <c r="C22" s="11">
        <v>609.23303899999996</v>
      </c>
      <c r="D22" s="12">
        <v>629.37162899999998</v>
      </c>
      <c r="E22" s="13">
        <v>624.59268399999996</v>
      </c>
    </row>
    <row r="23" spans="1:11" x14ac:dyDescent="0.25">
      <c r="A23">
        <v>515</v>
      </c>
      <c r="B23" s="9">
        <v>258.36605100000003</v>
      </c>
      <c r="C23" s="11">
        <v>618.14866500000005</v>
      </c>
      <c r="D23" s="12">
        <v>637.71479999999997</v>
      </c>
      <c r="E23" s="13">
        <v>632.28195100000005</v>
      </c>
    </row>
    <row r="24" spans="1:11" x14ac:dyDescent="0.25">
      <c r="A24">
        <v>515.5</v>
      </c>
      <c r="B24" s="9">
        <v>260.57536599999997</v>
      </c>
      <c r="C24" s="11">
        <v>627.20788500000003</v>
      </c>
      <c r="D24" s="12">
        <v>644.45013600000004</v>
      </c>
      <c r="E24" s="13">
        <v>637.60771399999999</v>
      </c>
    </row>
    <row r="25" spans="1:11" x14ac:dyDescent="0.25">
      <c r="A25">
        <v>516</v>
      </c>
      <c r="B25" s="9">
        <v>262.77223199999997</v>
      </c>
      <c r="C25" s="11">
        <v>634.45370700000001</v>
      </c>
      <c r="D25" s="12">
        <v>649.89895000000001</v>
      </c>
      <c r="E25" s="13">
        <v>641.38163699999996</v>
      </c>
    </row>
    <row r="26" spans="1:11" x14ac:dyDescent="0.25">
      <c r="A26">
        <v>516.5</v>
      </c>
      <c r="B26" s="9">
        <v>265.16495200000003</v>
      </c>
      <c r="C26" s="11">
        <v>638.59980399999995</v>
      </c>
      <c r="D26" s="12">
        <v>654.067542</v>
      </c>
      <c r="E26" s="13">
        <v>644.74731099999997</v>
      </c>
    </row>
    <row r="27" spans="1:11" x14ac:dyDescent="0.25">
      <c r="A27">
        <v>517</v>
      </c>
      <c r="B27" s="9">
        <v>267.70670000000001</v>
      </c>
      <c r="C27" s="11">
        <v>641.03222400000004</v>
      </c>
      <c r="D27" s="12">
        <v>657.00464799999997</v>
      </c>
      <c r="E27" s="13">
        <v>647.81154800000002</v>
      </c>
    </row>
    <row r="28" spans="1:11" x14ac:dyDescent="0.25">
      <c r="A28">
        <v>517.5</v>
      </c>
      <c r="B28" s="9">
        <v>269.58297800000003</v>
      </c>
      <c r="C28" s="11">
        <v>642.12744499999997</v>
      </c>
      <c r="D28" s="12">
        <v>658.31249400000002</v>
      </c>
      <c r="E28" s="13">
        <v>650.26214000000004</v>
      </c>
    </row>
    <row r="29" spans="1:11" x14ac:dyDescent="0.25">
      <c r="A29">
        <v>518</v>
      </c>
      <c r="B29" s="17">
        <v>270.80610999999999</v>
      </c>
      <c r="C29" s="18">
        <v>642.48785399999997</v>
      </c>
      <c r="D29" s="19">
        <v>657.80129799999997</v>
      </c>
      <c r="E29" s="20">
        <v>651.03938900000003</v>
      </c>
    </row>
    <row r="30" spans="1:11" x14ac:dyDescent="0.25">
      <c r="A30">
        <v>518.5</v>
      </c>
      <c r="B30" s="9">
        <v>271.38711699999999</v>
      </c>
      <c r="C30" s="11">
        <v>641.58720800000003</v>
      </c>
      <c r="D30" s="12">
        <v>655.76244899999995</v>
      </c>
      <c r="E30" s="13">
        <v>650.30842600000005</v>
      </c>
    </row>
    <row r="31" spans="1:11" x14ac:dyDescent="0.25">
      <c r="A31">
        <v>519</v>
      </c>
      <c r="B31" s="9">
        <v>271.87070399999999</v>
      </c>
      <c r="C31" s="11">
        <v>638.06048199999998</v>
      </c>
      <c r="D31" s="12">
        <v>653.142741</v>
      </c>
      <c r="E31" s="13">
        <v>648.64185899999995</v>
      </c>
    </row>
    <row r="32" spans="1:11" x14ac:dyDescent="0.25">
      <c r="A32">
        <v>519.5</v>
      </c>
      <c r="B32" s="9">
        <v>272.86982999999998</v>
      </c>
      <c r="C32" s="11">
        <v>633.93563400000005</v>
      </c>
      <c r="D32" s="12">
        <v>650.41446199999996</v>
      </c>
      <c r="E32" s="13">
        <v>645.93902700000001</v>
      </c>
    </row>
    <row r="33" spans="1:5" x14ac:dyDescent="0.25">
      <c r="A33">
        <v>520</v>
      </c>
      <c r="B33" s="9">
        <v>274.72925600000002</v>
      </c>
      <c r="C33" s="11">
        <v>629.22566300000005</v>
      </c>
      <c r="D33" s="12">
        <v>647.01504699999998</v>
      </c>
      <c r="E33" s="13">
        <v>642.31831299999999</v>
      </c>
    </row>
    <row r="34" spans="1:5" x14ac:dyDescent="0.25">
      <c r="A34">
        <v>520.5</v>
      </c>
      <c r="B34" s="9">
        <v>277.23555199999998</v>
      </c>
      <c r="C34" s="11">
        <v>624.55504299999996</v>
      </c>
      <c r="D34" s="12">
        <v>642.48471199999994</v>
      </c>
      <c r="E34" s="13">
        <v>637.06529</v>
      </c>
    </row>
    <row r="35" spans="1:5" x14ac:dyDescent="0.25">
      <c r="A35">
        <v>521</v>
      </c>
      <c r="B35" s="9">
        <v>279.13516199999998</v>
      </c>
      <c r="C35" s="11">
        <v>619.97861499999999</v>
      </c>
      <c r="D35" s="12">
        <v>635.93428600000004</v>
      </c>
      <c r="E35" s="13">
        <v>630.30871300000001</v>
      </c>
    </row>
    <row r="36" spans="1:5" x14ac:dyDescent="0.25">
      <c r="A36">
        <v>521.5</v>
      </c>
      <c r="B36" s="9">
        <v>280.34560399999998</v>
      </c>
      <c r="C36" s="11">
        <v>614.12458100000003</v>
      </c>
      <c r="D36" s="12">
        <v>628.14854600000001</v>
      </c>
      <c r="E36" s="13">
        <v>622.49027799999999</v>
      </c>
    </row>
    <row r="37" spans="1:5" x14ac:dyDescent="0.25">
      <c r="A37">
        <v>522</v>
      </c>
      <c r="B37" s="9">
        <v>280.42854999999997</v>
      </c>
      <c r="C37" s="11">
        <v>607.52327100000002</v>
      </c>
      <c r="D37" s="12">
        <v>620.16966400000001</v>
      </c>
      <c r="E37" s="13">
        <v>614.33061099999998</v>
      </c>
    </row>
    <row r="38" spans="1:5" x14ac:dyDescent="0.25">
      <c r="A38">
        <v>522.5</v>
      </c>
      <c r="B38" s="9">
        <v>280.26143500000001</v>
      </c>
      <c r="C38" s="11">
        <v>599.92921000000001</v>
      </c>
      <c r="D38" s="12">
        <v>611.70917599999996</v>
      </c>
      <c r="E38" s="13">
        <v>605.96945000000005</v>
      </c>
    </row>
    <row r="39" spans="1:5" x14ac:dyDescent="0.25">
      <c r="A39">
        <v>523</v>
      </c>
      <c r="B39" s="9">
        <v>280.61635000000001</v>
      </c>
      <c r="C39" s="11">
        <v>592.18219899999997</v>
      </c>
      <c r="D39" s="12">
        <v>603.45922499999995</v>
      </c>
      <c r="E39" s="13">
        <v>597.268959</v>
      </c>
    </row>
    <row r="40" spans="1:5" x14ac:dyDescent="0.25">
      <c r="A40">
        <v>523.5</v>
      </c>
      <c r="B40" s="9">
        <v>281.141074</v>
      </c>
      <c r="C40" s="11">
        <v>583.920299</v>
      </c>
      <c r="D40" s="12">
        <v>595.64215899999999</v>
      </c>
      <c r="E40" s="13">
        <v>588.03777600000001</v>
      </c>
    </row>
    <row r="41" spans="1:5" x14ac:dyDescent="0.25">
      <c r="A41">
        <v>524</v>
      </c>
      <c r="B41" s="9">
        <v>282.28592300000003</v>
      </c>
      <c r="C41" s="11">
        <v>576.07570399999997</v>
      </c>
      <c r="D41" s="12">
        <v>587.74823800000001</v>
      </c>
      <c r="E41" s="13">
        <v>579.29073400000004</v>
      </c>
    </row>
    <row r="42" spans="1:5" x14ac:dyDescent="0.25">
      <c r="A42">
        <v>524.5</v>
      </c>
      <c r="B42" s="9">
        <v>283.28224899999998</v>
      </c>
      <c r="C42" s="11">
        <v>567.95922499999995</v>
      </c>
      <c r="D42" s="12">
        <v>580.08216900000002</v>
      </c>
      <c r="E42" s="13">
        <v>571.28975700000001</v>
      </c>
    </row>
    <row r="43" spans="1:5" x14ac:dyDescent="0.25">
      <c r="A43">
        <v>525</v>
      </c>
      <c r="B43" s="9">
        <v>283.91814900000003</v>
      </c>
      <c r="C43" s="11">
        <v>558.57420400000001</v>
      </c>
      <c r="D43" s="12">
        <v>572.03855399999998</v>
      </c>
      <c r="E43" s="13">
        <v>563.75401999999997</v>
      </c>
    </row>
    <row r="44" spans="1:5" x14ac:dyDescent="0.25">
      <c r="A44">
        <v>525.5</v>
      </c>
      <c r="B44" s="9">
        <v>284.11349100000001</v>
      </c>
      <c r="C44" s="11">
        <v>549.40914899999996</v>
      </c>
      <c r="D44" s="12">
        <v>563.252747</v>
      </c>
      <c r="E44" s="13">
        <v>556.46587099999999</v>
      </c>
    </row>
    <row r="45" spans="1:5" x14ac:dyDescent="0.25">
      <c r="A45">
        <v>526</v>
      </c>
      <c r="B45" s="9">
        <v>283.55141800000001</v>
      </c>
      <c r="C45" s="11">
        <v>540.10175100000004</v>
      </c>
      <c r="D45" s="12">
        <v>554.48786900000005</v>
      </c>
      <c r="E45" s="13">
        <v>548.06742699999995</v>
      </c>
    </row>
    <row r="46" spans="1:5" x14ac:dyDescent="0.25">
      <c r="A46">
        <v>526.5</v>
      </c>
      <c r="B46" s="9">
        <v>282.40030999999999</v>
      </c>
      <c r="C46" s="11">
        <v>532.20734400000003</v>
      </c>
      <c r="D46" s="12">
        <v>545.438085</v>
      </c>
      <c r="E46" s="13">
        <v>539.59732599999995</v>
      </c>
    </row>
    <row r="47" spans="1:5" x14ac:dyDescent="0.25">
      <c r="A47">
        <v>527</v>
      </c>
      <c r="B47" s="9">
        <v>281.20513199999999</v>
      </c>
      <c r="C47" s="11">
        <v>525.20116599999994</v>
      </c>
      <c r="D47" s="12">
        <v>536.44708800000001</v>
      </c>
      <c r="E47" s="13">
        <v>530.77463399999999</v>
      </c>
    </row>
    <row r="48" spans="1:5" ht="15.75" thickBot="1" x14ac:dyDescent="0.3">
      <c r="A48">
        <v>527.5</v>
      </c>
      <c r="B48" s="10">
        <v>280.71243500000003</v>
      </c>
      <c r="C48" s="14">
        <v>517.28667499999995</v>
      </c>
      <c r="D48" s="15">
        <v>527.75642800000003</v>
      </c>
      <c r="E48" s="16">
        <v>521.79198499999995</v>
      </c>
    </row>
    <row r="50" spans="2:5" x14ac:dyDescent="0.25">
      <c r="B50" s="50" t="s">
        <v>14</v>
      </c>
      <c r="C50" s="50"/>
      <c r="D50" s="50"/>
      <c r="E50" s="50"/>
    </row>
  </sheetData>
  <mergeCells count="2">
    <mergeCell ref="C1:E1"/>
    <mergeCell ref="B50:E50"/>
  </mergeCells>
  <pageMargins left="0.7" right="0.7" top="0.75" bottom="0.75" header="0.3" footer="0.3"/>
  <ignoredErrors>
    <ignoredError sqref="J11:K11 J20:K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workbookViewId="0">
      <selection activeCell="B2" sqref="B2"/>
    </sheetView>
  </sheetViews>
  <sheetFormatPr defaultRowHeight="15" x14ac:dyDescent="0.25"/>
  <cols>
    <col min="2" max="2" width="28.7109375" customWidth="1"/>
  </cols>
  <sheetData>
    <row r="2" spans="2:12" ht="46.5" customHeight="1" x14ac:dyDescent="0.25">
      <c r="B2" s="57" t="s">
        <v>22</v>
      </c>
    </row>
    <row r="5" spans="2:12" ht="15.75" thickBot="1" x14ac:dyDescent="0.3">
      <c r="I5" s="21" t="s">
        <v>12</v>
      </c>
    </row>
    <row r="6" spans="2:12" x14ac:dyDescent="0.25">
      <c r="I6" s="6" t="s">
        <v>0</v>
      </c>
      <c r="J6" s="22" t="s">
        <v>1</v>
      </c>
      <c r="K6" s="23" t="s">
        <v>2</v>
      </c>
      <c r="L6" s="24" t="s">
        <v>3</v>
      </c>
    </row>
    <row r="7" spans="2:12" ht="15.75" thickBot="1" x14ac:dyDescent="0.3">
      <c r="I7" s="25">
        <v>0.71199999999999997</v>
      </c>
      <c r="J7" s="26">
        <v>0.38</v>
      </c>
      <c r="K7" s="27">
        <v>0.39200000000000002</v>
      </c>
      <c r="L7" s="28">
        <v>0.46400000000000002</v>
      </c>
    </row>
    <row r="9" spans="2:12" x14ac:dyDescent="0.25">
      <c r="J9" s="29" t="s">
        <v>9</v>
      </c>
      <c r="K9" s="29" t="s">
        <v>10</v>
      </c>
    </row>
    <row r="10" spans="2:12" x14ac:dyDescent="0.25">
      <c r="I10" s="30" t="s">
        <v>0</v>
      </c>
      <c r="J10" s="31" t="s">
        <v>13</v>
      </c>
      <c r="K10" s="31" t="s">
        <v>13</v>
      </c>
    </row>
    <row r="11" spans="2:12" x14ac:dyDescent="0.25">
      <c r="I11" s="32" t="s">
        <v>5</v>
      </c>
      <c r="J11" s="31">
        <f>AVERAGE(J7:L7)</f>
        <v>0.41199999999999998</v>
      </c>
      <c r="K11" s="31">
        <f>STDEV(J7:L7)</f>
        <v>4.5431266766402197E-2</v>
      </c>
    </row>
    <row r="14" spans="2:12" ht="15.75" thickBot="1" x14ac:dyDescent="0.3">
      <c r="I14" s="21" t="s">
        <v>11</v>
      </c>
    </row>
    <row r="15" spans="2:12" x14ac:dyDescent="0.25">
      <c r="I15" s="6" t="s">
        <v>0</v>
      </c>
      <c r="J15" s="22" t="s">
        <v>1</v>
      </c>
      <c r="K15" s="23" t="s">
        <v>2</v>
      </c>
      <c r="L15" s="24" t="s">
        <v>3</v>
      </c>
    </row>
    <row r="16" spans="2:12" ht="15.75" thickBot="1" x14ac:dyDescent="0.3">
      <c r="I16" s="25">
        <v>265.20947699999999</v>
      </c>
      <c r="J16" s="26">
        <v>635.28537900000003</v>
      </c>
      <c r="K16" s="27">
        <v>662.44645400000002</v>
      </c>
      <c r="L16" s="28">
        <v>620.31355299999996</v>
      </c>
    </row>
    <row r="18" spans="9:11" x14ac:dyDescent="0.25">
      <c r="J18" s="29" t="s">
        <v>9</v>
      </c>
      <c r="K18" s="29" t="s">
        <v>10</v>
      </c>
    </row>
    <row r="19" spans="9:11" x14ac:dyDescent="0.25">
      <c r="I19" s="30" t="s">
        <v>0</v>
      </c>
      <c r="J19" s="33" t="s">
        <v>13</v>
      </c>
      <c r="K19" s="33" t="s">
        <v>13</v>
      </c>
    </row>
    <row r="20" spans="9:11" x14ac:dyDescent="0.25">
      <c r="I20" s="32" t="s">
        <v>5</v>
      </c>
      <c r="J20" s="33">
        <f>AVERAGE(J16:L16)</f>
        <v>639.34846200000004</v>
      </c>
      <c r="K20" s="33">
        <f>STDEV(J16:L16)</f>
        <v>21.358296263223291</v>
      </c>
    </row>
  </sheetData>
  <pageMargins left="0.7" right="0.7" top="0.75" bottom="0.75" header="0.3" footer="0.3"/>
  <pageSetup paperSize="9" orientation="portrait" horizontalDpi="90" verticalDpi="90" r:id="rId1"/>
  <ignoredErrors>
    <ignoredError sqref="J11:L11 J20:K2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10" workbookViewId="0">
      <selection activeCell="I35" sqref="I35"/>
    </sheetView>
  </sheetViews>
  <sheetFormatPr defaultRowHeight="15" x14ac:dyDescent="0.25"/>
  <cols>
    <col min="1" max="1" width="12.28515625" bestFit="1" customWidth="1"/>
    <col min="2" max="2" width="20.28515625" customWidth="1"/>
  </cols>
  <sheetData>
    <row r="1" spans="1:12" x14ac:dyDescent="0.25">
      <c r="A1" s="2"/>
      <c r="B1" s="7" t="s">
        <v>6</v>
      </c>
      <c r="C1" s="53" t="s">
        <v>7</v>
      </c>
      <c r="D1" s="54"/>
      <c r="E1" s="55"/>
    </row>
    <row r="2" spans="1:12" ht="15" customHeight="1" x14ac:dyDescent="0.25">
      <c r="A2" t="s">
        <v>8</v>
      </c>
      <c r="B2" s="8" t="s">
        <v>0</v>
      </c>
      <c r="C2" s="3" t="s">
        <v>1</v>
      </c>
      <c r="D2" s="4" t="s">
        <v>2</v>
      </c>
      <c r="E2" s="5" t="s">
        <v>2</v>
      </c>
    </row>
    <row r="3" spans="1:12" x14ac:dyDescent="0.25">
      <c r="A3">
        <v>505</v>
      </c>
      <c r="B3" s="9">
        <v>195.941</v>
      </c>
      <c r="C3" s="11">
        <v>363.02079900000001</v>
      </c>
      <c r="D3" s="12">
        <v>354.01560000000001</v>
      </c>
      <c r="E3" s="13">
        <v>376.916</v>
      </c>
    </row>
    <row r="4" spans="1:12" x14ac:dyDescent="0.25">
      <c r="A4">
        <v>505.5</v>
      </c>
      <c r="B4" s="9">
        <v>201.444354</v>
      </c>
      <c r="C4" s="11">
        <v>372.50805800000001</v>
      </c>
      <c r="D4" s="12">
        <v>371.07073500000001</v>
      </c>
      <c r="E4" s="13">
        <v>389.72552200000001</v>
      </c>
    </row>
    <row r="5" spans="1:12" ht="15.75" thickBot="1" x14ac:dyDescent="0.3">
      <c r="A5">
        <v>506</v>
      </c>
      <c r="B5" s="9">
        <v>206.215487</v>
      </c>
      <c r="C5" s="11">
        <v>384.61067400000002</v>
      </c>
      <c r="D5" s="12">
        <v>387.88679100000002</v>
      </c>
      <c r="E5" s="13">
        <v>404.01820700000002</v>
      </c>
      <c r="I5" s="21" t="s">
        <v>12</v>
      </c>
    </row>
    <row r="6" spans="1:12" x14ac:dyDescent="0.25">
      <c r="A6">
        <v>506.5</v>
      </c>
      <c r="B6" s="9">
        <v>209.90770900000001</v>
      </c>
      <c r="C6" s="11">
        <v>400.138914</v>
      </c>
      <c r="D6" s="12">
        <v>405.25615299999998</v>
      </c>
      <c r="E6" s="13">
        <v>420.69671599999998</v>
      </c>
      <c r="I6" s="6" t="s">
        <v>0</v>
      </c>
      <c r="J6" s="22" t="s">
        <v>1</v>
      </c>
      <c r="K6" s="23" t="s">
        <v>2</v>
      </c>
      <c r="L6" s="24" t="s">
        <v>3</v>
      </c>
    </row>
    <row r="7" spans="1:12" ht="15.75" thickBot="1" x14ac:dyDescent="0.3">
      <c r="A7">
        <v>507</v>
      </c>
      <c r="B7" s="9">
        <v>212.71966599999999</v>
      </c>
      <c r="C7" s="11">
        <v>417.17795100000001</v>
      </c>
      <c r="D7" s="12">
        <v>422.576168</v>
      </c>
      <c r="E7" s="13">
        <v>438.20216499999998</v>
      </c>
      <c r="I7" s="25">
        <v>0.81599999999999995</v>
      </c>
      <c r="J7" s="26">
        <v>0.442</v>
      </c>
      <c r="K7" s="27">
        <v>0.47</v>
      </c>
      <c r="L7" s="28">
        <v>0.48799999999999999</v>
      </c>
    </row>
    <row r="8" spans="1:12" x14ac:dyDescent="0.25">
      <c r="A8">
        <v>507.5</v>
      </c>
      <c r="B8" s="9">
        <v>215.16924399999999</v>
      </c>
      <c r="C8" s="11">
        <v>434.55668200000002</v>
      </c>
      <c r="D8" s="12">
        <v>440.26220599999999</v>
      </c>
      <c r="E8" s="13">
        <v>456.470709</v>
      </c>
    </row>
    <row r="9" spans="1:12" x14ac:dyDescent="0.25">
      <c r="A9">
        <v>508</v>
      </c>
      <c r="B9" s="9">
        <v>218.10529700000001</v>
      </c>
      <c r="C9" s="11">
        <v>451.150689</v>
      </c>
      <c r="D9" s="12">
        <v>458.24089600000002</v>
      </c>
      <c r="E9" s="13">
        <v>475.457334</v>
      </c>
      <c r="J9" s="29" t="s">
        <v>9</v>
      </c>
      <c r="K9" s="29" t="s">
        <v>10</v>
      </c>
    </row>
    <row r="10" spans="1:12" x14ac:dyDescent="0.25">
      <c r="A10">
        <v>508.5</v>
      </c>
      <c r="B10" s="9">
        <v>221.385761</v>
      </c>
      <c r="C10" s="11">
        <v>468.29747500000002</v>
      </c>
      <c r="D10" s="12">
        <v>475.498583</v>
      </c>
      <c r="E10" s="13">
        <v>494.88803100000001</v>
      </c>
      <c r="I10" s="30" t="s">
        <v>0</v>
      </c>
      <c r="J10" s="31" t="s">
        <v>13</v>
      </c>
      <c r="K10" s="31" t="s">
        <v>13</v>
      </c>
    </row>
    <row r="11" spans="1:12" x14ac:dyDescent="0.25">
      <c r="A11">
        <v>509</v>
      </c>
      <c r="B11" s="9">
        <v>224.57077699999999</v>
      </c>
      <c r="C11" s="11">
        <v>487.02729199999999</v>
      </c>
      <c r="D11" s="12">
        <v>492.77483999999998</v>
      </c>
      <c r="E11" s="13">
        <v>514.25432999999998</v>
      </c>
      <c r="I11" s="32" t="s">
        <v>5</v>
      </c>
      <c r="J11" s="31">
        <f>AVERAGE(J7:L7)</f>
        <v>0.46666666666666662</v>
      </c>
      <c r="K11" s="31">
        <f>STDEV(J7:L7)</f>
        <v>2.3180451534284937E-2</v>
      </c>
    </row>
    <row r="12" spans="1:12" x14ac:dyDescent="0.25">
      <c r="A12">
        <v>509.5</v>
      </c>
      <c r="B12" s="9">
        <v>227.39701299999999</v>
      </c>
      <c r="C12" s="11">
        <v>505.640334</v>
      </c>
      <c r="D12" s="12">
        <v>509.75425999999999</v>
      </c>
      <c r="E12" s="13">
        <v>532.78253900000004</v>
      </c>
    </row>
    <row r="13" spans="1:12" x14ac:dyDescent="0.25">
      <c r="A13">
        <v>510</v>
      </c>
      <c r="B13" s="9">
        <v>230.03151299999999</v>
      </c>
      <c r="C13" s="11">
        <v>523.79945699999996</v>
      </c>
      <c r="D13" s="12">
        <v>526.65667199999996</v>
      </c>
      <c r="E13" s="13">
        <v>550.13604299999997</v>
      </c>
    </row>
    <row r="14" spans="1:12" ht="15.75" thickBot="1" x14ac:dyDescent="0.3">
      <c r="A14">
        <v>510.5</v>
      </c>
      <c r="B14" s="9">
        <v>233.11119199999999</v>
      </c>
      <c r="C14" s="11">
        <v>539.69947200000001</v>
      </c>
      <c r="D14" s="12">
        <v>543.52883799999995</v>
      </c>
      <c r="E14" s="13">
        <v>567.59067100000004</v>
      </c>
      <c r="I14" s="21" t="s">
        <v>11</v>
      </c>
    </row>
    <row r="15" spans="1:12" x14ac:dyDescent="0.25">
      <c r="A15">
        <v>511</v>
      </c>
      <c r="B15" s="9">
        <v>236.904763</v>
      </c>
      <c r="C15" s="11">
        <v>553.97317199999998</v>
      </c>
      <c r="D15" s="12">
        <v>559.43530099999998</v>
      </c>
      <c r="E15" s="13">
        <v>584.85244</v>
      </c>
      <c r="I15" s="6" t="s">
        <v>0</v>
      </c>
      <c r="J15" s="22" t="s">
        <v>1</v>
      </c>
      <c r="K15" s="23" t="s">
        <v>2</v>
      </c>
      <c r="L15" s="24" t="s">
        <v>3</v>
      </c>
    </row>
    <row r="16" spans="1:12" ht="15.75" thickBot="1" x14ac:dyDescent="0.3">
      <c r="A16">
        <v>511.5</v>
      </c>
      <c r="B16" s="9">
        <v>241.058716</v>
      </c>
      <c r="C16" s="11">
        <v>568.01034100000004</v>
      </c>
      <c r="D16" s="12">
        <v>574.00409500000001</v>
      </c>
      <c r="E16" s="13">
        <v>601.38212999999996</v>
      </c>
      <c r="I16" s="25">
        <v>268.45608800000002</v>
      </c>
      <c r="J16" s="26">
        <v>672.88377200000002</v>
      </c>
      <c r="K16" s="27">
        <v>674.41783099999998</v>
      </c>
      <c r="L16" s="28">
        <v>702.98796600000003</v>
      </c>
    </row>
    <row r="17" spans="1:11" x14ac:dyDescent="0.25">
      <c r="A17">
        <v>512</v>
      </c>
      <c r="B17" s="9">
        <v>244.70376899999999</v>
      </c>
      <c r="C17" s="11">
        <v>582.09337200000004</v>
      </c>
      <c r="D17" s="12">
        <v>587.34129299999995</v>
      </c>
      <c r="E17" s="13">
        <v>617.49510299999997</v>
      </c>
    </row>
    <row r="18" spans="1:11" x14ac:dyDescent="0.25">
      <c r="A18">
        <v>512.5</v>
      </c>
      <c r="B18" s="9">
        <v>247.62709699999999</v>
      </c>
      <c r="C18" s="11">
        <v>597.10458800000004</v>
      </c>
      <c r="D18" s="12">
        <v>600.07413599999995</v>
      </c>
      <c r="E18" s="13">
        <v>631.73019499999998</v>
      </c>
      <c r="J18" s="29" t="s">
        <v>9</v>
      </c>
      <c r="K18" s="29" t="s">
        <v>10</v>
      </c>
    </row>
    <row r="19" spans="1:11" x14ac:dyDescent="0.25">
      <c r="A19">
        <v>513</v>
      </c>
      <c r="B19" s="9">
        <v>250.15222199999999</v>
      </c>
      <c r="C19" s="11">
        <v>611.462401</v>
      </c>
      <c r="D19" s="12">
        <v>612.71898199999998</v>
      </c>
      <c r="E19" s="13">
        <v>645.15575100000001</v>
      </c>
      <c r="I19" s="30" t="s">
        <v>0</v>
      </c>
      <c r="J19" s="33" t="s">
        <v>13</v>
      </c>
      <c r="K19" s="33" t="s">
        <v>13</v>
      </c>
    </row>
    <row r="20" spans="1:11" x14ac:dyDescent="0.25">
      <c r="A20">
        <v>513.5</v>
      </c>
      <c r="B20" s="9">
        <v>252.27459999999999</v>
      </c>
      <c r="C20" s="11">
        <v>624.60966399999995</v>
      </c>
      <c r="D20" s="12">
        <v>625.395128</v>
      </c>
      <c r="E20" s="13">
        <v>657.92763500000001</v>
      </c>
      <c r="I20" s="32" t="s">
        <v>5</v>
      </c>
      <c r="J20" s="33">
        <f>AVERAGE(J16:L16)</f>
        <v>683.4298563333333</v>
      </c>
      <c r="K20" s="33">
        <f>STDEV(J16:L16)</f>
        <v>16.955178399353127</v>
      </c>
    </row>
    <row r="21" spans="1:11" x14ac:dyDescent="0.25">
      <c r="A21">
        <v>514</v>
      </c>
      <c r="B21" s="9">
        <v>254.26631499999999</v>
      </c>
      <c r="C21" s="11">
        <v>635.76464699999997</v>
      </c>
      <c r="D21" s="12">
        <v>637.163994</v>
      </c>
      <c r="E21" s="13">
        <v>668.81256699999994</v>
      </c>
    </row>
    <row r="22" spans="1:11" x14ac:dyDescent="0.25">
      <c r="A22">
        <v>514.5</v>
      </c>
      <c r="B22" s="9">
        <v>256.38252299999999</v>
      </c>
      <c r="C22" s="11">
        <v>644.50688100000002</v>
      </c>
      <c r="D22" s="12">
        <v>647.16394400000001</v>
      </c>
      <c r="E22" s="13">
        <v>678.48702400000002</v>
      </c>
    </row>
    <row r="23" spans="1:11" x14ac:dyDescent="0.25">
      <c r="A23">
        <v>515</v>
      </c>
      <c r="B23" s="9">
        <v>258.61204700000002</v>
      </c>
      <c r="C23" s="11">
        <v>651.73410999999999</v>
      </c>
      <c r="D23" s="12">
        <v>655.88318000000004</v>
      </c>
      <c r="E23" s="13">
        <v>685.85727099999997</v>
      </c>
    </row>
    <row r="24" spans="1:11" x14ac:dyDescent="0.25">
      <c r="A24">
        <v>515.5</v>
      </c>
      <c r="B24" s="9">
        <v>260.91464100000002</v>
      </c>
      <c r="C24" s="11">
        <v>657.649269</v>
      </c>
      <c r="D24" s="12">
        <v>662.13728500000002</v>
      </c>
      <c r="E24" s="13">
        <v>691.27863200000002</v>
      </c>
    </row>
    <row r="25" spans="1:11" x14ac:dyDescent="0.25">
      <c r="A25">
        <v>516</v>
      </c>
      <c r="B25" s="9">
        <v>263.19852100000003</v>
      </c>
      <c r="C25" s="11">
        <v>663.06994099999997</v>
      </c>
      <c r="D25" s="12">
        <v>666.77641400000005</v>
      </c>
      <c r="E25" s="13">
        <v>696.39091800000006</v>
      </c>
    </row>
    <row r="26" spans="1:11" x14ac:dyDescent="0.25">
      <c r="A26">
        <v>516.5</v>
      </c>
      <c r="B26" s="9">
        <v>265.11036200000001</v>
      </c>
      <c r="C26" s="11">
        <v>667.79279099999997</v>
      </c>
      <c r="D26" s="12">
        <v>669.78873699999997</v>
      </c>
      <c r="E26" s="13">
        <v>700.29509399999995</v>
      </c>
    </row>
    <row r="27" spans="1:11" x14ac:dyDescent="0.25">
      <c r="A27">
        <v>517</v>
      </c>
      <c r="B27" s="9">
        <v>266.54459700000001</v>
      </c>
      <c r="C27" s="11">
        <v>670.81062799999995</v>
      </c>
      <c r="D27" s="12">
        <v>671.53732000000002</v>
      </c>
      <c r="E27" s="13">
        <v>703.196729</v>
      </c>
    </row>
    <row r="28" spans="1:11" x14ac:dyDescent="0.25">
      <c r="A28">
        <v>517.5</v>
      </c>
      <c r="B28" s="9">
        <v>267.64069799999999</v>
      </c>
      <c r="C28" s="11">
        <v>672.47856100000001</v>
      </c>
      <c r="D28" s="12">
        <v>673.36429999999996</v>
      </c>
      <c r="E28" s="13">
        <v>704.34437600000001</v>
      </c>
    </row>
    <row r="29" spans="1:11" x14ac:dyDescent="0.25">
      <c r="A29">
        <v>518</v>
      </c>
      <c r="B29" s="17">
        <v>268.45608800000002</v>
      </c>
      <c r="C29" s="18">
        <v>672.88377200000002</v>
      </c>
      <c r="D29" s="19">
        <v>674.41783099999998</v>
      </c>
      <c r="E29" s="20">
        <v>702.98796600000003</v>
      </c>
    </row>
    <row r="30" spans="1:11" x14ac:dyDescent="0.25">
      <c r="A30">
        <v>518.5</v>
      </c>
      <c r="B30" s="9">
        <v>269.43185499999998</v>
      </c>
      <c r="C30" s="11">
        <v>672.02996499999995</v>
      </c>
      <c r="D30" s="12">
        <v>674.42492800000002</v>
      </c>
      <c r="E30" s="13">
        <v>701.23138300000005</v>
      </c>
    </row>
    <row r="31" spans="1:11" x14ac:dyDescent="0.25">
      <c r="A31">
        <v>519</v>
      </c>
      <c r="B31" s="9">
        <v>270.87310000000002</v>
      </c>
      <c r="C31" s="11">
        <v>669.87391400000001</v>
      </c>
      <c r="D31" s="12">
        <v>672.437276</v>
      </c>
      <c r="E31" s="13">
        <v>698.48057600000004</v>
      </c>
    </row>
    <row r="32" spans="1:11" x14ac:dyDescent="0.25">
      <c r="A32">
        <v>519.5</v>
      </c>
      <c r="B32" s="9">
        <v>272.90164099999998</v>
      </c>
      <c r="C32" s="11">
        <v>666.08461799999998</v>
      </c>
      <c r="D32" s="12">
        <v>668.05112599999995</v>
      </c>
      <c r="E32" s="13">
        <v>695.18290100000002</v>
      </c>
    </row>
    <row r="33" spans="1:5" x14ac:dyDescent="0.25">
      <c r="A33">
        <v>520</v>
      </c>
      <c r="B33" s="9">
        <v>275.393755</v>
      </c>
      <c r="C33" s="11">
        <v>661.53317600000003</v>
      </c>
      <c r="D33" s="12">
        <v>662.24432100000001</v>
      </c>
      <c r="E33" s="13">
        <v>691.30337299999997</v>
      </c>
    </row>
    <row r="34" spans="1:5" x14ac:dyDescent="0.25">
      <c r="A34">
        <v>520.5</v>
      </c>
      <c r="B34" s="9">
        <v>277.26259700000003</v>
      </c>
      <c r="C34" s="11">
        <v>656.17981399999996</v>
      </c>
      <c r="D34" s="12">
        <v>655.21576700000003</v>
      </c>
      <c r="E34" s="13">
        <v>685.63054</v>
      </c>
    </row>
    <row r="35" spans="1:5" x14ac:dyDescent="0.25">
      <c r="A35">
        <v>521</v>
      </c>
      <c r="B35" s="9">
        <v>278.07818800000001</v>
      </c>
      <c r="C35" s="11">
        <v>649.70308299999999</v>
      </c>
      <c r="D35" s="12">
        <v>647.605321</v>
      </c>
      <c r="E35" s="13">
        <v>679.36287000000004</v>
      </c>
    </row>
    <row r="36" spans="1:5" x14ac:dyDescent="0.25">
      <c r="A36">
        <v>521.5</v>
      </c>
      <c r="B36" s="9">
        <v>278.099288</v>
      </c>
      <c r="C36" s="11">
        <v>641.75955399999998</v>
      </c>
      <c r="D36" s="12">
        <v>639.13137800000004</v>
      </c>
      <c r="E36" s="13">
        <v>672.433899</v>
      </c>
    </row>
    <row r="37" spans="1:5" x14ac:dyDescent="0.25">
      <c r="A37">
        <v>522</v>
      </c>
      <c r="B37" s="9">
        <v>278.02013799999997</v>
      </c>
      <c r="C37" s="11">
        <v>632.75778800000001</v>
      </c>
      <c r="D37" s="12">
        <v>630.55216399999995</v>
      </c>
      <c r="E37" s="13">
        <v>664.66362600000002</v>
      </c>
    </row>
    <row r="38" spans="1:5" x14ac:dyDescent="0.25">
      <c r="A38">
        <v>522.5</v>
      </c>
      <c r="B38" s="9">
        <v>278.50982299999998</v>
      </c>
      <c r="C38" s="11">
        <v>623.88596600000005</v>
      </c>
      <c r="D38" s="12">
        <v>621.90944000000002</v>
      </c>
      <c r="E38" s="13">
        <v>657.02853500000003</v>
      </c>
    </row>
    <row r="39" spans="1:5" x14ac:dyDescent="0.25">
      <c r="A39">
        <v>523</v>
      </c>
      <c r="B39" s="9">
        <v>279.37475699999999</v>
      </c>
      <c r="C39" s="11">
        <v>615.37525200000005</v>
      </c>
      <c r="D39" s="12">
        <v>614.14195500000005</v>
      </c>
      <c r="E39" s="13">
        <v>647.64108599999997</v>
      </c>
    </row>
    <row r="40" spans="1:5" x14ac:dyDescent="0.25">
      <c r="A40">
        <v>523.5</v>
      </c>
      <c r="B40" s="9">
        <v>280.11530699999997</v>
      </c>
      <c r="C40" s="11">
        <v>606.69955300000004</v>
      </c>
      <c r="D40" s="12">
        <v>606.911475</v>
      </c>
      <c r="E40" s="13">
        <v>636.932458</v>
      </c>
    </row>
    <row r="41" spans="1:5" x14ac:dyDescent="0.25">
      <c r="A41">
        <v>524</v>
      </c>
      <c r="B41" s="9">
        <v>280.20865400000002</v>
      </c>
      <c r="C41" s="11">
        <v>597.51539100000002</v>
      </c>
      <c r="D41" s="12">
        <v>599.54709600000001</v>
      </c>
      <c r="E41" s="13">
        <v>626.03808800000002</v>
      </c>
    </row>
    <row r="42" spans="1:5" x14ac:dyDescent="0.25">
      <c r="A42">
        <v>524.5</v>
      </c>
      <c r="B42" s="9">
        <v>279.96591999999998</v>
      </c>
      <c r="C42" s="11">
        <v>587.50920099999996</v>
      </c>
      <c r="D42" s="12">
        <v>591.39408100000003</v>
      </c>
      <c r="E42" s="13">
        <v>614.28178000000003</v>
      </c>
    </row>
    <row r="43" spans="1:5" x14ac:dyDescent="0.25">
      <c r="A43">
        <v>525</v>
      </c>
      <c r="B43" s="9">
        <v>280.33236199999999</v>
      </c>
      <c r="C43" s="11">
        <v>577.67745100000002</v>
      </c>
      <c r="D43" s="12">
        <v>581.55760399999997</v>
      </c>
      <c r="E43" s="13">
        <v>604.15621999999996</v>
      </c>
    </row>
    <row r="44" spans="1:5" x14ac:dyDescent="0.25">
      <c r="A44">
        <v>525.5</v>
      </c>
      <c r="B44" s="9">
        <v>280.867301</v>
      </c>
      <c r="C44" s="11">
        <v>569.13828899999999</v>
      </c>
      <c r="D44" s="12">
        <v>571.79677400000003</v>
      </c>
      <c r="E44" s="13">
        <v>594.49687100000006</v>
      </c>
    </row>
    <row r="45" spans="1:5" x14ac:dyDescent="0.25">
      <c r="A45">
        <v>526</v>
      </c>
      <c r="B45" s="9">
        <v>281.28299700000002</v>
      </c>
      <c r="C45" s="11">
        <v>560.67497700000001</v>
      </c>
      <c r="D45" s="12">
        <v>562.79684699999996</v>
      </c>
      <c r="E45" s="13">
        <v>584.46264299999996</v>
      </c>
    </row>
    <row r="46" spans="1:5" x14ac:dyDescent="0.25">
      <c r="A46">
        <v>526.5</v>
      </c>
      <c r="B46" s="9">
        <v>280.80946599999999</v>
      </c>
      <c r="C46" s="11">
        <v>552.35805600000003</v>
      </c>
      <c r="D46" s="12">
        <v>554.35743300000001</v>
      </c>
      <c r="E46" s="13">
        <v>574.99963500000001</v>
      </c>
    </row>
    <row r="47" spans="1:5" x14ac:dyDescent="0.25">
      <c r="A47">
        <v>527</v>
      </c>
      <c r="B47" s="9">
        <v>279.43126899999999</v>
      </c>
      <c r="C47" s="11">
        <v>543.46811500000001</v>
      </c>
      <c r="D47" s="12">
        <v>546.17856099999995</v>
      </c>
      <c r="E47" s="13">
        <v>565.001847</v>
      </c>
    </row>
    <row r="48" spans="1:5" ht="15.75" thickBot="1" x14ac:dyDescent="0.3">
      <c r="A48">
        <v>527.5</v>
      </c>
      <c r="B48" s="10">
        <v>278.339652</v>
      </c>
      <c r="C48" s="14">
        <v>534.07090400000004</v>
      </c>
      <c r="D48" s="15">
        <v>536.71475999999996</v>
      </c>
      <c r="E48" s="16">
        <v>555.70983699999999</v>
      </c>
    </row>
  </sheetData>
  <mergeCells count="1">
    <mergeCell ref="C1:E1"/>
  </mergeCells>
  <pageMargins left="0.7" right="0.7" top="0.75" bottom="0.75" header="0.3" footer="0.3"/>
  <pageSetup paperSize="9" orientation="portrait" horizontalDpi="90" verticalDpi="90" r:id="rId1"/>
  <ignoredErrors>
    <ignoredError sqref="J20:K20 J11:K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workbookViewId="0">
      <selection activeCell="B3" sqref="B3"/>
    </sheetView>
  </sheetViews>
  <sheetFormatPr defaultRowHeight="15" x14ac:dyDescent="0.25"/>
  <cols>
    <col min="2" max="2" width="28.7109375" customWidth="1"/>
  </cols>
  <sheetData>
    <row r="2" spans="2:12" ht="45" x14ac:dyDescent="0.25">
      <c r="B2" s="57" t="s">
        <v>22</v>
      </c>
    </row>
    <row r="5" spans="2:12" ht="15.75" thickBot="1" x14ac:dyDescent="0.3">
      <c r="I5" s="21" t="s">
        <v>12</v>
      </c>
    </row>
    <row r="6" spans="2:12" x14ac:dyDescent="0.25">
      <c r="I6" s="6" t="s">
        <v>0</v>
      </c>
      <c r="J6" s="22" t="s">
        <v>1</v>
      </c>
      <c r="K6" s="23" t="s">
        <v>2</v>
      </c>
      <c r="L6" s="24" t="s">
        <v>3</v>
      </c>
    </row>
    <row r="7" spans="2:12" ht="15.75" thickBot="1" x14ac:dyDescent="0.3">
      <c r="I7" s="25">
        <v>1.1759999999999999</v>
      </c>
      <c r="J7" s="26">
        <v>0.63700000000000001</v>
      </c>
      <c r="K7" s="27">
        <v>0.67200000000000004</v>
      </c>
      <c r="L7" s="28">
        <v>0.77700000000000002</v>
      </c>
    </row>
    <row r="9" spans="2:12" x14ac:dyDescent="0.25">
      <c r="J9" s="29" t="s">
        <v>9</v>
      </c>
      <c r="K9" s="29" t="s">
        <v>10</v>
      </c>
    </row>
    <row r="10" spans="2:12" x14ac:dyDescent="0.25">
      <c r="I10" s="30" t="s">
        <v>0</v>
      </c>
      <c r="J10" s="31" t="s">
        <v>13</v>
      </c>
      <c r="K10" s="31" t="s">
        <v>13</v>
      </c>
    </row>
    <row r="11" spans="2:12" x14ac:dyDescent="0.25">
      <c r="I11" s="32" t="s">
        <v>5</v>
      </c>
      <c r="J11" s="31">
        <f>AVERAGE(J7:L7)</f>
        <v>0.69533333333333347</v>
      </c>
      <c r="K11" s="31">
        <f>STDEV(J7:L7)</f>
        <v>7.2858309981314651E-2</v>
      </c>
    </row>
    <row r="14" spans="2:12" ht="15.75" thickBot="1" x14ac:dyDescent="0.3">
      <c r="I14" s="21" t="s">
        <v>11</v>
      </c>
    </row>
    <row r="15" spans="2:12" x14ac:dyDescent="0.25">
      <c r="I15" s="6" t="s">
        <v>0</v>
      </c>
      <c r="J15" s="22" t="s">
        <v>1</v>
      </c>
      <c r="K15" s="23" t="s">
        <v>2</v>
      </c>
      <c r="L15" s="24" t="s">
        <v>3</v>
      </c>
    </row>
    <row r="16" spans="2:12" ht="15.75" thickBot="1" x14ac:dyDescent="0.3">
      <c r="I16" s="25">
        <v>258.16270300000002</v>
      </c>
      <c r="J16" s="26">
        <v>640.71648900000002</v>
      </c>
      <c r="K16" s="27">
        <v>670.980636</v>
      </c>
      <c r="L16" s="28">
        <v>648.61644999999999</v>
      </c>
    </row>
    <row r="18" spans="9:11" x14ac:dyDescent="0.25">
      <c r="J18" s="29" t="s">
        <v>9</v>
      </c>
      <c r="K18" s="29" t="s">
        <v>10</v>
      </c>
    </row>
    <row r="19" spans="9:11" x14ac:dyDescent="0.25">
      <c r="I19" s="30" t="s">
        <v>0</v>
      </c>
      <c r="J19" s="33" t="s">
        <v>13</v>
      </c>
      <c r="K19" s="33" t="s">
        <v>13</v>
      </c>
    </row>
    <row r="20" spans="9:11" x14ac:dyDescent="0.25">
      <c r="I20" s="32" t="s">
        <v>5</v>
      </c>
      <c r="J20" s="33">
        <f>AVERAGE(J16:L16)</f>
        <v>653.43785833333334</v>
      </c>
      <c r="K20" s="33">
        <f>STDEV(J16:L16)</f>
        <v>15.697583640387274</v>
      </c>
    </row>
  </sheetData>
  <pageMargins left="0.7" right="0.7" top="0.75" bottom="0.75" header="0.3" footer="0.3"/>
  <ignoredErrors>
    <ignoredError sqref="J11:K11 J20:K2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workbookViewId="0">
      <selection activeCell="B3" sqref="B3"/>
    </sheetView>
  </sheetViews>
  <sheetFormatPr defaultRowHeight="15" x14ac:dyDescent="0.25"/>
  <cols>
    <col min="2" max="2" width="28.7109375" customWidth="1"/>
  </cols>
  <sheetData>
    <row r="2" spans="2:12" ht="45" x14ac:dyDescent="0.25">
      <c r="B2" s="57" t="s">
        <v>22</v>
      </c>
    </row>
    <row r="5" spans="2:12" ht="15.75" thickBot="1" x14ac:dyDescent="0.3">
      <c r="I5" s="21" t="s">
        <v>12</v>
      </c>
    </row>
    <row r="6" spans="2:12" x14ac:dyDescent="0.25">
      <c r="I6" s="6" t="s">
        <v>0</v>
      </c>
      <c r="J6" s="22" t="s">
        <v>1</v>
      </c>
      <c r="K6" s="23" t="s">
        <v>2</v>
      </c>
      <c r="L6" s="24" t="s">
        <v>3</v>
      </c>
    </row>
    <row r="7" spans="2:12" ht="15.75" thickBot="1" x14ac:dyDescent="0.3">
      <c r="I7" s="25">
        <v>1.7849999999999999</v>
      </c>
      <c r="J7" s="26">
        <v>0.99399999999999999</v>
      </c>
      <c r="K7" s="27">
        <v>1.071</v>
      </c>
      <c r="L7" s="28">
        <v>1.1060000000000001</v>
      </c>
    </row>
    <row r="9" spans="2:12" x14ac:dyDescent="0.25">
      <c r="J9" s="29" t="s">
        <v>9</v>
      </c>
      <c r="K9" s="29" t="s">
        <v>10</v>
      </c>
    </row>
    <row r="10" spans="2:12" x14ac:dyDescent="0.25">
      <c r="I10" s="30" t="s">
        <v>0</v>
      </c>
      <c r="J10" s="31" t="s">
        <v>13</v>
      </c>
      <c r="K10" s="31" t="s">
        <v>13</v>
      </c>
    </row>
    <row r="11" spans="2:12" x14ac:dyDescent="0.25">
      <c r="I11" s="32" t="s">
        <v>5</v>
      </c>
      <c r="J11" s="31">
        <f>AVERAGE(J7:L7)</f>
        <v>1.0570000000000002</v>
      </c>
      <c r="K11" s="31">
        <f>STDEV(J7:L7)</f>
        <v>5.729746940310719E-2</v>
      </c>
    </row>
    <row r="14" spans="2:12" ht="15.75" thickBot="1" x14ac:dyDescent="0.3">
      <c r="I14" s="21" t="s">
        <v>11</v>
      </c>
    </row>
    <row r="15" spans="2:12" x14ac:dyDescent="0.25">
      <c r="I15" s="6" t="s">
        <v>0</v>
      </c>
      <c r="J15" s="22" t="s">
        <v>1</v>
      </c>
      <c r="K15" s="23" t="s">
        <v>2</v>
      </c>
      <c r="L15" s="24" t="s">
        <v>3</v>
      </c>
    </row>
    <row r="16" spans="2:12" ht="15.75" thickBot="1" x14ac:dyDescent="0.3">
      <c r="I16" s="25">
        <v>253.630753</v>
      </c>
      <c r="J16" s="26">
        <v>628.38960999999995</v>
      </c>
      <c r="K16" s="27">
        <v>663.36427200000003</v>
      </c>
      <c r="L16" s="28">
        <v>691.038049</v>
      </c>
    </row>
    <row r="18" spans="9:11" x14ac:dyDescent="0.25">
      <c r="J18" s="29" t="s">
        <v>9</v>
      </c>
      <c r="K18" s="29" t="s">
        <v>10</v>
      </c>
    </row>
    <row r="19" spans="9:11" x14ac:dyDescent="0.25">
      <c r="I19" s="30" t="s">
        <v>0</v>
      </c>
      <c r="J19" s="33" t="s">
        <v>13</v>
      </c>
      <c r="K19" s="33" t="s">
        <v>13</v>
      </c>
    </row>
    <row r="20" spans="9:11" x14ac:dyDescent="0.25">
      <c r="I20" s="32" t="s">
        <v>5</v>
      </c>
      <c r="J20" s="33">
        <f>AVERAGE(J16:L16)</f>
        <v>660.9306436666667</v>
      </c>
      <c r="K20" s="33">
        <f>STDEV(J16:L16)</f>
        <v>31.395041605845726</v>
      </c>
    </row>
  </sheetData>
  <pageMargins left="0.7" right="0.7" top="0.75" bottom="0.75" header="0.3" footer="0.3"/>
  <ignoredErrors>
    <ignoredError sqref="J20:K20 J11:K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workbookViewId="0">
      <selection activeCell="B3" sqref="B3"/>
    </sheetView>
  </sheetViews>
  <sheetFormatPr defaultRowHeight="15" x14ac:dyDescent="0.25"/>
  <cols>
    <col min="2" max="2" width="28.7109375" customWidth="1"/>
  </cols>
  <sheetData>
    <row r="2" spans="2:12" ht="45" x14ac:dyDescent="0.25">
      <c r="B2" s="57" t="s">
        <v>22</v>
      </c>
    </row>
    <row r="5" spans="2:12" ht="15.75" thickBot="1" x14ac:dyDescent="0.3">
      <c r="I5" s="21" t="s">
        <v>12</v>
      </c>
    </row>
    <row r="6" spans="2:12" x14ac:dyDescent="0.25">
      <c r="I6" s="6" t="s">
        <v>0</v>
      </c>
      <c r="J6" s="22" t="s">
        <v>1</v>
      </c>
      <c r="K6" s="23" t="s">
        <v>2</v>
      </c>
      <c r="L6" s="24" t="s">
        <v>3</v>
      </c>
    </row>
    <row r="7" spans="2:12" ht="15.75" thickBot="1" x14ac:dyDescent="0.3">
      <c r="I7" s="25">
        <v>2.3450000000000002</v>
      </c>
      <c r="J7" s="26">
        <v>1.323</v>
      </c>
      <c r="K7" s="27">
        <v>1.5049999999999999</v>
      </c>
      <c r="L7" s="28">
        <v>1.589</v>
      </c>
    </row>
    <row r="9" spans="2:12" x14ac:dyDescent="0.25">
      <c r="J9" s="29" t="s">
        <v>9</v>
      </c>
      <c r="K9" s="29" t="s">
        <v>10</v>
      </c>
    </row>
    <row r="10" spans="2:12" x14ac:dyDescent="0.25">
      <c r="I10" s="30" t="s">
        <v>0</v>
      </c>
      <c r="J10" s="31" t="s">
        <v>13</v>
      </c>
      <c r="K10" s="31" t="s">
        <v>13</v>
      </c>
    </row>
    <row r="11" spans="2:12" x14ac:dyDescent="0.25">
      <c r="I11" s="32" t="s">
        <v>5</v>
      </c>
      <c r="J11" s="31">
        <f>AVERAGE(J7:L7)</f>
        <v>1.4723333333333333</v>
      </c>
      <c r="K11" s="31">
        <f>STDEV(J7:L7)</f>
        <v>0.13597548798711234</v>
      </c>
    </row>
    <row r="14" spans="2:12" ht="15.75" thickBot="1" x14ac:dyDescent="0.3">
      <c r="I14" s="21" t="s">
        <v>11</v>
      </c>
    </row>
    <row r="15" spans="2:12" x14ac:dyDescent="0.25">
      <c r="I15" s="6" t="s">
        <v>0</v>
      </c>
      <c r="J15" s="22" t="s">
        <v>1</v>
      </c>
      <c r="K15" s="23" t="s">
        <v>2</v>
      </c>
      <c r="L15" s="24" t="s">
        <v>3</v>
      </c>
    </row>
    <row r="16" spans="2:12" ht="15.75" thickBot="1" x14ac:dyDescent="0.3">
      <c r="I16" s="25">
        <v>253.630753</v>
      </c>
      <c r="J16" s="26">
        <v>694.513057</v>
      </c>
      <c r="K16" s="27">
        <v>732.19772599999999</v>
      </c>
      <c r="L16" s="28">
        <v>717.61530500000003</v>
      </c>
    </row>
    <row r="18" spans="9:11" x14ac:dyDescent="0.25">
      <c r="J18" s="29" t="s">
        <v>9</v>
      </c>
      <c r="K18" s="29" t="s">
        <v>10</v>
      </c>
    </row>
    <row r="19" spans="9:11" x14ac:dyDescent="0.25">
      <c r="I19" s="30" t="s">
        <v>0</v>
      </c>
      <c r="J19" s="33" t="s">
        <v>13</v>
      </c>
      <c r="K19" s="33" t="s">
        <v>13</v>
      </c>
    </row>
    <row r="20" spans="9:11" x14ac:dyDescent="0.25">
      <c r="I20" s="32" t="s">
        <v>5</v>
      </c>
      <c r="J20" s="33">
        <f>AVERAGE(J16:L16)</f>
        <v>714.77536266666664</v>
      </c>
      <c r="K20" s="33">
        <f>STDEV(J16:L16)</f>
        <v>19.002171553598398</v>
      </c>
    </row>
  </sheetData>
  <pageMargins left="0.7" right="0.7" top="0.75" bottom="0.75" header="0.3" footer="0.3"/>
  <ignoredErrors>
    <ignoredError sqref="J11:K12 J20:K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Growth_fluorescence curve</vt:lpstr>
      <vt:lpstr>3.5 hai</vt:lpstr>
      <vt:lpstr>4 hai</vt:lpstr>
      <vt:lpstr>5 hai</vt:lpstr>
      <vt:lpstr>6 hai</vt:lpstr>
      <vt:lpstr>6.5 hai</vt:lpstr>
      <vt:lpstr>7.5 hai</vt:lpstr>
      <vt:lpstr>8 hai</vt:lpstr>
      <vt:lpstr>8.7 hai</vt:lpstr>
      <vt:lpstr>24 hai</vt:lpstr>
      <vt:lpstr>'3.5 hai'!_20180711.ecoligfp_01</vt:lpstr>
      <vt:lpstr>'3.5 hai'!_20180711.ecoligfp_02</vt:lpstr>
      <vt:lpstr>'3.5 hai'!_20180711.ecoligfp_03</vt:lpstr>
      <vt:lpstr>'3.5 hai'!_20180711.ecoligfp_04</vt:lpstr>
      <vt:lpstr>'4 hai'!_20180711.mojca_02</vt:lpstr>
      <vt:lpstr>'4 hai'!_20180711.mojca_03</vt:lpstr>
      <vt:lpstr>'4 hai'!_20180711.mojca_04</vt:lpstr>
      <vt:lpstr>'4 hai'!_20180711.mojca_05</vt:lpstr>
      <vt:lpstr>'5 hai'!_20180711.mojca_06</vt:lpstr>
      <vt:lpstr>'5 hai'!_20180711.mojca_07</vt:lpstr>
      <vt:lpstr>'5 hai'!_20180711.mojca_08</vt:lpstr>
      <vt:lpstr>'5 hai'!_20180711.mojca_09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AVR</dc:creator>
  <cp:lastModifiedBy>Mojca Juteršek</cp:lastModifiedBy>
  <dcterms:created xsi:type="dcterms:W3CDTF">2018-07-13T20:20:17Z</dcterms:created>
  <dcterms:modified xsi:type="dcterms:W3CDTF">2021-06-24T19:36:18Z</dcterms:modified>
</cp:coreProperties>
</file>