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caj\Documents\PeerJ_Submission\"/>
    </mc:Choice>
  </mc:AlternateContent>
  <bookViews>
    <workbookView xWindow="240" yWindow="75" windowWidth="16275" windowHeight="7995"/>
  </bookViews>
  <sheets>
    <sheet name="List1" sheetId="1" r:id="rId1"/>
  </sheets>
  <definedNames>
    <definedName name="_20180706.mojca6803gfp_03" localSheetId="0">List1!$A$4:$H$56</definedName>
    <definedName name="_20180706.mojca6803gfp_04" localSheetId="0">List1!#REF!</definedName>
    <definedName name="_20180706.mojca6803gfp_04_1" localSheetId="0">List1!$I$4:$I$56</definedName>
    <definedName name="_20180706.mojca6803gfp_05" localSheetId="0">List1!$J$4:$J$56</definedName>
    <definedName name="_20180706.mojca6803gfp_06" localSheetId="0">List1!$E$4:$E$56</definedName>
    <definedName name="_20180706.mojca6803gfp_07" localSheetId="0">List1!$F$4:$F$56</definedName>
    <definedName name="_20180706.mojca6803gfp_08" localSheetId="0">List1!$G$4:$G$56</definedName>
    <definedName name="_20180706.mojca6803gfp_09" localSheetId="0">List1!#REF!</definedName>
    <definedName name="_20180706.mojca6803gfp_09_1" localSheetId="0">List1!$B$4:$B$56</definedName>
    <definedName name="_20180706.mojca6803gfp_10" localSheetId="0">List1!$C$4:$C$56</definedName>
    <definedName name="_20180706.mojca6803gfp_11" localSheetId="0">List1!$D$4:$D$56</definedName>
    <definedName name="_20180706.mojca6803gfp_14" localSheetId="0">List1!$Q$4:$Q$56</definedName>
    <definedName name="_20180706.mojca6803gfp_15" localSheetId="0">List1!$R$4:$R$56</definedName>
    <definedName name="_20180706.mojca6803gfp_16" localSheetId="0">List1!$S$4:$S$56</definedName>
    <definedName name="_20180706.mojca6803gfp_17" localSheetId="0">List1!$N$4:$N$56</definedName>
    <definedName name="_20180706.mojca6803gfp_18" localSheetId="0">List1!$O$4:$O$56</definedName>
    <definedName name="_20180706.mojca6803gfp_19" localSheetId="0">List1!$P$4:$P$56</definedName>
    <definedName name="_20180706.mojca6803gfp_20" localSheetId="0">List1!$K$4:$K$56</definedName>
    <definedName name="_20180706.mojca6803gfp_21" localSheetId="0">List1!$L$4:$L$56</definedName>
    <definedName name="_20180706.mojca6803gfp_22" localSheetId="0">List1!$M$4:$M$56</definedName>
    <definedName name="_2018071.bg11_01" localSheetId="0">List1!#REF!</definedName>
    <definedName name="_20180711.TE_01" localSheetId="0">List1!#REF!</definedName>
  </definedNames>
  <calcPr calcId="162913"/>
</workbook>
</file>

<file path=xl/calcChain.xml><?xml version="1.0" encoding="utf-8"?>
<calcChain xmlns="http://schemas.openxmlformats.org/spreadsheetml/2006/main">
  <c r="AC21" i="1" l="1"/>
  <c r="AC20" i="1"/>
  <c r="AB21" i="1"/>
  <c r="AB20" i="1"/>
  <c r="AA19" i="1"/>
  <c r="AA20" i="1"/>
  <c r="AA21" i="1"/>
  <c r="Z19" i="1"/>
  <c r="Z20" i="1"/>
  <c r="Z21" i="1"/>
  <c r="AC18" i="1"/>
  <c r="AC17" i="1"/>
  <c r="AB18" i="1"/>
  <c r="AB17" i="1"/>
  <c r="AA17" i="1"/>
  <c r="AA18" i="1"/>
  <c r="AA16" i="1"/>
  <c r="Z17" i="1"/>
  <c r="Z18" i="1"/>
  <c r="Z16" i="1"/>
</calcChain>
</file>

<file path=xl/connections.xml><?xml version="1.0" encoding="utf-8"?>
<connections xmlns="http://schemas.openxmlformats.org/spreadsheetml/2006/main">
  <connection id="1" name="20180706.mojca6803gfp#03" type="6" refreshedVersion="4" background="1" saveData="1">
    <textPr codePage="852" firstRow="55" sourceFile="C:\Users\AVR\Downloads\flurr\20180706.mojca6803gfp#03.txt" thousands=" ">
      <textFields count="2">
        <textField/>
        <textField/>
      </textFields>
    </textPr>
  </connection>
  <connection id="2" name="20180706.mojca6803gfp#04" type="6" refreshedVersion="4" background="1">
    <textPr codePage="852" firstRow="55" sourceFile="C:\Users\AVR\Downloads\flurr\20180706.mojca6803gfp#04.txt" decimal="," thousands=".">
      <textFields count="2">
        <textField type="skip"/>
        <textField/>
      </textFields>
    </textPr>
  </connection>
  <connection id="3" name="20180706.mojca6803gfp#041" type="6" refreshedVersion="4" background="1" saveData="1">
    <textPr codePage="852" firstRow="55" sourceFile="C:\Users\AVR\Downloads\flurr\20180706.mojca6803gfp#04.txt" thousands=" ">
      <textFields count="2">
        <textField type="skip"/>
        <textField/>
      </textFields>
    </textPr>
  </connection>
  <connection id="4" name="20180706.mojca6803gfp#05" type="6" refreshedVersion="4" background="1" saveData="1">
    <textPr codePage="852" firstRow="55" sourceFile="C:\Users\AVR\Downloads\flurr\20180706.mojca6803gfp#05.txt" thousands=" ">
      <textFields count="2">
        <textField type="skip"/>
        <textField/>
      </textFields>
    </textPr>
  </connection>
  <connection id="5" name="20180706.mojca6803gfp#06" type="6" refreshedVersion="4" background="1" saveData="1">
    <textPr codePage="852" firstRow="55" sourceFile="C:\Users\AVR\Downloads\flurr\20180706.mojca6803gfp#06.txt" thousands=" ">
      <textFields count="2">
        <textField type="skip"/>
        <textField/>
      </textFields>
    </textPr>
  </connection>
  <connection id="6" name="20180706.mojca6803gfp#07" type="6" refreshedVersion="4" background="1" saveData="1">
    <textPr codePage="852" firstRow="55" sourceFile="C:\Users\AVR\Downloads\flurr\20180706.mojca6803gfp#07.txt" thousands=" ">
      <textFields count="2">
        <textField type="skip"/>
        <textField/>
      </textFields>
    </textPr>
  </connection>
  <connection id="7" name="20180706.mojca6803gfp#08" type="6" refreshedVersion="4" background="1" saveData="1">
    <textPr codePage="852" firstRow="55" sourceFile="C:\Users\AVR\Downloads\flurr\20180706.mojca6803gfp#08.txt" thousands=" ">
      <textFields count="2">
        <textField type="skip"/>
        <textField/>
      </textFields>
    </textPr>
  </connection>
  <connection id="8" name="20180706.mojca6803gfp#09" type="6" refreshedVersion="4" background="1">
    <textPr codePage="852" firstRow="55" sourceFile="C:\Users\AVR\Downloads\flurr\20180706.mojca6803gfp#09.txt" thousands=".">
      <textFields count="2">
        <textField type="skip"/>
        <textField/>
      </textFields>
    </textPr>
  </connection>
  <connection id="9" name="20180706.mojca6803gfp#091" type="6" refreshedVersion="4" background="1" saveData="1">
    <textPr codePage="852" firstRow="55" sourceFile="C:\Users\AVR\Downloads\flurr\20180706.mojca6803gfp#09.txt" thousands=" ">
      <textFields count="2">
        <textField type="skip"/>
        <textField/>
      </textFields>
    </textPr>
  </connection>
  <connection id="10" name="20180706.mojca6803gfp#10" type="6" refreshedVersion="4" background="1" saveData="1">
    <textPr codePage="852" firstRow="55" sourceFile="C:\Users\AVR\Downloads\flurr\20180706.mojca6803gfp#10.txt" thousands=" ">
      <textFields count="2">
        <textField type="skip"/>
        <textField/>
      </textFields>
    </textPr>
  </connection>
  <connection id="11" name="20180706.mojca6803gfp#11" type="6" refreshedVersion="4" background="1" saveData="1">
    <textPr codePage="852" firstRow="55" sourceFile="C:\Users\AVR\Downloads\flurr\20180706.mojca6803gfp#11.txt" thousands=" ">
      <textFields count="2">
        <textField type="skip"/>
        <textField/>
      </textFields>
    </textPr>
  </connection>
  <connection id="12" name="20180706.mojca6803gfp#14" type="6" refreshedVersion="4" background="1" saveData="1">
    <textPr codePage="852" firstRow="55" sourceFile="C:\Users\AVR\Downloads\flurr\20180706.mojca6803gfp#14.txt" thousands=" ">
      <textFields count="2">
        <textField type="skip"/>
        <textField/>
      </textFields>
    </textPr>
  </connection>
  <connection id="13" name="20180706.mojca6803gfp#15" type="6" refreshedVersion="4" background="1" saveData="1">
    <textPr codePage="852" firstRow="55" sourceFile="C:\Users\AVR\Downloads\flurr\20180706.mojca6803gfp#15.txt" thousands=" ">
      <textFields count="2">
        <textField type="skip"/>
        <textField/>
      </textFields>
    </textPr>
  </connection>
  <connection id="14" name="20180706.mojca6803gfp#16" type="6" refreshedVersion="4" background="1" saveData="1">
    <textPr codePage="852" firstRow="55" sourceFile="C:\Users\AVR\Downloads\flurr\20180706.mojca6803gfp#16.txt" thousands=" ">
      <textFields count="2">
        <textField type="skip"/>
        <textField/>
      </textFields>
    </textPr>
  </connection>
  <connection id="15" name="20180706.mojca6803gfp#17" type="6" refreshedVersion="4" background="1" saveData="1">
    <textPr codePage="852" firstRow="55" sourceFile="C:\Users\AVR\Downloads\flurr\20180706.mojca6803gfp#17.txt" thousands=" ">
      <textFields count="2">
        <textField type="skip"/>
        <textField/>
      </textFields>
    </textPr>
  </connection>
  <connection id="16" name="20180706.mojca6803gfp#18" type="6" refreshedVersion="4" background="1" saveData="1">
    <textPr codePage="852" firstRow="55" sourceFile="C:\Users\AVR\Downloads\flurr\20180706.mojca6803gfp#18.txt" thousands=" ">
      <textFields count="2">
        <textField type="skip"/>
        <textField/>
      </textFields>
    </textPr>
  </connection>
  <connection id="17" name="20180706.mojca6803gfp#19" type="6" refreshedVersion="4" background="1" saveData="1">
    <textPr codePage="852" firstRow="55" sourceFile="C:\Users\AVR\Downloads\flurr\20180706.mojca6803gfp#19.txt" thousands=" ">
      <textFields count="2">
        <textField type="skip"/>
        <textField/>
      </textFields>
    </textPr>
  </connection>
  <connection id="18" name="20180706.mojca6803gfp#20" type="6" refreshedVersion="4" background="1" saveData="1">
    <textPr codePage="852" firstRow="55" sourceFile="C:\Users\AVR\Downloads\flurr\20180706.mojca6803gfp#20.txt" thousands=" ">
      <textFields count="2">
        <textField type="skip"/>
        <textField/>
      </textFields>
    </textPr>
  </connection>
  <connection id="19" name="20180706.mojca6803gfp#21" type="6" refreshedVersion="4" background="1" saveData="1">
    <textPr codePage="852" firstRow="55" sourceFile="C:\Users\AVR\Downloads\flurr\20180706.mojca6803gfp#21.txt" thousands=" ">
      <textFields count="2">
        <textField type="skip"/>
        <textField/>
      </textFields>
    </textPr>
  </connection>
  <connection id="20" name="20180706.mojca6803gfp#22" type="6" refreshedVersion="4" background="1" saveData="1">
    <textPr codePage="852" firstRow="55" sourceFile="C:\Users\AVR\Downloads\flurr\20180706.mojca6803gfp#22.txt" thousands=" ">
      <textFields count="2">
        <textField type="skip"/>
        <textField/>
      </textFields>
    </textPr>
  </connection>
</connections>
</file>

<file path=xl/sharedStrings.xml><?xml version="1.0" encoding="utf-8"?>
<sst xmlns="http://schemas.openxmlformats.org/spreadsheetml/2006/main" count="27" uniqueCount="16">
  <si>
    <t>EV</t>
  </si>
  <si>
    <t>J23101_B0032</t>
  </si>
  <si>
    <t>L21_RBS*</t>
  </si>
  <si>
    <t>LYSATES</t>
  </si>
  <si>
    <t>lambda [nm]</t>
  </si>
  <si>
    <t>pMJc01-EV</t>
  </si>
  <si>
    <t>pMJc01-L21_RBS*</t>
  </si>
  <si>
    <t>pMJC01-J23101_B0032</t>
  </si>
  <si>
    <t>CULTURES</t>
  </si>
  <si>
    <t>/</t>
  </si>
  <si>
    <t>FLUORESCENCE MEASUREMENTS AT A730=0.1</t>
  </si>
  <si>
    <t>Fluorescence intensity [AU]</t>
  </si>
  <si>
    <t>average [AU]</t>
  </si>
  <si>
    <t>SD [AU]</t>
  </si>
  <si>
    <t>GFP-EV [AU]</t>
  </si>
  <si>
    <t>GFP-EV SD [AU]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</si>
</sst>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3" xfId="0" applyBorder="1"/>
    <xf numFmtId="0" fontId="0" fillId="0" borderId="7" xfId="0" applyBorder="1"/>
    <xf numFmtId="164" fontId="0" fillId="0" borderId="7" xfId="0" applyNumberFormat="1" applyBorder="1"/>
    <xf numFmtId="0" fontId="1" fillId="0" borderId="3" xfId="0" applyFont="1" applyBorder="1"/>
    <xf numFmtId="0" fontId="0" fillId="0" borderId="0" xfId="0" applyBorder="1"/>
    <xf numFmtId="164" fontId="0" fillId="0" borderId="0" xfId="0" applyNumberFormat="1" applyBorder="1"/>
    <xf numFmtId="0" fontId="1" fillId="0" borderId="5" xfId="0" applyFont="1" applyBorder="1"/>
    <xf numFmtId="0" fontId="0" fillId="0" borderId="8" xfId="0" applyBorder="1"/>
    <xf numFmtId="164" fontId="0" fillId="0" borderId="8" xfId="0" applyNumberFormat="1" applyBorder="1"/>
    <xf numFmtId="0" fontId="0" fillId="0" borderId="5" xfId="0" applyBorder="1"/>
    <xf numFmtId="164" fontId="0" fillId="3" borderId="1" xfId="0" applyNumberForma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0" fillId="3" borderId="4" xfId="0" applyNumberFormat="1" applyFill="1" applyBorder="1"/>
    <xf numFmtId="164" fontId="0" fillId="3" borderId="5" xfId="0" applyNumberFormat="1" applyFill="1" applyBorder="1"/>
    <xf numFmtId="164" fontId="0" fillId="3" borderId="6" xfId="0" applyNumberFormat="1" applyFill="1" applyBorder="1"/>
    <xf numFmtId="0" fontId="0" fillId="4" borderId="1" xfId="0" applyFill="1" applyBorder="1"/>
    <xf numFmtId="0" fontId="0" fillId="4" borderId="2" xfId="0" applyFill="1" applyBorder="1"/>
    <xf numFmtId="164" fontId="0" fillId="4" borderId="3" xfId="0" applyNumberFormat="1" applyFill="1" applyBorder="1"/>
    <xf numFmtId="0" fontId="0" fillId="4" borderId="4" xfId="0" applyFill="1" applyBorder="1"/>
    <xf numFmtId="164" fontId="0" fillId="4" borderId="5" xfId="0" applyNumberFormat="1" applyFill="1" applyBorder="1"/>
    <xf numFmtId="0" fontId="0" fillId="4" borderId="6" xfId="0" applyFill="1" applyBorder="1"/>
    <xf numFmtId="0" fontId="0" fillId="0" borderId="12" xfId="0" applyBorder="1"/>
    <xf numFmtId="0" fontId="0" fillId="0" borderId="13" xfId="0" applyBorder="1"/>
    <xf numFmtId="0" fontId="0" fillId="2" borderId="12" xfId="0" applyFill="1" applyBorder="1"/>
    <xf numFmtId="0" fontId="0" fillId="2" borderId="0" xfId="0" applyFill="1" applyBorder="1"/>
    <xf numFmtId="0" fontId="0" fillId="2" borderId="13" xfId="0" applyFill="1" applyBorder="1"/>
    <xf numFmtId="0" fontId="0" fillId="0" borderId="1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16" xfId="0" applyBorder="1"/>
    <xf numFmtId="0" fontId="0" fillId="0" borderId="17" xfId="0" applyBorder="1"/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8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List1!$AC$17:$AC$18</c:f>
                <c:numCache>
                  <c:formatCode>General</c:formatCode>
                  <c:ptCount val="2"/>
                  <c:pt idx="0">
                    <c:v>1.0013969986187632</c:v>
                  </c:pt>
                  <c:pt idx="1">
                    <c:v>4.901826442609698</c:v>
                  </c:pt>
                </c:numCache>
              </c:numRef>
            </c:plus>
            <c:minus>
              <c:numRef>
                <c:f>List1!$AC$17:$AC$18</c:f>
                <c:numCache>
                  <c:formatCode>General</c:formatCode>
                  <c:ptCount val="2"/>
                  <c:pt idx="0">
                    <c:v>1.0013969986187632</c:v>
                  </c:pt>
                  <c:pt idx="1">
                    <c:v>4.901826442609698</c:v>
                  </c:pt>
                </c:numCache>
              </c:numRef>
            </c:minus>
          </c:errBars>
          <c:cat>
            <c:strRef>
              <c:f>List1!$V$17:$V$18</c:f>
              <c:strCache>
                <c:ptCount val="2"/>
                <c:pt idx="0">
                  <c:v>J23101_B0032</c:v>
                </c:pt>
                <c:pt idx="1">
                  <c:v>L21_RBS*</c:v>
                </c:pt>
              </c:strCache>
            </c:strRef>
          </c:cat>
          <c:val>
            <c:numRef>
              <c:f>List1!$AB$17:$AB$18</c:f>
              <c:numCache>
                <c:formatCode>0.0000</c:formatCode>
                <c:ptCount val="2"/>
                <c:pt idx="0">
                  <c:v>18.651238333333325</c:v>
                </c:pt>
                <c:pt idx="1">
                  <c:v>231.39361533333334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4-4BB7-B81A-7EC8838373F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List1!$AC$20:$AC$21</c:f>
                <c:numCache>
                  <c:formatCode>General</c:formatCode>
                  <c:ptCount val="2"/>
                  <c:pt idx="0">
                    <c:v>1.484291641311547</c:v>
                  </c:pt>
                  <c:pt idx="1">
                    <c:v>19.035112838828702</c:v>
                  </c:pt>
                </c:numCache>
              </c:numRef>
            </c:plus>
            <c:minus>
              <c:numRef>
                <c:f>List1!$AC$20:$AC$21</c:f>
                <c:numCache>
                  <c:formatCode>General</c:formatCode>
                  <c:ptCount val="2"/>
                  <c:pt idx="0">
                    <c:v>1.484291641311547</c:v>
                  </c:pt>
                  <c:pt idx="1">
                    <c:v>19.035112838828702</c:v>
                  </c:pt>
                </c:numCache>
              </c:numRef>
            </c:minus>
          </c:errBars>
          <c:cat>
            <c:strRef>
              <c:f>List1!$V$17:$V$18</c:f>
              <c:strCache>
                <c:ptCount val="2"/>
                <c:pt idx="0">
                  <c:v>J23101_B0032</c:v>
                </c:pt>
                <c:pt idx="1">
                  <c:v>L21_RBS*</c:v>
                </c:pt>
              </c:strCache>
            </c:strRef>
          </c:cat>
          <c:val>
            <c:numRef>
              <c:f>List1!$AB$20:$AB$21</c:f>
              <c:numCache>
                <c:formatCode>0.0000</c:formatCode>
                <c:ptCount val="2"/>
                <c:pt idx="0">
                  <c:v>15.696201666666671</c:v>
                </c:pt>
                <c:pt idx="1">
                  <c:v>241.74665200000001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4-4BB7-B81A-7EC883837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03136"/>
        <c:axId val="212701696"/>
      </c:barChart>
      <c:catAx>
        <c:axId val="165403136"/>
        <c:scaling>
          <c:orientation val="minMax"/>
        </c:scaling>
        <c:delete val="0"/>
        <c:axPos val="b"/>
        <c:minorGridlines/>
        <c:numFmt formatCode="General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crossAx val="212701696"/>
        <c:crosses val="autoZero"/>
        <c:auto val="1"/>
        <c:lblAlgn val="ctr"/>
        <c:lblOffset val="100"/>
        <c:noMultiLvlLbl val="0"/>
      </c:catAx>
      <c:valAx>
        <c:axId val="212701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/>
                  <a:t>Fluorescence</a:t>
                </a:r>
                <a:r>
                  <a:rPr lang="sl-SI" baseline="0"/>
                  <a:t> [AU</a:t>
                </a:r>
                <a:r>
                  <a:rPr lang="en-US"/>
                  <a:t>]</a:t>
                </a:r>
              </a:p>
            </c:rich>
          </c:tx>
          <c:layout/>
          <c:overlay val="0"/>
        </c:title>
        <c:numFmt formatCode="0.0000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crossAx val="165403136"/>
        <c:crosses val="autoZero"/>
        <c:crossBetween val="between"/>
      </c:valAx>
      <c:spPr>
        <a:ln w="15875"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1000" b="1">
          <a:latin typeface="Arial" panose="020B0604020202020204" pitchFamily="34" charset="0"/>
          <a:cs typeface="Arial" panose="020B0604020202020204" pitchFamily="34" charset="0"/>
        </a:defRPr>
      </a:pPr>
      <a:endParaRPr lang="sl-S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447674</xdr:colOff>
      <xdr:row>24</xdr:row>
      <xdr:rowOff>176211</xdr:rowOff>
    </xdr:from>
    <xdr:to>
      <xdr:col>29</xdr:col>
      <xdr:colOff>272521</xdr:colOff>
      <xdr:row>41</xdr:row>
      <xdr:rowOff>180974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20180706.mojca6803gfp#18" connectionId="1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20180706.mojca6803gfp#09_1" connectionId="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20180706.mojca6803gfp#14" connectionId="1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20180706.mojca6803gfp#16" connectionId="1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20180706.mojca6803gfp#05" connectionId="4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20180706.mojca6803gfp#21" connectionId="1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20180706.mojca6803gfp#19" connectionId="17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20180706.mojca6803gfp#06" connectionId="5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20180706.mojca6803gfp#11" connectionId="1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20180706.mojca6803gfp#10" connectionId="1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20180706.mojca6803gfp#03" connectionId="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20180706.mojca6803gfp#17" connectionId="1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20180706.mojca6803gfp#07" connectionId="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20180706.mojca6803gfp#04_1" connectionId="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20180706.mojca6803gfp#08" connectionId="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20180706.mojca6803gfp#20" connectionId="1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20180706.mojca6803gfp#15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20180706.mojca6803gfp#22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5" Type="http://schemas.openxmlformats.org/officeDocument/2006/relationships/queryTable" Target="../queryTables/queryTable14.xml"/><Relationship Id="rId10" Type="http://schemas.openxmlformats.org/officeDocument/2006/relationships/queryTable" Target="../queryTables/queryTable9.xml"/><Relationship Id="rId19" Type="http://schemas.openxmlformats.org/officeDocument/2006/relationships/queryTable" Target="../queryTables/queryTable18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tabSelected="1" topLeftCell="A49" workbookViewId="0">
      <selection activeCell="V10" sqref="V10"/>
    </sheetView>
  </sheetViews>
  <sheetFormatPr defaultRowHeight="15" x14ac:dyDescent="0.25"/>
  <cols>
    <col min="1" max="1" width="12.28515625" bestFit="1" customWidth="1"/>
    <col min="2" max="7" width="10" bestFit="1" customWidth="1"/>
    <col min="8" max="10" width="11" bestFit="1" customWidth="1"/>
    <col min="11" max="16" width="10" bestFit="1" customWidth="1"/>
    <col min="17" max="19" width="11" bestFit="1" customWidth="1"/>
    <col min="20" max="21" width="11" customWidth="1"/>
    <col min="22" max="22" width="12.85546875" bestFit="1" customWidth="1"/>
    <col min="23" max="23" width="13" bestFit="1" customWidth="1"/>
    <col min="24" max="26" width="11.5703125" bestFit="1" customWidth="1"/>
    <col min="27" max="27" width="9.5703125" bestFit="1" customWidth="1"/>
    <col min="28" max="28" width="12.140625" bestFit="1" customWidth="1"/>
    <col min="29" max="29" width="15" bestFit="1" customWidth="1"/>
  </cols>
  <sheetData>
    <row r="1" spans="1:29" x14ac:dyDescent="0.25">
      <c r="B1" s="51" t="s">
        <v>3</v>
      </c>
      <c r="C1" s="52"/>
      <c r="D1" s="52"/>
      <c r="E1" s="52"/>
      <c r="F1" s="52"/>
      <c r="G1" s="52"/>
      <c r="H1" s="52"/>
      <c r="I1" s="52"/>
      <c r="J1" s="53"/>
      <c r="K1" s="59" t="s">
        <v>8</v>
      </c>
      <c r="L1" s="60"/>
      <c r="M1" s="60"/>
      <c r="N1" s="60"/>
      <c r="O1" s="60"/>
      <c r="P1" s="60"/>
      <c r="Q1" s="60"/>
      <c r="R1" s="60"/>
      <c r="S1" s="61"/>
      <c r="T1" s="3"/>
      <c r="U1" s="3"/>
    </row>
    <row r="2" spans="1:29" x14ac:dyDescent="0.25">
      <c r="B2" s="54" t="s">
        <v>5</v>
      </c>
      <c r="C2" s="55"/>
      <c r="D2" s="56"/>
      <c r="E2" s="57" t="s">
        <v>7</v>
      </c>
      <c r="F2" s="55"/>
      <c r="G2" s="56"/>
      <c r="H2" s="57" t="s">
        <v>6</v>
      </c>
      <c r="I2" s="55"/>
      <c r="J2" s="58"/>
      <c r="K2" s="62" t="s">
        <v>5</v>
      </c>
      <c r="L2" s="63"/>
      <c r="M2" s="64"/>
      <c r="N2" s="65" t="s">
        <v>7</v>
      </c>
      <c r="O2" s="63"/>
      <c r="P2" s="64"/>
      <c r="Q2" s="65" t="s">
        <v>6</v>
      </c>
      <c r="R2" s="63"/>
      <c r="S2" s="66"/>
      <c r="T2" s="4"/>
      <c r="U2" s="4"/>
    </row>
    <row r="3" spans="1:29" x14ac:dyDescent="0.25">
      <c r="A3" t="s">
        <v>4</v>
      </c>
      <c r="B3" s="41">
        <v>1</v>
      </c>
      <c r="C3" s="42">
        <v>2</v>
      </c>
      <c r="D3" s="43">
        <v>3</v>
      </c>
      <c r="E3" s="44">
        <v>1</v>
      </c>
      <c r="F3" s="42">
        <v>2</v>
      </c>
      <c r="G3" s="43">
        <v>3</v>
      </c>
      <c r="H3" s="44">
        <v>1</v>
      </c>
      <c r="I3" s="42">
        <v>2</v>
      </c>
      <c r="J3" s="45">
        <v>3</v>
      </c>
      <c r="K3" s="46">
        <v>1</v>
      </c>
      <c r="L3" s="47">
        <v>2</v>
      </c>
      <c r="M3" s="48">
        <v>3</v>
      </c>
      <c r="N3" s="49">
        <v>1</v>
      </c>
      <c r="O3" s="47">
        <v>2</v>
      </c>
      <c r="P3" s="48">
        <v>3</v>
      </c>
      <c r="Q3" s="49">
        <v>1</v>
      </c>
      <c r="R3" s="47">
        <v>2</v>
      </c>
      <c r="S3" s="50">
        <v>3</v>
      </c>
      <c r="T3" s="4"/>
      <c r="U3" s="4"/>
    </row>
    <row r="4" spans="1:29" x14ac:dyDescent="0.25">
      <c r="A4">
        <v>505</v>
      </c>
      <c r="B4" s="9">
        <v>38.233800000000002</v>
      </c>
      <c r="C4" s="13">
        <v>35.053400000000003</v>
      </c>
      <c r="D4" s="32">
        <v>38.586399999999998</v>
      </c>
      <c r="E4" s="31">
        <v>52.368200000000002</v>
      </c>
      <c r="F4" s="13">
        <v>51.445999999999998</v>
      </c>
      <c r="G4" s="32">
        <v>50.321599999999997</v>
      </c>
      <c r="H4" s="31">
        <v>194.19880000000001</v>
      </c>
      <c r="I4" s="13">
        <v>184.112199</v>
      </c>
      <c r="J4" s="7">
        <v>197.27180000000001</v>
      </c>
      <c r="K4" s="9">
        <v>52.371600000000001</v>
      </c>
      <c r="L4" s="13">
        <v>55.678400000000003</v>
      </c>
      <c r="M4" s="32">
        <v>53.131799999999998</v>
      </c>
      <c r="N4" s="31">
        <v>58.697198999999998</v>
      </c>
      <c r="O4" s="13">
        <v>65.006</v>
      </c>
      <c r="P4" s="32">
        <v>65.048000000000002</v>
      </c>
      <c r="Q4" s="31">
        <v>169.7236</v>
      </c>
      <c r="R4" s="13">
        <v>154.2302</v>
      </c>
      <c r="S4" s="7">
        <v>152.69839999999999</v>
      </c>
      <c r="T4" s="2"/>
      <c r="U4" s="2"/>
    </row>
    <row r="5" spans="1:29" x14ac:dyDescent="0.25">
      <c r="A5">
        <v>505.5</v>
      </c>
      <c r="B5" s="9">
        <v>34.684859000000003</v>
      </c>
      <c r="C5" s="13">
        <v>32.179682</v>
      </c>
      <c r="D5" s="32">
        <v>34.997405000000001</v>
      </c>
      <c r="E5" s="31">
        <v>49.088540999999999</v>
      </c>
      <c r="F5" s="13">
        <v>47.589454000000003</v>
      </c>
      <c r="G5" s="32">
        <v>47.162233000000001</v>
      </c>
      <c r="H5" s="31">
        <v>195.841883</v>
      </c>
      <c r="I5" s="13">
        <v>188.22208900000001</v>
      </c>
      <c r="J5" s="7">
        <v>197.28012000000001</v>
      </c>
      <c r="K5" s="9">
        <v>48.434384999999999</v>
      </c>
      <c r="L5" s="13">
        <v>50.452019</v>
      </c>
      <c r="M5" s="32">
        <v>48.233192000000003</v>
      </c>
      <c r="N5" s="31">
        <v>54.933579000000002</v>
      </c>
      <c r="O5" s="13">
        <v>60.155389</v>
      </c>
      <c r="P5" s="32">
        <v>59.679755</v>
      </c>
      <c r="Q5" s="31">
        <v>170.58366000000001</v>
      </c>
      <c r="R5" s="13">
        <v>155.88469900000001</v>
      </c>
      <c r="S5" s="7">
        <v>153.62617</v>
      </c>
      <c r="T5" s="2"/>
      <c r="U5" s="2"/>
    </row>
    <row r="6" spans="1:29" x14ac:dyDescent="0.25">
      <c r="A6">
        <v>506</v>
      </c>
      <c r="B6" s="9">
        <v>31.606686</v>
      </c>
      <c r="C6" s="13">
        <v>29.676632000000001</v>
      </c>
      <c r="D6" s="32">
        <v>31.816648000000001</v>
      </c>
      <c r="E6" s="31">
        <v>46.185290000000002</v>
      </c>
      <c r="F6" s="13">
        <v>44.412762000000001</v>
      </c>
      <c r="G6" s="32">
        <v>44.470277000000003</v>
      </c>
      <c r="H6" s="31">
        <v>197.952136</v>
      </c>
      <c r="I6" s="13">
        <v>192.22349700000001</v>
      </c>
      <c r="J6" s="7">
        <v>198.23700500000001</v>
      </c>
      <c r="K6" s="9">
        <v>44.886749999999999</v>
      </c>
      <c r="L6" s="13">
        <v>45.929344</v>
      </c>
      <c r="M6" s="32">
        <v>43.94173</v>
      </c>
      <c r="N6" s="31">
        <v>51.652672000000003</v>
      </c>
      <c r="O6" s="13">
        <v>55.900179000000001</v>
      </c>
      <c r="P6" s="32">
        <v>55.183636</v>
      </c>
      <c r="Q6" s="31">
        <v>172.52272300000001</v>
      </c>
      <c r="R6" s="13">
        <v>158.18042700000001</v>
      </c>
      <c r="S6" s="7">
        <v>155.36207099999999</v>
      </c>
      <c r="T6" s="2"/>
      <c r="U6" s="2"/>
    </row>
    <row r="7" spans="1:29" x14ac:dyDescent="0.25">
      <c r="A7">
        <v>506.5</v>
      </c>
      <c r="B7" s="9">
        <v>29.289639000000001</v>
      </c>
      <c r="C7" s="13">
        <v>27.748726000000001</v>
      </c>
      <c r="D7" s="32">
        <v>29.356715999999999</v>
      </c>
      <c r="E7" s="31">
        <v>43.987538999999998</v>
      </c>
      <c r="F7" s="13">
        <v>42.171728999999999</v>
      </c>
      <c r="G7" s="32">
        <v>42.538173999999998</v>
      </c>
      <c r="H7" s="31">
        <v>201.10205199999999</v>
      </c>
      <c r="I7" s="13">
        <v>196.34839500000001</v>
      </c>
      <c r="J7" s="7">
        <v>200.71340000000001</v>
      </c>
      <c r="K7" s="9">
        <v>41.956972</v>
      </c>
      <c r="L7" s="13">
        <v>42.406754999999997</v>
      </c>
      <c r="M7" s="32">
        <v>40.580559000000001</v>
      </c>
      <c r="N7" s="31">
        <v>49.092101</v>
      </c>
      <c r="O7" s="13">
        <v>52.693513000000003</v>
      </c>
      <c r="P7" s="32">
        <v>51.844785000000002</v>
      </c>
      <c r="Q7" s="31">
        <v>176.445491</v>
      </c>
      <c r="R7" s="13">
        <v>161.54435699999999</v>
      </c>
      <c r="S7" s="7">
        <v>158.33795900000001</v>
      </c>
      <c r="T7" s="2"/>
      <c r="U7" s="2"/>
    </row>
    <row r="8" spans="1:29" x14ac:dyDescent="0.25">
      <c r="A8">
        <v>507</v>
      </c>
      <c r="B8" s="9">
        <v>27.77627</v>
      </c>
      <c r="C8" s="13">
        <v>26.366606999999998</v>
      </c>
      <c r="D8" s="32">
        <v>27.689907000000002</v>
      </c>
      <c r="E8" s="31">
        <v>42.5749</v>
      </c>
      <c r="F8" s="13">
        <v>40.948768000000001</v>
      </c>
      <c r="G8" s="32">
        <v>41.310001</v>
      </c>
      <c r="H8" s="31">
        <v>205.360254</v>
      </c>
      <c r="I8" s="13">
        <v>200.503882</v>
      </c>
      <c r="J8" s="7">
        <v>204.55161799999999</v>
      </c>
      <c r="K8" s="9">
        <v>39.793151999999999</v>
      </c>
      <c r="L8" s="13">
        <v>40.005142999999997</v>
      </c>
      <c r="M8" s="32">
        <v>38.160454999999999</v>
      </c>
      <c r="N8" s="31">
        <v>47.382432999999999</v>
      </c>
      <c r="O8" s="13">
        <v>50.667324999999998</v>
      </c>
      <c r="P8" s="32">
        <v>49.724082000000003</v>
      </c>
      <c r="Q8" s="31">
        <v>181.96937299999999</v>
      </c>
      <c r="R8" s="13">
        <v>166.331142</v>
      </c>
      <c r="S8" s="7">
        <v>162.67170200000001</v>
      </c>
      <c r="T8" s="2"/>
      <c r="U8" s="2"/>
    </row>
    <row r="9" spans="1:29" x14ac:dyDescent="0.25">
      <c r="A9">
        <v>507.5</v>
      </c>
      <c r="B9" s="9">
        <v>26.853263999999999</v>
      </c>
      <c r="C9" s="13">
        <v>25.460640000000001</v>
      </c>
      <c r="D9" s="32">
        <v>26.681933000000001</v>
      </c>
      <c r="E9" s="31">
        <v>41.753160000000001</v>
      </c>
      <c r="F9" s="13">
        <v>40.509410000000003</v>
      </c>
      <c r="G9" s="32">
        <v>40.718710999999999</v>
      </c>
      <c r="H9" s="31">
        <v>210.27054799999999</v>
      </c>
      <c r="I9" s="13">
        <v>204.82925299999999</v>
      </c>
      <c r="J9" s="7">
        <v>209.31167099999999</v>
      </c>
      <c r="K9" s="9">
        <v>38.157859000000002</v>
      </c>
      <c r="L9" s="13">
        <v>38.498044</v>
      </c>
      <c r="M9" s="32">
        <v>36.663888</v>
      </c>
      <c r="N9" s="31">
        <v>46.342235000000002</v>
      </c>
      <c r="O9" s="13">
        <v>49.395004</v>
      </c>
      <c r="P9" s="32">
        <v>48.684156999999999</v>
      </c>
      <c r="Q9" s="31">
        <v>188.75277199999999</v>
      </c>
      <c r="R9" s="13">
        <v>172.07116199999999</v>
      </c>
      <c r="S9" s="7">
        <v>168.002073</v>
      </c>
      <c r="T9" s="2"/>
      <c r="U9" s="2"/>
    </row>
    <row r="10" spans="1:29" x14ac:dyDescent="0.25">
      <c r="A10">
        <v>508</v>
      </c>
      <c r="B10" s="9">
        <v>26.262203</v>
      </c>
      <c r="C10" s="13">
        <v>24.807358000000001</v>
      </c>
      <c r="D10" s="32">
        <v>26.040268999999999</v>
      </c>
      <c r="E10" s="31">
        <v>41.419763000000003</v>
      </c>
      <c r="F10" s="13">
        <v>40.567397</v>
      </c>
      <c r="G10" s="32">
        <v>40.460906999999999</v>
      </c>
      <c r="H10" s="31">
        <v>215.52881199999999</v>
      </c>
      <c r="I10" s="13">
        <v>209.051256</v>
      </c>
      <c r="J10" s="7">
        <v>214.432197</v>
      </c>
      <c r="K10" s="9">
        <v>37.000599000000001</v>
      </c>
      <c r="L10" s="13">
        <v>37.600248999999998</v>
      </c>
      <c r="M10" s="32">
        <v>35.740144000000001</v>
      </c>
      <c r="N10" s="31">
        <v>45.805289999999999</v>
      </c>
      <c r="O10" s="13">
        <v>48.672932000000003</v>
      </c>
      <c r="P10" s="32">
        <v>48.296666000000002</v>
      </c>
      <c r="Q10" s="31">
        <v>195.99354299999999</v>
      </c>
      <c r="R10" s="13">
        <v>178.487672</v>
      </c>
      <c r="S10" s="7">
        <v>174.009885</v>
      </c>
      <c r="T10" s="2"/>
      <c r="U10" s="2"/>
    </row>
    <row r="11" spans="1:29" x14ac:dyDescent="0.25">
      <c r="A11">
        <v>508.5</v>
      </c>
      <c r="B11" s="9">
        <v>25.693603</v>
      </c>
      <c r="C11" s="13">
        <v>24.272776</v>
      </c>
      <c r="D11" s="32">
        <v>25.577437</v>
      </c>
      <c r="E11" s="31">
        <v>41.340125999999998</v>
      </c>
      <c r="F11" s="13">
        <v>40.670935999999998</v>
      </c>
      <c r="G11" s="32">
        <v>40.315291999999999</v>
      </c>
      <c r="H11" s="31">
        <v>220.74343400000001</v>
      </c>
      <c r="I11" s="13">
        <v>213.425545</v>
      </c>
      <c r="J11" s="7">
        <v>219.386506</v>
      </c>
      <c r="K11" s="9">
        <v>36.074798999999999</v>
      </c>
      <c r="L11" s="13">
        <v>36.861556</v>
      </c>
      <c r="M11" s="32">
        <v>35.009407000000003</v>
      </c>
      <c r="N11" s="31">
        <v>45.483674000000001</v>
      </c>
      <c r="O11" s="13">
        <v>48.201230000000002</v>
      </c>
      <c r="P11" s="32">
        <v>48.069781999999996</v>
      </c>
      <c r="Q11" s="31">
        <v>203.317058</v>
      </c>
      <c r="R11" s="13">
        <v>185.25689700000001</v>
      </c>
      <c r="S11" s="7">
        <v>180.22375299999999</v>
      </c>
      <c r="T11" s="2"/>
      <c r="U11" s="2"/>
    </row>
    <row r="12" spans="1:29" x14ac:dyDescent="0.25">
      <c r="A12">
        <v>509</v>
      </c>
      <c r="B12" s="9">
        <v>25.107106999999999</v>
      </c>
      <c r="C12" s="13">
        <v>23.685687000000001</v>
      </c>
      <c r="D12" s="32">
        <v>25.167238999999999</v>
      </c>
      <c r="E12" s="31">
        <v>41.349077000000001</v>
      </c>
      <c r="F12" s="13">
        <v>40.688797999999998</v>
      </c>
      <c r="G12" s="32">
        <v>40.197460999999997</v>
      </c>
      <c r="H12" s="31">
        <v>225.52590000000001</v>
      </c>
      <c r="I12" s="13">
        <v>217.838652</v>
      </c>
      <c r="J12" s="7">
        <v>223.87959599999999</v>
      </c>
      <c r="K12" s="9">
        <v>35.262295000000002</v>
      </c>
      <c r="L12" s="13">
        <v>36.199953000000001</v>
      </c>
      <c r="M12" s="32">
        <v>34.374977000000001</v>
      </c>
      <c r="N12" s="31">
        <v>45.241925000000002</v>
      </c>
      <c r="O12" s="13">
        <v>47.976726999999997</v>
      </c>
      <c r="P12" s="32">
        <v>47.786821000000003</v>
      </c>
      <c r="Q12" s="31">
        <v>210.70176499999999</v>
      </c>
      <c r="R12" s="13">
        <v>192.16198399999999</v>
      </c>
      <c r="S12" s="7">
        <v>186.374551</v>
      </c>
      <c r="T12" s="2"/>
      <c r="U12" s="2"/>
    </row>
    <row r="13" spans="1:29" x14ac:dyDescent="0.25">
      <c r="A13">
        <v>509.5</v>
      </c>
      <c r="B13" s="9">
        <v>24.568217000000001</v>
      </c>
      <c r="C13" s="13">
        <v>23.151349</v>
      </c>
      <c r="D13" s="32">
        <v>24.727474999999998</v>
      </c>
      <c r="E13" s="31">
        <v>41.328758999999998</v>
      </c>
      <c r="F13" s="13">
        <v>40.628999</v>
      </c>
      <c r="G13" s="32">
        <v>40.072949000000001</v>
      </c>
      <c r="H13" s="31">
        <v>229.866049</v>
      </c>
      <c r="I13" s="13">
        <v>222.194029</v>
      </c>
      <c r="J13" s="7">
        <v>228.06434300000001</v>
      </c>
      <c r="K13" s="9">
        <v>34.591318999999999</v>
      </c>
      <c r="L13" s="13">
        <v>35.528343</v>
      </c>
      <c r="M13" s="32">
        <v>33.738657000000003</v>
      </c>
      <c r="N13" s="31">
        <v>45.044454000000002</v>
      </c>
      <c r="O13" s="13">
        <v>47.826852000000002</v>
      </c>
      <c r="P13" s="32">
        <v>47.584082000000002</v>
      </c>
      <c r="Q13" s="31">
        <v>218.091917</v>
      </c>
      <c r="R13" s="13">
        <v>198.95542699999999</v>
      </c>
      <c r="S13" s="7">
        <v>192.45147700000001</v>
      </c>
      <c r="T13" s="2"/>
      <c r="U13" s="2"/>
    </row>
    <row r="14" spans="1:29" ht="15.75" thickBot="1" x14ac:dyDescent="0.3">
      <c r="A14">
        <v>510</v>
      </c>
      <c r="B14" s="9">
        <v>24.092866000000001</v>
      </c>
      <c r="C14" s="13">
        <v>22.712357000000001</v>
      </c>
      <c r="D14" s="32">
        <v>24.268951999999999</v>
      </c>
      <c r="E14" s="31">
        <v>41.289791000000001</v>
      </c>
      <c r="F14" s="13">
        <v>40.558858000000001</v>
      </c>
      <c r="G14" s="32">
        <v>40.008476999999999</v>
      </c>
      <c r="H14" s="31">
        <v>233.74245099999999</v>
      </c>
      <c r="I14" s="13">
        <v>226.297865</v>
      </c>
      <c r="J14" s="7">
        <v>232.08303900000001</v>
      </c>
      <c r="K14" s="9">
        <v>34.029488000000001</v>
      </c>
      <c r="L14" s="13">
        <v>34.904457000000001</v>
      </c>
      <c r="M14" s="32">
        <v>33.199935000000004</v>
      </c>
      <c r="N14" s="31">
        <v>44.871820999999997</v>
      </c>
      <c r="O14" s="13">
        <v>47.846708</v>
      </c>
      <c r="P14" s="32">
        <v>47.447181999999998</v>
      </c>
      <c r="Q14" s="31">
        <v>225.10667799999999</v>
      </c>
      <c r="R14" s="13">
        <v>205.459766</v>
      </c>
      <c r="S14" s="7">
        <v>198.55058199999999</v>
      </c>
      <c r="T14" s="2"/>
      <c r="U14" s="2"/>
    </row>
    <row r="15" spans="1:29" ht="15.75" thickBot="1" x14ac:dyDescent="0.3">
      <c r="A15">
        <v>510.5</v>
      </c>
      <c r="B15" s="9">
        <v>23.771113</v>
      </c>
      <c r="C15" s="13">
        <v>22.362148999999999</v>
      </c>
      <c r="D15" s="32">
        <v>23.812650999999999</v>
      </c>
      <c r="E15" s="31">
        <v>41.222053000000002</v>
      </c>
      <c r="F15" s="13">
        <v>40.530731000000003</v>
      </c>
      <c r="G15" s="32">
        <v>39.999383999999999</v>
      </c>
      <c r="H15" s="31">
        <v>237.29486900000001</v>
      </c>
      <c r="I15" s="13">
        <v>229.964539</v>
      </c>
      <c r="J15" s="7">
        <v>235.72047900000001</v>
      </c>
      <c r="K15" s="9">
        <v>33.594396000000003</v>
      </c>
      <c r="L15" s="13">
        <v>34.376997000000003</v>
      </c>
      <c r="M15" s="32">
        <v>32.620494999999998</v>
      </c>
      <c r="N15" s="31">
        <v>44.746868999999997</v>
      </c>
      <c r="O15" s="13">
        <v>48.02375</v>
      </c>
      <c r="P15" s="32">
        <v>47.283765000000002</v>
      </c>
      <c r="Q15" s="31">
        <v>232.08667800000001</v>
      </c>
      <c r="R15" s="13">
        <v>211.79690199999999</v>
      </c>
      <c r="S15" s="7">
        <v>204.66311099999999</v>
      </c>
      <c r="T15" s="2"/>
      <c r="U15" s="2"/>
      <c r="W15" s="68" t="s">
        <v>11</v>
      </c>
      <c r="X15" s="68"/>
      <c r="Y15" s="68"/>
      <c r="Z15" s="1" t="s">
        <v>12</v>
      </c>
      <c r="AA15" s="1" t="s">
        <v>13</v>
      </c>
      <c r="AB15" s="5" t="s">
        <v>14</v>
      </c>
      <c r="AC15" s="6" t="s">
        <v>15</v>
      </c>
    </row>
    <row r="16" spans="1:29" x14ac:dyDescent="0.25">
      <c r="A16">
        <v>511</v>
      </c>
      <c r="B16" s="9">
        <v>23.534393000000001</v>
      </c>
      <c r="C16" s="13">
        <v>22.061862999999999</v>
      </c>
      <c r="D16" s="32">
        <v>23.448858000000001</v>
      </c>
      <c r="E16" s="31">
        <v>41.017873999999999</v>
      </c>
      <c r="F16" s="13">
        <v>40.501582999999997</v>
      </c>
      <c r="G16" s="32">
        <v>40.023184000000001</v>
      </c>
      <c r="H16" s="31">
        <v>240.35086999999999</v>
      </c>
      <c r="I16" s="13">
        <v>233.30321799999999</v>
      </c>
      <c r="J16" s="7">
        <v>239.144274</v>
      </c>
      <c r="K16" s="9">
        <v>33.128962000000001</v>
      </c>
      <c r="L16" s="13">
        <v>33.913339000000001</v>
      </c>
      <c r="M16" s="32">
        <v>32.125622999999997</v>
      </c>
      <c r="N16" s="31">
        <v>44.602694</v>
      </c>
      <c r="O16" s="13">
        <v>48.155523000000002</v>
      </c>
      <c r="P16" s="32">
        <v>47.203543000000003</v>
      </c>
      <c r="Q16" s="31">
        <v>238.95391599999999</v>
      </c>
      <c r="R16" s="13">
        <v>217.87237400000001</v>
      </c>
      <c r="S16" s="7">
        <v>210.621443</v>
      </c>
      <c r="T16" s="2"/>
      <c r="U16" s="69" t="s">
        <v>3</v>
      </c>
      <c r="V16" s="10" t="s">
        <v>0</v>
      </c>
      <c r="W16" s="11">
        <v>21.654798</v>
      </c>
      <c r="X16" s="11">
        <v>20.023311</v>
      </c>
      <c r="Y16" s="11">
        <v>21.293548000000001</v>
      </c>
      <c r="Z16" s="11">
        <f>AVERAGE(W16:Y16)</f>
        <v>20.990552333333333</v>
      </c>
      <c r="AA16" s="11">
        <f>STDEV(W16:Y16)</f>
        <v>0.85690853555460267</v>
      </c>
      <c r="AB16" s="19" t="s">
        <v>9</v>
      </c>
      <c r="AC16" s="20" t="s">
        <v>9</v>
      </c>
    </row>
    <row r="17" spans="1:29" x14ac:dyDescent="0.25">
      <c r="A17">
        <v>511.5</v>
      </c>
      <c r="B17" s="9">
        <v>23.361556</v>
      </c>
      <c r="C17" s="13">
        <v>21.804503</v>
      </c>
      <c r="D17" s="32">
        <v>23.083019</v>
      </c>
      <c r="E17" s="31">
        <v>40.811011999999998</v>
      </c>
      <c r="F17" s="13">
        <v>40.497999</v>
      </c>
      <c r="G17" s="32">
        <v>40.066519</v>
      </c>
      <c r="H17" s="31">
        <v>242.998345</v>
      </c>
      <c r="I17" s="13">
        <v>236.077776</v>
      </c>
      <c r="J17" s="7">
        <v>242.25870900000001</v>
      </c>
      <c r="K17" s="9">
        <v>32.678538000000003</v>
      </c>
      <c r="L17" s="13">
        <v>33.489406000000002</v>
      </c>
      <c r="M17" s="32">
        <v>31.702715000000001</v>
      </c>
      <c r="N17" s="31">
        <v>44.500374000000001</v>
      </c>
      <c r="O17" s="13">
        <v>48.299509999999998</v>
      </c>
      <c r="P17" s="32">
        <v>47.119954999999997</v>
      </c>
      <c r="Q17" s="31">
        <v>245.62175500000001</v>
      </c>
      <c r="R17" s="13">
        <v>223.629435</v>
      </c>
      <c r="S17" s="7">
        <v>216.46625700000001</v>
      </c>
      <c r="T17" s="2"/>
      <c r="U17" s="12"/>
      <c r="V17" s="13" t="s">
        <v>1</v>
      </c>
      <c r="W17" s="14">
        <v>40.127096999999999</v>
      </c>
      <c r="X17" s="14">
        <v>39.702224999999999</v>
      </c>
      <c r="Y17" s="14">
        <v>39.096049999999998</v>
      </c>
      <c r="Z17" s="14">
        <f t="shared" ref="Z17:Z21" si="0">AVERAGE(W17:Y17)</f>
        <v>39.641790666666658</v>
      </c>
      <c r="AA17" s="14">
        <f t="shared" ref="AA17:AA21" si="1">STDEV(W17:Y17)</f>
        <v>0.51817343673362282</v>
      </c>
      <c r="AB17" s="21">
        <f>Z17-Z16</f>
        <v>18.651238333333325</v>
      </c>
      <c r="AC17" s="22">
        <f>SQRT((AA17*AA17)+(AA16*AA16))</f>
        <v>1.0013969986187632</v>
      </c>
    </row>
    <row r="18" spans="1:29" ht="15.75" thickBot="1" x14ac:dyDescent="0.3">
      <c r="A18">
        <v>512</v>
      </c>
      <c r="B18" s="9">
        <v>23.137340999999999</v>
      </c>
      <c r="C18" s="13">
        <v>21.603373999999999</v>
      </c>
      <c r="D18" s="32">
        <v>22.765650999999998</v>
      </c>
      <c r="E18" s="31">
        <v>40.583776</v>
      </c>
      <c r="F18" s="13">
        <v>40.443185999999997</v>
      </c>
      <c r="G18" s="32">
        <v>40.040646000000002</v>
      </c>
      <c r="H18" s="31">
        <v>245.36094399999999</v>
      </c>
      <c r="I18" s="13">
        <v>238.6002</v>
      </c>
      <c r="J18" s="7">
        <v>245.257847</v>
      </c>
      <c r="K18" s="9">
        <v>32.264476000000002</v>
      </c>
      <c r="L18" s="13">
        <v>33.038473000000003</v>
      </c>
      <c r="M18" s="32">
        <v>31.292310000000001</v>
      </c>
      <c r="N18" s="31">
        <v>44.447145999999996</v>
      </c>
      <c r="O18" s="13">
        <v>48.269626000000002</v>
      </c>
      <c r="P18" s="32">
        <v>47.040807999999998</v>
      </c>
      <c r="Q18" s="31">
        <v>252.44187299999999</v>
      </c>
      <c r="R18" s="13">
        <v>229.10914399999999</v>
      </c>
      <c r="S18" s="7">
        <v>222.13454300000001</v>
      </c>
      <c r="T18" s="2"/>
      <c r="U18" s="15"/>
      <c r="V18" s="16" t="s">
        <v>2</v>
      </c>
      <c r="W18" s="17">
        <v>255.81116499999999</v>
      </c>
      <c r="X18" s="17">
        <v>246.86470299999999</v>
      </c>
      <c r="Y18" s="17">
        <v>254.47663499999999</v>
      </c>
      <c r="Z18" s="17">
        <f t="shared" si="0"/>
        <v>252.38416766666668</v>
      </c>
      <c r="AA18" s="17">
        <f t="shared" si="1"/>
        <v>4.8263454326396191</v>
      </c>
      <c r="AB18" s="23">
        <f>Z18-Z16</f>
        <v>231.39361533333334</v>
      </c>
      <c r="AC18" s="24">
        <f>SQRT((AA18*AA18)+(AA16*AA16))</f>
        <v>4.901826442609698</v>
      </c>
    </row>
    <row r="19" spans="1:29" x14ac:dyDescent="0.25">
      <c r="A19">
        <v>512.5</v>
      </c>
      <c r="B19" s="9">
        <v>22.865914</v>
      </c>
      <c r="C19" s="13">
        <v>21.346012000000002</v>
      </c>
      <c r="D19" s="32">
        <v>22.486238</v>
      </c>
      <c r="E19" s="31">
        <v>40.426793000000004</v>
      </c>
      <c r="F19" s="13">
        <v>40.402883000000003</v>
      </c>
      <c r="G19" s="32">
        <v>39.926299</v>
      </c>
      <c r="H19" s="31">
        <v>247.51422299999999</v>
      </c>
      <c r="I19" s="13">
        <v>240.80574200000001</v>
      </c>
      <c r="J19" s="7">
        <v>248.08564999999999</v>
      </c>
      <c r="K19" s="9">
        <v>31.826948000000002</v>
      </c>
      <c r="L19" s="13">
        <v>32.679009999999998</v>
      </c>
      <c r="M19" s="32">
        <v>30.947337000000001</v>
      </c>
      <c r="N19" s="31">
        <v>44.393275000000003</v>
      </c>
      <c r="O19" s="13">
        <v>48.250875999999998</v>
      </c>
      <c r="P19" s="32">
        <v>46.899524999999997</v>
      </c>
      <c r="Q19" s="31">
        <v>259.12363199999999</v>
      </c>
      <c r="R19" s="13">
        <v>234.42286300000001</v>
      </c>
      <c r="S19" s="7">
        <v>227.41175799999999</v>
      </c>
      <c r="T19" s="2"/>
      <c r="U19" s="70" t="s">
        <v>8</v>
      </c>
      <c r="V19" s="10" t="s">
        <v>0</v>
      </c>
      <c r="W19" s="10">
        <v>29.069227999999999</v>
      </c>
      <c r="X19" s="10">
        <v>29.392477</v>
      </c>
      <c r="Y19" s="10">
        <v>28.063171000000001</v>
      </c>
      <c r="Z19" s="11">
        <f t="shared" si="0"/>
        <v>28.841625333333329</v>
      </c>
      <c r="AA19" s="11">
        <f t="shared" si="1"/>
        <v>0.69326462538797728</v>
      </c>
      <c r="AB19" s="25" t="s">
        <v>9</v>
      </c>
      <c r="AC19" s="26" t="s">
        <v>9</v>
      </c>
    </row>
    <row r="20" spans="1:29" x14ac:dyDescent="0.25">
      <c r="A20">
        <v>513</v>
      </c>
      <c r="B20" s="9">
        <v>22.564102999999999</v>
      </c>
      <c r="C20" s="13">
        <v>21.101965</v>
      </c>
      <c r="D20" s="32">
        <v>22.246787000000001</v>
      </c>
      <c r="E20" s="31">
        <v>40.320475999999999</v>
      </c>
      <c r="F20" s="13">
        <v>40.285550999999998</v>
      </c>
      <c r="G20" s="32">
        <v>39.751798000000001</v>
      </c>
      <c r="H20" s="31">
        <v>249.57057499999999</v>
      </c>
      <c r="I20" s="13">
        <v>242.762551</v>
      </c>
      <c r="J20" s="7">
        <v>250.50193400000001</v>
      </c>
      <c r="K20" s="9">
        <v>31.445671999999998</v>
      </c>
      <c r="L20" s="13">
        <v>32.218257000000001</v>
      </c>
      <c r="M20" s="32">
        <v>30.564263</v>
      </c>
      <c r="N20" s="31">
        <v>44.346001999999999</v>
      </c>
      <c r="O20" s="13">
        <v>48.105504000000003</v>
      </c>
      <c r="P20" s="32">
        <v>46.766922000000001</v>
      </c>
      <c r="Q20" s="31">
        <v>265.457155</v>
      </c>
      <c r="R20" s="13">
        <v>239.48278099999999</v>
      </c>
      <c r="S20" s="7">
        <v>232.15374600000001</v>
      </c>
      <c r="T20" s="2"/>
      <c r="U20" s="9"/>
      <c r="V20" s="13" t="s">
        <v>1</v>
      </c>
      <c r="W20" s="13">
        <v>43.034716000000003</v>
      </c>
      <c r="X20" s="13">
        <v>45.456710999999999</v>
      </c>
      <c r="Y20" s="13">
        <v>45.122053999999999</v>
      </c>
      <c r="Z20" s="14">
        <f t="shared" si="0"/>
        <v>44.537827</v>
      </c>
      <c r="AA20" s="14">
        <f t="shared" si="1"/>
        <v>1.3124426980455159</v>
      </c>
      <c r="AB20" s="27">
        <f>Z20-Z19</f>
        <v>15.696201666666671</v>
      </c>
      <c r="AC20" s="28">
        <f>SQRT((AA20*AA20)+(AA19*AA19))</f>
        <v>1.484291641311547</v>
      </c>
    </row>
    <row r="21" spans="1:29" ht="15.75" thickBot="1" x14ac:dyDescent="0.3">
      <c r="A21">
        <v>513.5</v>
      </c>
      <c r="B21" s="9">
        <v>22.262440000000002</v>
      </c>
      <c r="C21" s="13">
        <v>20.816475000000001</v>
      </c>
      <c r="D21" s="32">
        <v>21.996963999999998</v>
      </c>
      <c r="E21" s="31">
        <v>40.279494</v>
      </c>
      <c r="F21" s="13">
        <v>40.165176000000002</v>
      </c>
      <c r="G21" s="32">
        <v>39.535919</v>
      </c>
      <c r="H21" s="31">
        <v>251.73237399999999</v>
      </c>
      <c r="I21" s="13">
        <v>244.512112</v>
      </c>
      <c r="J21" s="7">
        <v>252.50528199999999</v>
      </c>
      <c r="K21" s="9">
        <v>31.099943</v>
      </c>
      <c r="L21" s="13">
        <v>31.789307000000001</v>
      </c>
      <c r="M21" s="32">
        <v>30.261906</v>
      </c>
      <c r="N21" s="31">
        <v>44.295000999999999</v>
      </c>
      <c r="O21" s="13">
        <v>47.874457</v>
      </c>
      <c r="P21" s="32">
        <v>46.648432999999997</v>
      </c>
      <c r="Q21" s="31">
        <v>271.42024700000002</v>
      </c>
      <c r="R21" s="13">
        <v>244.190134</v>
      </c>
      <c r="S21" s="7">
        <v>236.53454199999999</v>
      </c>
      <c r="T21" s="2"/>
      <c r="U21" s="18"/>
      <c r="V21" s="16" t="s">
        <v>2</v>
      </c>
      <c r="W21" s="16">
        <v>291.88912800000003</v>
      </c>
      <c r="X21" s="16">
        <v>264.58115099999998</v>
      </c>
      <c r="Y21" s="16">
        <v>255.29455300000001</v>
      </c>
      <c r="Z21" s="17">
        <f t="shared" si="0"/>
        <v>270.58827733333334</v>
      </c>
      <c r="AA21" s="17">
        <f t="shared" si="1"/>
        <v>19.02248419492383</v>
      </c>
      <c r="AB21" s="29">
        <f>Z21-Z19</f>
        <v>241.74665200000001</v>
      </c>
      <c r="AC21" s="30">
        <f>SQRT((AA21*AA21)+(AA19*AA19))</f>
        <v>19.035112838828702</v>
      </c>
    </row>
    <row r="22" spans="1:29" x14ac:dyDescent="0.25">
      <c r="A22">
        <v>514</v>
      </c>
      <c r="B22" s="9">
        <v>22.053549</v>
      </c>
      <c r="C22" s="13">
        <v>20.549261999999999</v>
      </c>
      <c r="D22" s="32">
        <v>21.716065</v>
      </c>
      <c r="E22" s="31">
        <v>40.265096</v>
      </c>
      <c r="F22" s="13">
        <v>40.058689999999999</v>
      </c>
      <c r="G22" s="32">
        <v>39.351353000000003</v>
      </c>
      <c r="H22" s="31">
        <v>253.62740500000001</v>
      </c>
      <c r="I22" s="13">
        <v>245.850976</v>
      </c>
      <c r="J22" s="7">
        <v>253.671414</v>
      </c>
      <c r="K22" s="9">
        <v>30.78828</v>
      </c>
      <c r="L22" s="13">
        <v>31.402934999999999</v>
      </c>
      <c r="M22" s="32">
        <v>29.926670999999999</v>
      </c>
      <c r="N22" s="31">
        <v>44.245350000000002</v>
      </c>
      <c r="O22" s="13">
        <v>47.578834000000001</v>
      </c>
      <c r="P22" s="32">
        <v>46.433286000000003</v>
      </c>
      <c r="Q22" s="31">
        <v>276.87347999999997</v>
      </c>
      <c r="R22" s="13">
        <v>248.524562</v>
      </c>
      <c r="S22" s="7">
        <v>240.35570300000001</v>
      </c>
      <c r="T22" s="2"/>
      <c r="U22" s="2"/>
    </row>
    <row r="23" spans="1:29" x14ac:dyDescent="0.25">
      <c r="A23">
        <v>514.5</v>
      </c>
      <c r="B23" s="9">
        <v>21.842790000000001</v>
      </c>
      <c r="C23" s="13">
        <v>20.297592999999999</v>
      </c>
      <c r="D23" s="32">
        <v>21.480646</v>
      </c>
      <c r="E23" s="31">
        <v>40.182772</v>
      </c>
      <c r="F23" s="13">
        <v>39.907558999999999</v>
      </c>
      <c r="G23" s="32">
        <v>39.201838000000002</v>
      </c>
      <c r="H23" s="31">
        <v>254.990882</v>
      </c>
      <c r="I23" s="13">
        <v>246.710397</v>
      </c>
      <c r="J23" s="7">
        <v>254.294162</v>
      </c>
      <c r="K23" s="9">
        <v>30.513932</v>
      </c>
      <c r="L23" s="13">
        <v>31.076432</v>
      </c>
      <c r="M23" s="32">
        <v>29.627566000000002</v>
      </c>
      <c r="N23" s="31">
        <v>44.077427</v>
      </c>
      <c r="O23" s="13">
        <v>47.154373</v>
      </c>
      <c r="P23" s="32">
        <v>46.279814000000002</v>
      </c>
      <c r="Q23" s="31">
        <v>281.32288299999999</v>
      </c>
      <c r="R23" s="13">
        <v>252.50235599999999</v>
      </c>
      <c r="S23" s="7">
        <v>243.739023</v>
      </c>
      <c r="T23" s="2"/>
      <c r="U23" s="2"/>
    </row>
    <row r="24" spans="1:29" x14ac:dyDescent="0.25">
      <c r="A24">
        <v>515</v>
      </c>
      <c r="B24" s="37">
        <v>21.654798</v>
      </c>
      <c r="C24" s="34">
        <v>20.023311</v>
      </c>
      <c r="D24" s="35">
        <v>21.293548000000001</v>
      </c>
      <c r="E24" s="33">
        <v>40.127096999999999</v>
      </c>
      <c r="F24" s="34">
        <v>39.702224999999999</v>
      </c>
      <c r="G24" s="35">
        <v>39.096049999999998</v>
      </c>
      <c r="H24" s="33">
        <v>255.81116499999999</v>
      </c>
      <c r="I24" s="34">
        <v>246.86470299999999</v>
      </c>
      <c r="J24" s="38">
        <v>254.47663499999999</v>
      </c>
      <c r="K24" s="9">
        <v>30.214507999999999</v>
      </c>
      <c r="L24" s="13">
        <v>30.805682000000001</v>
      </c>
      <c r="M24" s="32">
        <v>29.362918000000001</v>
      </c>
      <c r="N24" s="31">
        <v>43.901677999999997</v>
      </c>
      <c r="O24" s="13">
        <v>46.870685999999999</v>
      </c>
      <c r="P24" s="32">
        <v>46.095472999999998</v>
      </c>
      <c r="Q24" s="31">
        <v>285.03796899999998</v>
      </c>
      <c r="R24" s="13">
        <v>256.17361099999999</v>
      </c>
      <c r="S24" s="7">
        <v>246.69244699999999</v>
      </c>
      <c r="T24" s="2"/>
      <c r="U24" s="2"/>
    </row>
    <row r="25" spans="1:29" x14ac:dyDescent="0.25">
      <c r="A25">
        <v>515.5</v>
      </c>
      <c r="B25" s="9">
        <v>21.434038000000001</v>
      </c>
      <c r="C25" s="13">
        <v>19.790427000000001</v>
      </c>
      <c r="D25" s="32">
        <v>21.132337</v>
      </c>
      <c r="E25" s="31">
        <v>39.994016000000002</v>
      </c>
      <c r="F25" s="13">
        <v>39.382136000000003</v>
      </c>
      <c r="G25" s="32">
        <v>39.007047999999998</v>
      </c>
      <c r="H25" s="36">
        <v>255.819457</v>
      </c>
      <c r="I25" s="13">
        <v>246.685215</v>
      </c>
      <c r="J25" s="7">
        <v>254.374515</v>
      </c>
      <c r="K25" s="9">
        <v>29.961973</v>
      </c>
      <c r="L25" s="13">
        <v>30.526043000000001</v>
      </c>
      <c r="M25" s="32">
        <v>29.133901999999999</v>
      </c>
      <c r="N25" s="31">
        <v>43.687164000000003</v>
      </c>
      <c r="O25" s="13">
        <v>46.564337000000002</v>
      </c>
      <c r="P25" s="32">
        <v>45.905358999999997</v>
      </c>
      <c r="Q25" s="31">
        <v>287.76954799999999</v>
      </c>
      <c r="R25" s="13">
        <v>259.09839799999997</v>
      </c>
      <c r="S25" s="7">
        <v>249.305567</v>
      </c>
      <c r="T25" s="2"/>
      <c r="U25" s="2"/>
    </row>
    <row r="26" spans="1:29" x14ac:dyDescent="0.25">
      <c r="A26">
        <v>516</v>
      </c>
      <c r="B26" s="9">
        <v>21.186330000000002</v>
      </c>
      <c r="C26" s="13">
        <v>19.568991</v>
      </c>
      <c r="D26" s="32">
        <v>20.934224</v>
      </c>
      <c r="E26" s="31">
        <v>39.756078000000002</v>
      </c>
      <c r="F26" s="13">
        <v>39.006275000000002</v>
      </c>
      <c r="G26" s="32">
        <v>38.877723000000003</v>
      </c>
      <c r="H26" s="31">
        <v>254.97111200000001</v>
      </c>
      <c r="I26" s="13">
        <v>245.995227</v>
      </c>
      <c r="J26" s="7">
        <v>254.164862</v>
      </c>
      <c r="K26" s="9">
        <v>29.676994000000001</v>
      </c>
      <c r="L26" s="13">
        <v>30.322866999999999</v>
      </c>
      <c r="M26" s="32">
        <v>28.899117</v>
      </c>
      <c r="N26" s="31">
        <v>43.456235</v>
      </c>
      <c r="O26" s="13">
        <v>46.272810999999997</v>
      </c>
      <c r="P26" s="32">
        <v>45.738166999999997</v>
      </c>
      <c r="Q26" s="31">
        <v>289.69251300000002</v>
      </c>
      <c r="R26" s="13">
        <v>261.47614099999998</v>
      </c>
      <c r="S26" s="7">
        <v>251.47012100000001</v>
      </c>
      <c r="T26" s="2"/>
      <c r="U26" s="2"/>
    </row>
    <row r="27" spans="1:29" x14ac:dyDescent="0.25">
      <c r="A27">
        <v>516.5</v>
      </c>
      <c r="B27" s="9">
        <v>20.888221999999999</v>
      </c>
      <c r="C27" s="13">
        <v>19.382247</v>
      </c>
      <c r="D27" s="32">
        <v>20.751037</v>
      </c>
      <c r="E27" s="31">
        <v>39.472341999999998</v>
      </c>
      <c r="F27" s="13">
        <v>38.605825000000003</v>
      </c>
      <c r="G27" s="32">
        <v>38.663051000000003</v>
      </c>
      <c r="H27" s="31">
        <v>253.64045999999999</v>
      </c>
      <c r="I27" s="13">
        <v>244.83179999999999</v>
      </c>
      <c r="J27" s="7">
        <v>253.67875699999999</v>
      </c>
      <c r="K27" s="9">
        <v>29.449847999999999</v>
      </c>
      <c r="L27" s="13">
        <v>30.022544</v>
      </c>
      <c r="M27" s="32">
        <v>28.600641</v>
      </c>
      <c r="N27" s="31">
        <v>43.293517999999999</v>
      </c>
      <c r="O27" s="13">
        <v>46.000484999999998</v>
      </c>
      <c r="P27" s="32">
        <v>45.593240999999999</v>
      </c>
      <c r="Q27" s="31">
        <v>290.812971</v>
      </c>
      <c r="R27" s="13">
        <v>263.211208</v>
      </c>
      <c r="S27" s="7">
        <v>253.20355799999999</v>
      </c>
      <c r="T27" s="2"/>
      <c r="U27" s="2"/>
    </row>
    <row r="28" spans="1:29" x14ac:dyDescent="0.25">
      <c r="A28">
        <v>517</v>
      </c>
      <c r="B28" s="9">
        <v>20.599558999999999</v>
      </c>
      <c r="C28" s="13">
        <v>19.174499999999998</v>
      </c>
      <c r="D28" s="32">
        <v>20.528466999999999</v>
      </c>
      <c r="E28" s="31">
        <v>39.143279</v>
      </c>
      <c r="F28" s="13">
        <v>38.209494999999997</v>
      </c>
      <c r="G28" s="32">
        <v>38.376821999999997</v>
      </c>
      <c r="H28" s="31">
        <v>251.93282400000001</v>
      </c>
      <c r="I28" s="13">
        <v>243.35572400000001</v>
      </c>
      <c r="J28" s="7">
        <v>252.994831</v>
      </c>
      <c r="K28" s="9">
        <v>29.247980999999999</v>
      </c>
      <c r="L28" s="13">
        <v>29.701571999999999</v>
      </c>
      <c r="M28" s="32">
        <v>28.326453000000001</v>
      </c>
      <c r="N28" s="31">
        <v>43.166352000000003</v>
      </c>
      <c r="O28" s="13">
        <v>45.734985999999999</v>
      </c>
      <c r="P28" s="32">
        <v>45.410801999999997</v>
      </c>
      <c r="Q28" s="31">
        <v>291.60738199999997</v>
      </c>
      <c r="R28" s="13">
        <v>264.29330399999998</v>
      </c>
      <c r="S28" s="7">
        <v>254.65375</v>
      </c>
      <c r="T28" s="2"/>
      <c r="U28" s="2"/>
    </row>
    <row r="29" spans="1:29" x14ac:dyDescent="0.25">
      <c r="A29">
        <v>517.5</v>
      </c>
      <c r="B29" s="9">
        <v>20.425203</v>
      </c>
      <c r="C29" s="13">
        <v>18.966522000000001</v>
      </c>
      <c r="D29" s="32">
        <v>20.240258000000001</v>
      </c>
      <c r="E29" s="31">
        <v>38.777258000000003</v>
      </c>
      <c r="F29" s="13">
        <v>37.932957999999999</v>
      </c>
      <c r="G29" s="32">
        <v>38.040573999999999</v>
      </c>
      <c r="H29" s="31">
        <v>250.02649500000001</v>
      </c>
      <c r="I29" s="13">
        <v>241.658096</v>
      </c>
      <c r="J29" s="7">
        <v>251.58040199999999</v>
      </c>
      <c r="K29" s="37">
        <v>29.069227999999999</v>
      </c>
      <c r="L29" s="34">
        <v>29.392477</v>
      </c>
      <c r="M29" s="35">
        <v>28.063171000000001</v>
      </c>
      <c r="N29" s="33">
        <v>43.034716000000003</v>
      </c>
      <c r="O29" s="34">
        <v>45.456710999999999</v>
      </c>
      <c r="P29" s="35">
        <v>45.122053999999999</v>
      </c>
      <c r="Q29" s="33">
        <v>291.88912800000003</v>
      </c>
      <c r="R29" s="34">
        <v>264.58115099999998</v>
      </c>
      <c r="S29" s="38">
        <v>255.29455300000001</v>
      </c>
      <c r="T29" s="2"/>
      <c r="U29" s="2"/>
    </row>
    <row r="30" spans="1:29" x14ac:dyDescent="0.25">
      <c r="A30">
        <v>518</v>
      </c>
      <c r="B30" s="9">
        <v>20.352325</v>
      </c>
      <c r="C30" s="13">
        <v>18.804442000000002</v>
      </c>
      <c r="D30" s="32">
        <v>19.916222000000001</v>
      </c>
      <c r="E30" s="31">
        <v>38.374594999999999</v>
      </c>
      <c r="F30" s="13">
        <v>37.705544000000003</v>
      </c>
      <c r="G30" s="32">
        <v>37.703536</v>
      </c>
      <c r="H30" s="31">
        <v>247.99185</v>
      </c>
      <c r="I30" s="13">
        <v>239.699985</v>
      </c>
      <c r="J30" s="7">
        <v>249.55246399999999</v>
      </c>
      <c r="K30" s="9">
        <v>28.932337</v>
      </c>
      <c r="L30" s="13">
        <v>29.130939000000001</v>
      </c>
      <c r="M30" s="32">
        <v>27.811093</v>
      </c>
      <c r="N30" s="31">
        <v>42.839911999999998</v>
      </c>
      <c r="O30" s="13">
        <v>45.109903000000003</v>
      </c>
      <c r="P30" s="32">
        <v>44.795256999999999</v>
      </c>
      <c r="Q30" s="31">
        <v>291.83830699999999</v>
      </c>
      <c r="R30" s="13">
        <v>264.176987</v>
      </c>
      <c r="S30" s="7">
        <v>255.216902</v>
      </c>
      <c r="T30" s="2"/>
      <c r="U30" s="2"/>
    </row>
    <row r="31" spans="1:29" x14ac:dyDescent="0.25">
      <c r="A31">
        <v>518.5</v>
      </c>
      <c r="B31" s="9">
        <v>20.313766000000001</v>
      </c>
      <c r="C31" s="13">
        <v>18.658759</v>
      </c>
      <c r="D31" s="32">
        <v>19.663764</v>
      </c>
      <c r="E31" s="31">
        <v>38.000919000000003</v>
      </c>
      <c r="F31" s="13">
        <v>37.540526</v>
      </c>
      <c r="G31" s="32">
        <v>37.423129000000003</v>
      </c>
      <c r="H31" s="31">
        <v>245.64238700000001</v>
      </c>
      <c r="I31" s="13">
        <v>237.31424799999999</v>
      </c>
      <c r="J31" s="7">
        <v>246.91018199999999</v>
      </c>
      <c r="K31" s="9">
        <v>28.764845000000001</v>
      </c>
      <c r="L31" s="13">
        <v>28.94051</v>
      </c>
      <c r="M31" s="32">
        <v>27.597435000000001</v>
      </c>
      <c r="N31" s="31">
        <v>42.595478999999997</v>
      </c>
      <c r="O31" s="13">
        <v>44.936433000000001</v>
      </c>
      <c r="P31" s="32">
        <v>44.355441999999996</v>
      </c>
      <c r="Q31" s="31">
        <v>291.49728499999998</v>
      </c>
      <c r="R31" s="13">
        <v>263.43716999999998</v>
      </c>
      <c r="S31" s="7">
        <v>254.46220099999999</v>
      </c>
      <c r="T31" s="2"/>
      <c r="U31" s="2"/>
    </row>
    <row r="32" spans="1:29" x14ac:dyDescent="0.25">
      <c r="A32">
        <v>519</v>
      </c>
      <c r="B32" s="9">
        <v>20.276329</v>
      </c>
      <c r="C32" s="13">
        <v>18.528607000000001</v>
      </c>
      <c r="D32" s="32">
        <v>19.502673000000001</v>
      </c>
      <c r="E32" s="31">
        <v>37.648046000000001</v>
      </c>
      <c r="F32" s="13">
        <v>37.372118999999998</v>
      </c>
      <c r="G32" s="32">
        <v>37.137261000000002</v>
      </c>
      <c r="H32" s="31">
        <v>243.024832</v>
      </c>
      <c r="I32" s="13">
        <v>234.89171400000001</v>
      </c>
      <c r="J32" s="7">
        <v>243.59071299999999</v>
      </c>
      <c r="K32" s="9">
        <v>28.551221000000002</v>
      </c>
      <c r="L32" s="13">
        <v>28.806909000000001</v>
      </c>
      <c r="M32" s="32">
        <v>27.441696</v>
      </c>
      <c r="N32" s="31">
        <v>42.199334</v>
      </c>
      <c r="O32" s="13">
        <v>44.754877999999998</v>
      </c>
      <c r="P32" s="32">
        <v>43.825446999999997</v>
      </c>
      <c r="Q32" s="31">
        <v>290.65351500000003</v>
      </c>
      <c r="R32" s="13">
        <v>261.97163499999999</v>
      </c>
      <c r="S32" s="7">
        <v>252.94610299999999</v>
      </c>
      <c r="T32" s="2"/>
      <c r="U32" s="2"/>
    </row>
    <row r="33" spans="1:21" x14ac:dyDescent="0.25">
      <c r="A33">
        <v>519.5</v>
      </c>
      <c r="B33" s="9">
        <v>20.223420999999998</v>
      </c>
      <c r="C33" s="13">
        <v>18.430130999999999</v>
      </c>
      <c r="D33" s="32">
        <v>19.410706999999999</v>
      </c>
      <c r="E33" s="31">
        <v>37.252110999999999</v>
      </c>
      <c r="F33" s="13">
        <v>37.045749000000001</v>
      </c>
      <c r="G33" s="32">
        <v>36.852784999999997</v>
      </c>
      <c r="H33" s="31">
        <v>239.95647600000001</v>
      </c>
      <c r="I33" s="13">
        <v>232.188241</v>
      </c>
      <c r="J33" s="7">
        <v>239.85399799999999</v>
      </c>
      <c r="K33" s="9">
        <v>28.28744</v>
      </c>
      <c r="L33" s="13">
        <v>28.724955999999999</v>
      </c>
      <c r="M33" s="32">
        <v>27.303325000000001</v>
      </c>
      <c r="N33" s="31">
        <v>41.673399000000003</v>
      </c>
      <c r="O33" s="13">
        <v>44.571564000000002</v>
      </c>
      <c r="P33" s="32">
        <v>43.325825999999999</v>
      </c>
      <c r="Q33" s="31">
        <v>289.184349</v>
      </c>
      <c r="R33" s="13">
        <v>259.97477300000003</v>
      </c>
      <c r="S33" s="7">
        <v>250.83455599999999</v>
      </c>
      <c r="T33" s="2"/>
      <c r="U33" s="2"/>
    </row>
    <row r="34" spans="1:21" x14ac:dyDescent="0.25">
      <c r="A34">
        <v>520</v>
      </c>
      <c r="B34" s="9">
        <v>20.064489999999999</v>
      </c>
      <c r="C34" s="13">
        <v>18.349533000000001</v>
      </c>
      <c r="D34" s="32">
        <v>19.393523999999999</v>
      </c>
      <c r="E34" s="31">
        <v>36.893583</v>
      </c>
      <c r="F34" s="13">
        <v>36.658782000000002</v>
      </c>
      <c r="G34" s="32">
        <v>36.469389999999997</v>
      </c>
      <c r="H34" s="31">
        <v>236.38181900000001</v>
      </c>
      <c r="I34" s="13">
        <v>229.16399200000001</v>
      </c>
      <c r="J34" s="7">
        <v>235.81960699999999</v>
      </c>
      <c r="K34" s="9">
        <v>28.054974000000001</v>
      </c>
      <c r="L34" s="13">
        <v>28.602376</v>
      </c>
      <c r="M34" s="32">
        <v>27.127869</v>
      </c>
      <c r="N34" s="31">
        <v>41.167909999999999</v>
      </c>
      <c r="O34" s="13">
        <v>44.329179000000003</v>
      </c>
      <c r="P34" s="32">
        <v>42.977020000000003</v>
      </c>
      <c r="Q34" s="31">
        <v>287.07936100000001</v>
      </c>
      <c r="R34" s="13">
        <v>257.59156100000001</v>
      </c>
      <c r="S34" s="7">
        <v>248.45614900000001</v>
      </c>
      <c r="T34" s="2"/>
      <c r="U34" s="2"/>
    </row>
    <row r="35" spans="1:21" x14ac:dyDescent="0.25">
      <c r="A35">
        <v>520.5</v>
      </c>
      <c r="B35" s="9">
        <v>19.815463999999999</v>
      </c>
      <c r="C35" s="13">
        <v>18.225165000000001</v>
      </c>
      <c r="D35" s="32">
        <v>19.394826999999999</v>
      </c>
      <c r="E35" s="31">
        <v>36.555529999999997</v>
      </c>
      <c r="F35" s="13">
        <v>36.164675000000003</v>
      </c>
      <c r="G35" s="32">
        <v>36.017014000000003</v>
      </c>
      <c r="H35" s="31">
        <v>232.482573</v>
      </c>
      <c r="I35" s="13">
        <v>225.75126800000001</v>
      </c>
      <c r="J35" s="7">
        <v>231.80560700000001</v>
      </c>
      <c r="K35" s="9">
        <v>27.850528000000001</v>
      </c>
      <c r="L35" s="13">
        <v>28.505824</v>
      </c>
      <c r="M35" s="32">
        <v>26.897590999999998</v>
      </c>
      <c r="N35" s="31">
        <v>40.666051000000003</v>
      </c>
      <c r="O35" s="13">
        <v>44.029100999999997</v>
      </c>
      <c r="P35" s="32">
        <v>42.661901999999998</v>
      </c>
      <c r="Q35" s="31">
        <v>284.10306600000001</v>
      </c>
      <c r="R35" s="13">
        <v>254.74698100000001</v>
      </c>
      <c r="S35" s="7">
        <v>245.95893599999999</v>
      </c>
      <c r="T35" s="2"/>
      <c r="U35" s="2"/>
    </row>
    <row r="36" spans="1:21" x14ac:dyDescent="0.25">
      <c r="A36">
        <v>521</v>
      </c>
      <c r="B36" s="9">
        <v>19.561874</v>
      </c>
      <c r="C36" s="13">
        <v>18.060409</v>
      </c>
      <c r="D36" s="32">
        <v>19.372029000000001</v>
      </c>
      <c r="E36" s="31">
        <v>36.185662999999998</v>
      </c>
      <c r="F36" s="13">
        <v>35.612513999999997</v>
      </c>
      <c r="G36" s="32">
        <v>35.473287999999997</v>
      </c>
      <c r="H36" s="31">
        <v>228.42457200000001</v>
      </c>
      <c r="I36" s="13">
        <v>221.95301799999999</v>
      </c>
      <c r="J36" s="7">
        <v>227.742715</v>
      </c>
      <c r="K36" s="9">
        <v>27.723603000000001</v>
      </c>
      <c r="L36" s="13">
        <v>28.416467000000001</v>
      </c>
      <c r="M36" s="32">
        <v>26.708693</v>
      </c>
      <c r="N36" s="31">
        <v>40.153706999999997</v>
      </c>
      <c r="O36" s="13">
        <v>43.589162999999999</v>
      </c>
      <c r="P36" s="32">
        <v>42.360771</v>
      </c>
      <c r="Q36" s="31">
        <v>280.47484900000001</v>
      </c>
      <c r="R36" s="13">
        <v>251.560417</v>
      </c>
      <c r="S36" s="7">
        <v>243.09786399999999</v>
      </c>
    </row>
    <row r="37" spans="1:21" x14ac:dyDescent="0.25">
      <c r="A37">
        <v>521.5</v>
      </c>
      <c r="B37" s="9">
        <v>19.381513000000002</v>
      </c>
      <c r="C37" s="13">
        <v>17.920190000000002</v>
      </c>
      <c r="D37" s="32">
        <v>19.274256999999999</v>
      </c>
      <c r="E37" s="31">
        <v>35.758208000000003</v>
      </c>
      <c r="F37" s="13">
        <v>35.030118999999999</v>
      </c>
      <c r="G37" s="32">
        <v>34.951602999999999</v>
      </c>
      <c r="H37" s="31">
        <v>224.26358099999999</v>
      </c>
      <c r="I37" s="13">
        <v>217.91127900000001</v>
      </c>
      <c r="J37" s="7">
        <v>223.64492799999999</v>
      </c>
      <c r="K37" s="9">
        <v>27.686357999999998</v>
      </c>
      <c r="L37" s="13">
        <v>28.353135000000002</v>
      </c>
      <c r="M37" s="32">
        <v>26.580486000000001</v>
      </c>
      <c r="N37" s="31">
        <v>39.712310000000002</v>
      </c>
      <c r="O37" s="13">
        <v>43.016992000000002</v>
      </c>
      <c r="P37" s="32">
        <v>42.069997999999998</v>
      </c>
      <c r="Q37" s="31">
        <v>276.34457099999997</v>
      </c>
      <c r="R37" s="13">
        <v>247.912655</v>
      </c>
      <c r="S37" s="7">
        <v>239.762103</v>
      </c>
    </row>
    <row r="38" spans="1:21" x14ac:dyDescent="0.25">
      <c r="A38">
        <v>522</v>
      </c>
      <c r="B38" s="9">
        <v>19.304452999999999</v>
      </c>
      <c r="C38" s="13">
        <v>17.782896000000001</v>
      </c>
      <c r="D38" s="32">
        <v>19.113223000000001</v>
      </c>
      <c r="E38" s="31">
        <v>35.273189000000002</v>
      </c>
      <c r="F38" s="13">
        <v>34.506197999999998</v>
      </c>
      <c r="G38" s="32">
        <v>34.452787999999998</v>
      </c>
      <c r="H38" s="31">
        <v>220.22486000000001</v>
      </c>
      <c r="I38" s="13">
        <v>213.62995699999999</v>
      </c>
      <c r="J38" s="7">
        <v>219.78093799999999</v>
      </c>
      <c r="K38" s="9">
        <v>27.740801000000001</v>
      </c>
      <c r="L38" s="13">
        <v>28.286049999999999</v>
      </c>
      <c r="M38" s="32">
        <v>26.525123000000001</v>
      </c>
      <c r="N38" s="31">
        <v>39.393987000000003</v>
      </c>
      <c r="O38" s="13">
        <v>42.454411999999998</v>
      </c>
      <c r="P38" s="32">
        <v>41.701385999999999</v>
      </c>
      <c r="Q38" s="31">
        <v>271.50737900000001</v>
      </c>
      <c r="R38" s="13">
        <v>244.19041200000001</v>
      </c>
      <c r="S38" s="7">
        <v>236.26095799999999</v>
      </c>
    </row>
    <row r="39" spans="1:21" x14ac:dyDescent="0.25">
      <c r="A39">
        <v>522.5</v>
      </c>
      <c r="B39" s="9">
        <v>19.312100999999998</v>
      </c>
      <c r="C39" s="13">
        <v>17.663709000000001</v>
      </c>
      <c r="D39" s="32">
        <v>18.947806</v>
      </c>
      <c r="E39" s="31">
        <v>34.747957999999997</v>
      </c>
      <c r="F39" s="13">
        <v>34.075333000000001</v>
      </c>
      <c r="G39" s="32">
        <v>33.993201999999997</v>
      </c>
      <c r="H39" s="31">
        <v>216.34266700000001</v>
      </c>
      <c r="I39" s="13">
        <v>209.353399</v>
      </c>
      <c r="J39" s="7">
        <v>215.88011</v>
      </c>
      <c r="K39" s="9">
        <v>27.785761000000001</v>
      </c>
      <c r="L39" s="13">
        <v>28.255051000000002</v>
      </c>
      <c r="M39" s="32">
        <v>26.558529</v>
      </c>
      <c r="N39" s="31">
        <v>39.05885</v>
      </c>
      <c r="O39" s="13">
        <v>41.921660000000003</v>
      </c>
      <c r="P39" s="32">
        <v>41.220089000000002</v>
      </c>
      <c r="Q39" s="31">
        <v>266.38154800000001</v>
      </c>
      <c r="R39" s="13">
        <v>240.03567100000001</v>
      </c>
      <c r="S39" s="7">
        <v>232.213583</v>
      </c>
    </row>
    <row r="40" spans="1:21" x14ac:dyDescent="0.25">
      <c r="A40">
        <v>523</v>
      </c>
      <c r="B40" s="9">
        <v>19.336062999999999</v>
      </c>
      <c r="C40" s="13">
        <v>17.606857999999999</v>
      </c>
      <c r="D40" s="32">
        <v>18.833679</v>
      </c>
      <c r="E40" s="31">
        <v>34.246335999999999</v>
      </c>
      <c r="F40" s="13">
        <v>33.613441000000002</v>
      </c>
      <c r="G40" s="32">
        <v>33.599657999999998</v>
      </c>
      <c r="H40" s="31">
        <v>212.10734500000001</v>
      </c>
      <c r="I40" s="13">
        <v>204.911013</v>
      </c>
      <c r="J40" s="7">
        <v>211.74542700000001</v>
      </c>
      <c r="K40" s="9">
        <v>27.755834</v>
      </c>
      <c r="L40" s="13">
        <v>28.223683000000001</v>
      </c>
      <c r="M40" s="32">
        <v>26.657139000000001</v>
      </c>
      <c r="N40" s="31">
        <v>38.737898999999999</v>
      </c>
      <c r="O40" s="13">
        <v>41.492457999999999</v>
      </c>
      <c r="P40" s="32">
        <v>40.693950000000001</v>
      </c>
      <c r="Q40" s="31">
        <v>261.08248200000003</v>
      </c>
      <c r="R40" s="13">
        <v>235.505709</v>
      </c>
      <c r="S40" s="7">
        <v>227.78554299999999</v>
      </c>
    </row>
    <row r="41" spans="1:21" x14ac:dyDescent="0.25">
      <c r="A41">
        <v>523.5</v>
      </c>
      <c r="B41" s="9">
        <v>19.319939000000002</v>
      </c>
      <c r="C41" s="13">
        <v>17.576851000000001</v>
      </c>
      <c r="D41" s="32">
        <v>18.739424</v>
      </c>
      <c r="E41" s="31">
        <v>33.826224000000003</v>
      </c>
      <c r="F41" s="13">
        <v>33.214602999999997</v>
      </c>
      <c r="G41" s="32">
        <v>33.218972000000001</v>
      </c>
      <c r="H41" s="31">
        <v>207.794532</v>
      </c>
      <c r="I41" s="13">
        <v>200.55267000000001</v>
      </c>
      <c r="J41" s="7">
        <v>207.19614000000001</v>
      </c>
      <c r="K41" s="9">
        <v>27.656141000000002</v>
      </c>
      <c r="L41" s="13">
        <v>28.126698999999999</v>
      </c>
      <c r="M41" s="32">
        <v>26.778773999999999</v>
      </c>
      <c r="N41" s="31">
        <v>38.467467999999997</v>
      </c>
      <c r="O41" s="13">
        <v>41.049318999999997</v>
      </c>
      <c r="P41" s="32">
        <v>40.360033999999999</v>
      </c>
      <c r="Q41" s="31">
        <v>255.477564</v>
      </c>
      <c r="R41" s="13">
        <v>230.78997000000001</v>
      </c>
      <c r="S41" s="7">
        <v>223.328126</v>
      </c>
    </row>
    <row r="42" spans="1:21" x14ac:dyDescent="0.25">
      <c r="A42">
        <v>524</v>
      </c>
      <c r="B42" s="9">
        <v>19.244861</v>
      </c>
      <c r="C42" s="13">
        <v>17.580728000000001</v>
      </c>
      <c r="D42" s="32">
        <v>18.696947000000002</v>
      </c>
      <c r="E42" s="31">
        <v>33.483420000000002</v>
      </c>
      <c r="F42" s="13">
        <v>32.828149000000003</v>
      </c>
      <c r="G42" s="32">
        <v>32.845979999999997</v>
      </c>
      <c r="H42" s="31">
        <v>203.27327299999999</v>
      </c>
      <c r="I42" s="13">
        <v>196.150001</v>
      </c>
      <c r="J42" s="7">
        <v>202.48080400000001</v>
      </c>
      <c r="K42" s="9">
        <v>27.451699000000001</v>
      </c>
      <c r="L42" s="13">
        <v>28.028663999999999</v>
      </c>
      <c r="M42" s="32">
        <v>26.840201</v>
      </c>
      <c r="N42" s="31">
        <v>38.228897000000003</v>
      </c>
      <c r="O42" s="13">
        <v>40.764332000000003</v>
      </c>
      <c r="P42" s="32">
        <v>40.090246</v>
      </c>
      <c r="Q42" s="31">
        <v>249.879457</v>
      </c>
      <c r="R42" s="13">
        <v>225.735343</v>
      </c>
      <c r="S42" s="7">
        <v>218.83679599999999</v>
      </c>
    </row>
    <row r="43" spans="1:21" x14ac:dyDescent="0.25">
      <c r="A43">
        <v>524.5</v>
      </c>
      <c r="B43" s="9">
        <v>19.083859</v>
      </c>
      <c r="C43" s="13">
        <v>17.623743000000001</v>
      </c>
      <c r="D43" s="32">
        <v>18.695571000000001</v>
      </c>
      <c r="E43" s="31">
        <v>33.191733999999997</v>
      </c>
      <c r="F43" s="13">
        <v>32.427714000000002</v>
      </c>
      <c r="G43" s="32">
        <v>32.446666999999998</v>
      </c>
      <c r="H43" s="31">
        <v>198.29939300000001</v>
      </c>
      <c r="I43" s="13">
        <v>191.68289899999999</v>
      </c>
      <c r="J43" s="7">
        <v>197.553574</v>
      </c>
      <c r="K43" s="9">
        <v>27.258633</v>
      </c>
      <c r="L43" s="13">
        <v>27.954702000000001</v>
      </c>
      <c r="M43" s="32">
        <v>26.812892000000002</v>
      </c>
      <c r="N43" s="31">
        <v>37.956918999999999</v>
      </c>
      <c r="O43" s="13">
        <v>40.440550000000002</v>
      </c>
      <c r="P43" s="32">
        <v>39.953375000000001</v>
      </c>
      <c r="Q43" s="31">
        <v>244.44894099999999</v>
      </c>
      <c r="R43" s="13">
        <v>220.58755099999999</v>
      </c>
      <c r="S43" s="7">
        <v>214.334757</v>
      </c>
    </row>
    <row r="44" spans="1:21" x14ac:dyDescent="0.25">
      <c r="A44">
        <v>525</v>
      </c>
      <c r="B44" s="9">
        <v>18.918223999999999</v>
      </c>
      <c r="C44" s="13">
        <v>17.668281</v>
      </c>
      <c r="D44" s="32">
        <v>18.704675000000002</v>
      </c>
      <c r="E44" s="31">
        <v>32.901919999999997</v>
      </c>
      <c r="F44" s="13">
        <v>32.007168</v>
      </c>
      <c r="G44" s="32">
        <v>32.103104000000002</v>
      </c>
      <c r="H44" s="31">
        <v>193.15369799999999</v>
      </c>
      <c r="I44" s="13">
        <v>187.17627300000001</v>
      </c>
      <c r="J44" s="7">
        <v>192.54118099999999</v>
      </c>
      <c r="K44" s="9">
        <v>27.092621000000001</v>
      </c>
      <c r="L44" s="13">
        <v>27.982970000000002</v>
      </c>
      <c r="M44" s="32">
        <v>26.730684</v>
      </c>
      <c r="N44" s="31">
        <v>37.713011000000002</v>
      </c>
      <c r="O44" s="13">
        <v>40.101709999999997</v>
      </c>
      <c r="P44" s="32">
        <v>39.942329000000001</v>
      </c>
      <c r="Q44" s="31">
        <v>238.69346300000001</v>
      </c>
      <c r="R44" s="13">
        <v>215.41769600000001</v>
      </c>
      <c r="S44" s="7">
        <v>209.590632</v>
      </c>
    </row>
    <row r="45" spans="1:21" x14ac:dyDescent="0.25">
      <c r="A45">
        <v>525.5</v>
      </c>
      <c r="B45" s="9">
        <v>18.826381000000001</v>
      </c>
      <c r="C45" s="13">
        <v>17.734304999999999</v>
      </c>
      <c r="D45" s="32">
        <v>18.675077000000002</v>
      </c>
      <c r="E45" s="31">
        <v>32.641092999999998</v>
      </c>
      <c r="F45" s="13">
        <v>31.646715</v>
      </c>
      <c r="G45" s="32">
        <v>31.798280999999999</v>
      </c>
      <c r="H45" s="31">
        <v>188.516704</v>
      </c>
      <c r="I45" s="13">
        <v>182.79144299999999</v>
      </c>
      <c r="J45" s="7">
        <v>187.95640800000001</v>
      </c>
      <c r="K45" s="9">
        <v>27.020553</v>
      </c>
      <c r="L45" s="13">
        <v>28.004964999999999</v>
      </c>
      <c r="M45" s="32">
        <v>26.642513000000001</v>
      </c>
      <c r="N45" s="31">
        <v>37.494802</v>
      </c>
      <c r="O45" s="13">
        <v>39.818641</v>
      </c>
      <c r="P45" s="32">
        <v>39.905647999999999</v>
      </c>
      <c r="Q45" s="31">
        <v>232.969503</v>
      </c>
      <c r="R45" s="13">
        <v>210.39510100000001</v>
      </c>
      <c r="S45" s="7">
        <v>204.88280700000001</v>
      </c>
    </row>
    <row r="46" spans="1:21" x14ac:dyDescent="0.25">
      <c r="A46">
        <v>526</v>
      </c>
      <c r="B46" s="9">
        <v>18.880251000000001</v>
      </c>
      <c r="C46" s="13">
        <v>17.784590999999999</v>
      </c>
      <c r="D46" s="32">
        <v>18.633293999999999</v>
      </c>
      <c r="E46" s="31">
        <v>32.328884000000002</v>
      </c>
      <c r="F46" s="13">
        <v>31.346536</v>
      </c>
      <c r="G46" s="32">
        <v>31.569737</v>
      </c>
      <c r="H46" s="31">
        <v>183.93307200000001</v>
      </c>
      <c r="I46" s="13">
        <v>178.58186799999999</v>
      </c>
      <c r="J46" s="7">
        <v>183.74609699999999</v>
      </c>
      <c r="K46" s="9">
        <v>27.054048000000002</v>
      </c>
      <c r="L46" s="13">
        <v>28.113610999999999</v>
      </c>
      <c r="M46" s="32">
        <v>26.567520999999999</v>
      </c>
      <c r="N46" s="31">
        <v>37.289754000000002</v>
      </c>
      <c r="O46" s="13">
        <v>39.537196000000002</v>
      </c>
      <c r="P46" s="32">
        <v>39.769232000000002</v>
      </c>
      <c r="Q46" s="31">
        <v>227.37632400000001</v>
      </c>
      <c r="R46" s="13">
        <v>205.45654999999999</v>
      </c>
      <c r="S46" s="7">
        <v>199.88095100000001</v>
      </c>
    </row>
    <row r="47" spans="1:21" x14ac:dyDescent="0.25">
      <c r="A47">
        <v>526.5</v>
      </c>
      <c r="B47" s="9">
        <v>19.021180000000001</v>
      </c>
      <c r="C47" s="13">
        <v>17.872771</v>
      </c>
      <c r="D47" s="32">
        <v>18.609076999999999</v>
      </c>
      <c r="E47" s="31">
        <v>31.963858999999999</v>
      </c>
      <c r="F47" s="13">
        <v>31.052824000000001</v>
      </c>
      <c r="G47" s="32">
        <v>31.398059</v>
      </c>
      <c r="H47" s="31">
        <v>179.61783600000001</v>
      </c>
      <c r="I47" s="13">
        <v>174.383906</v>
      </c>
      <c r="J47" s="7">
        <v>179.717454</v>
      </c>
      <c r="K47" s="9">
        <v>27.169640999999999</v>
      </c>
      <c r="L47" s="13">
        <v>28.25629</v>
      </c>
      <c r="M47" s="32">
        <v>26.547301000000001</v>
      </c>
      <c r="N47" s="31">
        <v>37.073079</v>
      </c>
      <c r="O47" s="13">
        <v>39.290126000000001</v>
      </c>
      <c r="P47" s="32">
        <v>39.405729000000001</v>
      </c>
      <c r="Q47" s="31">
        <v>221.91463200000001</v>
      </c>
      <c r="R47" s="13">
        <v>200.56699499999999</v>
      </c>
      <c r="S47" s="7">
        <v>194.876813</v>
      </c>
    </row>
    <row r="48" spans="1:21" x14ac:dyDescent="0.25">
      <c r="A48">
        <v>527</v>
      </c>
      <c r="B48" s="9">
        <v>19.190978999999999</v>
      </c>
      <c r="C48" s="13">
        <v>17.959616</v>
      </c>
      <c r="D48" s="32">
        <v>18.622368999999999</v>
      </c>
      <c r="E48" s="31">
        <v>31.613486999999999</v>
      </c>
      <c r="F48" s="13">
        <v>30.770775</v>
      </c>
      <c r="G48" s="32">
        <v>31.271681999999998</v>
      </c>
      <c r="H48" s="31">
        <v>175.526859</v>
      </c>
      <c r="I48" s="13">
        <v>170.371182</v>
      </c>
      <c r="J48" s="7">
        <v>175.654572</v>
      </c>
      <c r="K48" s="9">
        <v>27.334983999999999</v>
      </c>
      <c r="L48" s="13">
        <v>28.35941</v>
      </c>
      <c r="M48" s="32">
        <v>26.654388999999998</v>
      </c>
      <c r="N48" s="31">
        <v>36.948793000000002</v>
      </c>
      <c r="O48" s="13">
        <v>38.926319999999997</v>
      </c>
      <c r="P48" s="32">
        <v>38.998460999999999</v>
      </c>
      <c r="Q48" s="31">
        <v>216.503488</v>
      </c>
      <c r="R48" s="13">
        <v>195.973837</v>
      </c>
      <c r="S48" s="7">
        <v>190.01812699999999</v>
      </c>
    </row>
    <row r="49" spans="1:19" x14ac:dyDescent="0.25">
      <c r="A49">
        <v>527.5</v>
      </c>
      <c r="B49" s="9">
        <v>19.347729000000001</v>
      </c>
      <c r="C49" s="13">
        <v>18.044142999999998</v>
      </c>
      <c r="D49" s="32">
        <v>18.696373000000001</v>
      </c>
      <c r="E49" s="31">
        <v>31.302088000000001</v>
      </c>
      <c r="F49" s="13">
        <v>30.515787</v>
      </c>
      <c r="G49" s="32">
        <v>31.149964000000001</v>
      </c>
      <c r="H49" s="31">
        <v>171.282735</v>
      </c>
      <c r="I49" s="13">
        <v>166.42720399999999</v>
      </c>
      <c r="J49" s="7">
        <v>171.599232</v>
      </c>
      <c r="K49" s="9">
        <v>27.517344000000001</v>
      </c>
      <c r="L49" s="13">
        <v>28.435085000000001</v>
      </c>
      <c r="M49" s="32">
        <v>26.866296999999999</v>
      </c>
      <c r="N49" s="31">
        <v>36.887729999999998</v>
      </c>
      <c r="O49" s="13">
        <v>38.655357000000002</v>
      </c>
      <c r="P49" s="32">
        <v>38.518662999999997</v>
      </c>
      <c r="Q49" s="31">
        <v>211.068094</v>
      </c>
      <c r="R49" s="13">
        <v>191.35484400000001</v>
      </c>
      <c r="S49" s="7">
        <v>185.30740599999999</v>
      </c>
    </row>
    <row r="50" spans="1:19" x14ac:dyDescent="0.25">
      <c r="A50">
        <v>528</v>
      </c>
      <c r="B50" s="9">
        <v>19.423921</v>
      </c>
      <c r="C50" s="13">
        <v>18.136119999999998</v>
      </c>
      <c r="D50" s="32">
        <v>18.820411</v>
      </c>
      <c r="E50" s="31">
        <v>31.020282999999999</v>
      </c>
      <c r="F50" s="13">
        <v>30.259525</v>
      </c>
      <c r="G50" s="32">
        <v>30.984480000000001</v>
      </c>
      <c r="H50" s="31">
        <v>166.784561</v>
      </c>
      <c r="I50" s="13">
        <v>162.506201</v>
      </c>
      <c r="J50" s="7">
        <v>167.35285999999999</v>
      </c>
      <c r="K50" s="9">
        <v>27.741588</v>
      </c>
      <c r="L50" s="13">
        <v>28.466999999999999</v>
      </c>
      <c r="M50" s="32">
        <v>27.05819</v>
      </c>
      <c r="N50" s="31">
        <v>36.831355000000002</v>
      </c>
      <c r="O50" s="13">
        <v>38.421163</v>
      </c>
      <c r="P50" s="32">
        <v>38.130408000000003</v>
      </c>
      <c r="Q50" s="31">
        <v>205.25671800000001</v>
      </c>
      <c r="R50" s="13">
        <v>186.662646</v>
      </c>
      <c r="S50" s="7">
        <v>180.88154599999999</v>
      </c>
    </row>
    <row r="51" spans="1:19" x14ac:dyDescent="0.25">
      <c r="A51">
        <v>528.5</v>
      </c>
      <c r="B51" s="9">
        <v>19.435767999999999</v>
      </c>
      <c r="C51" s="13">
        <v>18.170394000000002</v>
      </c>
      <c r="D51" s="32">
        <v>18.922488000000001</v>
      </c>
      <c r="E51" s="31">
        <v>30.731953000000001</v>
      </c>
      <c r="F51" s="13">
        <v>30.053678999999999</v>
      </c>
      <c r="G51" s="32">
        <v>30.796299000000001</v>
      </c>
      <c r="H51" s="31">
        <v>162.56782999999999</v>
      </c>
      <c r="I51" s="13">
        <v>158.574547</v>
      </c>
      <c r="J51" s="7">
        <v>162.89107999999999</v>
      </c>
      <c r="K51" s="9">
        <v>27.964715999999999</v>
      </c>
      <c r="L51" s="13">
        <v>28.556591999999998</v>
      </c>
      <c r="M51" s="32">
        <v>27.174765000000001</v>
      </c>
      <c r="N51" s="31">
        <v>36.696660000000001</v>
      </c>
      <c r="O51" s="13">
        <v>38.323</v>
      </c>
      <c r="P51" s="32">
        <v>37.930078999999999</v>
      </c>
      <c r="Q51" s="31">
        <v>199.525837</v>
      </c>
      <c r="R51" s="13">
        <v>182.02184700000001</v>
      </c>
      <c r="S51" s="7">
        <v>176.76699500000001</v>
      </c>
    </row>
    <row r="52" spans="1:19" x14ac:dyDescent="0.25">
      <c r="A52">
        <v>529</v>
      </c>
      <c r="B52" s="9">
        <v>19.417300000000001</v>
      </c>
      <c r="C52" s="13">
        <v>18.115136</v>
      </c>
      <c r="D52" s="32">
        <v>18.867946</v>
      </c>
      <c r="E52" s="31">
        <v>30.399989000000001</v>
      </c>
      <c r="F52" s="13">
        <v>30.018170000000001</v>
      </c>
      <c r="G52" s="32">
        <v>30.515741999999999</v>
      </c>
      <c r="H52" s="31">
        <v>158.39713900000001</v>
      </c>
      <c r="I52" s="13">
        <v>154.70588799999999</v>
      </c>
      <c r="J52" s="7">
        <v>158.59446199999999</v>
      </c>
      <c r="K52" s="9">
        <v>28.100218999999999</v>
      </c>
      <c r="L52" s="13">
        <v>28.567419999999998</v>
      </c>
      <c r="M52" s="32">
        <v>27.111066000000001</v>
      </c>
      <c r="N52" s="31">
        <v>36.261029999999998</v>
      </c>
      <c r="O52" s="13">
        <v>38.485385999999998</v>
      </c>
      <c r="P52" s="32">
        <v>37.878537000000001</v>
      </c>
      <c r="Q52" s="31">
        <v>194.60963100000001</v>
      </c>
      <c r="R52" s="13">
        <v>177.55359200000001</v>
      </c>
      <c r="S52" s="7">
        <v>173.231503</v>
      </c>
    </row>
    <row r="53" spans="1:19" x14ac:dyDescent="0.25">
      <c r="A53">
        <v>529.5</v>
      </c>
      <c r="B53" s="9">
        <v>19.443628</v>
      </c>
      <c r="C53" s="13">
        <v>17.849288000000001</v>
      </c>
      <c r="D53" s="32">
        <v>18.593532</v>
      </c>
      <c r="E53" s="31">
        <v>30.047442</v>
      </c>
      <c r="F53" s="13">
        <v>30.191071000000001</v>
      </c>
      <c r="G53" s="32">
        <v>30.153098</v>
      </c>
      <c r="H53" s="31">
        <v>154.487921</v>
      </c>
      <c r="I53" s="13">
        <v>150.86444700000001</v>
      </c>
      <c r="J53" s="7">
        <v>154.659482</v>
      </c>
      <c r="K53" s="9">
        <v>28.180385000000001</v>
      </c>
      <c r="L53" s="13">
        <v>28.583666000000001</v>
      </c>
      <c r="M53" s="32">
        <v>26.772447</v>
      </c>
      <c r="N53" s="31">
        <v>35.533315999999999</v>
      </c>
      <c r="O53" s="13">
        <v>38.998331</v>
      </c>
      <c r="P53" s="32">
        <v>38.020688999999997</v>
      </c>
      <c r="Q53" s="31">
        <v>191.560146</v>
      </c>
      <c r="R53" s="13">
        <v>173.097115</v>
      </c>
      <c r="S53" s="7">
        <v>170.077844</v>
      </c>
    </row>
    <row r="54" spans="1:19" x14ac:dyDescent="0.25">
      <c r="A54">
        <v>530</v>
      </c>
      <c r="B54" s="9">
        <v>19.51398</v>
      </c>
      <c r="C54" s="13">
        <v>17.44821</v>
      </c>
      <c r="D54" s="32">
        <v>18.097013</v>
      </c>
      <c r="E54" s="31">
        <v>29.648788</v>
      </c>
      <c r="F54" s="13">
        <v>30.599781</v>
      </c>
      <c r="G54" s="32">
        <v>29.694976</v>
      </c>
      <c r="H54" s="31">
        <v>150.95929100000001</v>
      </c>
      <c r="I54" s="13">
        <v>146.99613500000001</v>
      </c>
      <c r="J54" s="7">
        <v>151.18677500000001</v>
      </c>
      <c r="K54" s="9">
        <v>28.187056999999999</v>
      </c>
      <c r="L54" s="13">
        <v>28.540168000000001</v>
      </c>
      <c r="M54" s="32">
        <v>26.126836999999998</v>
      </c>
      <c r="N54" s="31">
        <v>34.414943000000001</v>
      </c>
      <c r="O54" s="13">
        <v>39.925196999999997</v>
      </c>
      <c r="P54" s="32">
        <v>38.215237999999999</v>
      </c>
      <c r="Q54" s="31">
        <v>190.63475</v>
      </c>
      <c r="R54" s="13">
        <v>168.63693699999999</v>
      </c>
      <c r="S54" s="7">
        <v>167.39267699999999</v>
      </c>
    </row>
    <row r="55" spans="1:19" ht="15.75" thickBot="1" x14ac:dyDescent="0.3">
      <c r="A55">
        <v>530.5</v>
      </c>
      <c r="B55" s="18">
        <v>19.615400000000001</v>
      </c>
      <c r="C55" s="16">
        <v>16.915399000000001</v>
      </c>
      <c r="D55" s="39">
        <v>17.448599999999999</v>
      </c>
      <c r="E55" s="40">
        <v>29.208400000000001</v>
      </c>
      <c r="F55" s="16">
        <v>31.140750000000001</v>
      </c>
      <c r="G55" s="39">
        <v>29.182400000000001</v>
      </c>
      <c r="H55" s="40">
        <v>147.50360000000001</v>
      </c>
      <c r="I55" s="16">
        <v>143.13560000000001</v>
      </c>
      <c r="J55" s="8">
        <v>147.86680000000001</v>
      </c>
      <c r="K55" s="18">
        <v>28.115200000000002</v>
      </c>
      <c r="L55" s="16">
        <v>28.512799999999999</v>
      </c>
      <c r="M55" s="39">
        <v>25.322199999999999</v>
      </c>
      <c r="N55" s="40">
        <v>33.083399999999997</v>
      </c>
      <c r="O55" s="16">
        <v>41.028500000000001</v>
      </c>
      <c r="P55" s="39">
        <v>38.510599999999997</v>
      </c>
      <c r="Q55" s="40">
        <v>191.05199999999999</v>
      </c>
      <c r="R55" s="16">
        <v>164.3998</v>
      </c>
      <c r="S55" s="8">
        <v>165.03280000000001</v>
      </c>
    </row>
    <row r="57" spans="1:19" x14ac:dyDescent="0.25">
      <c r="K57" s="67" t="s">
        <v>10</v>
      </c>
      <c r="L57" s="67"/>
      <c r="M57" s="67"/>
      <c r="N57" s="67"/>
      <c r="O57" s="67"/>
      <c r="P57" s="67"/>
      <c r="Q57" s="67"/>
      <c r="R57" s="67"/>
      <c r="S57" s="67"/>
    </row>
  </sheetData>
  <mergeCells count="10">
    <mergeCell ref="K57:S57"/>
    <mergeCell ref="W15:Y15"/>
    <mergeCell ref="B1:J1"/>
    <mergeCell ref="B2:D2"/>
    <mergeCell ref="H2:J2"/>
    <mergeCell ref="E2:G2"/>
    <mergeCell ref="K1:S1"/>
    <mergeCell ref="K2:M2"/>
    <mergeCell ref="N2:P2"/>
    <mergeCell ref="Q2:S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List1</vt:lpstr>
      <vt:lpstr>List1!_20180706.mojca6803gfp_03</vt:lpstr>
      <vt:lpstr>List1!_20180706.mojca6803gfp_04_1</vt:lpstr>
      <vt:lpstr>List1!_20180706.mojca6803gfp_05</vt:lpstr>
      <vt:lpstr>List1!_20180706.mojca6803gfp_06</vt:lpstr>
      <vt:lpstr>List1!_20180706.mojca6803gfp_07</vt:lpstr>
      <vt:lpstr>List1!_20180706.mojca6803gfp_08</vt:lpstr>
      <vt:lpstr>List1!_20180706.mojca6803gfp_09_1</vt:lpstr>
      <vt:lpstr>List1!_20180706.mojca6803gfp_10</vt:lpstr>
      <vt:lpstr>List1!_20180706.mojca6803gfp_11</vt:lpstr>
      <vt:lpstr>List1!_20180706.mojca6803gfp_14</vt:lpstr>
      <vt:lpstr>List1!_20180706.mojca6803gfp_15</vt:lpstr>
      <vt:lpstr>List1!_20180706.mojca6803gfp_16</vt:lpstr>
      <vt:lpstr>List1!_20180706.mojca6803gfp_17</vt:lpstr>
      <vt:lpstr>List1!_20180706.mojca6803gfp_18</vt:lpstr>
      <vt:lpstr>List1!_20180706.mojca6803gfp_19</vt:lpstr>
      <vt:lpstr>List1!_20180706.mojca6803gfp_20</vt:lpstr>
      <vt:lpstr>List1!_20180706.mojca6803gfp_21</vt:lpstr>
      <vt:lpstr>List1!_20180706.mojca6803gfp_22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AVR</dc:creator>
  <cp:lastModifiedBy>Mojca Juteršek</cp:lastModifiedBy>
  <dcterms:created xsi:type="dcterms:W3CDTF">2018-06-29T19:25:33Z</dcterms:created>
  <dcterms:modified xsi:type="dcterms:W3CDTF">2021-06-24T12:17:35Z</dcterms:modified>
</cp:coreProperties>
</file>