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_wlasne\NYHA\"/>
    </mc:Choice>
  </mc:AlternateContent>
  <xr:revisionPtr revIDLastSave="0" documentId="13_ncr:1_{C4E3C196-FE96-46BD-BE8A-1BE63DB692A4}" xr6:coauthVersionLast="45" xr6:coauthVersionMax="45" xr10:uidLastSave="{00000000-0000-0000-0000-000000000000}"/>
  <bookViews>
    <workbookView xWindow="-120" yWindow="-120" windowWidth="29040" windowHeight="15840" xr2:uid="{15BAD714-B178-4599-B827-D2B0854E7A0A}"/>
  </bookViews>
  <sheets>
    <sheet name="CABG" sheetId="2" r:id="rId1"/>
    <sheet name="Arkusz1" sheetId="1" r:id="rId2"/>
  </sheets>
  <definedNames>
    <definedName name="_xlnm._FilterDatabase" localSheetId="0" hidden="1">CABG!$A$1:$AP$215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15" i="2" l="1"/>
  <c r="F215" i="2"/>
  <c r="AH214" i="2"/>
  <c r="F214" i="2"/>
  <c r="AH213" i="2"/>
  <c r="F213" i="2"/>
  <c r="AH212" i="2"/>
  <c r="F212" i="2"/>
  <c r="AH211" i="2"/>
  <c r="F211" i="2"/>
  <c r="AH210" i="2"/>
  <c r="F210" i="2"/>
  <c r="AH209" i="2"/>
  <c r="F209" i="2"/>
  <c r="AH208" i="2"/>
  <c r="F208" i="2"/>
  <c r="AH207" i="2"/>
  <c r="F207" i="2"/>
  <c r="AH206" i="2"/>
  <c r="F206" i="2"/>
  <c r="AH205" i="2"/>
  <c r="F205" i="2"/>
  <c r="AH204" i="2"/>
  <c r="F204" i="2"/>
  <c r="AH203" i="2"/>
  <c r="F203" i="2"/>
  <c r="AH202" i="2"/>
  <c r="F202" i="2"/>
  <c r="AH201" i="2"/>
  <c r="F201" i="2"/>
  <c r="AH200" i="2"/>
  <c r="F200" i="2"/>
  <c r="AH199" i="2"/>
  <c r="F199" i="2"/>
  <c r="AH198" i="2"/>
  <c r="F198" i="2"/>
  <c r="AH197" i="2"/>
  <c r="F197" i="2"/>
  <c r="AH196" i="2"/>
  <c r="F196" i="2"/>
  <c r="AH195" i="2"/>
  <c r="F195" i="2"/>
  <c r="AH194" i="2"/>
  <c r="F194" i="2"/>
  <c r="AH193" i="2"/>
  <c r="F193" i="2"/>
  <c r="AH192" i="2"/>
  <c r="F192" i="2"/>
  <c r="AH191" i="2"/>
  <c r="F191" i="2"/>
  <c r="AH190" i="2"/>
  <c r="F190" i="2"/>
  <c r="AH189" i="2"/>
  <c r="F189" i="2"/>
  <c r="AH188" i="2"/>
  <c r="F188" i="2"/>
  <c r="AH187" i="2"/>
  <c r="F187" i="2"/>
  <c r="AH186" i="2"/>
  <c r="F186" i="2"/>
  <c r="AH185" i="2"/>
  <c r="F185" i="2"/>
  <c r="AH184" i="2"/>
  <c r="F184" i="2"/>
  <c r="AH183" i="2"/>
  <c r="F183" i="2"/>
  <c r="AH182" i="2"/>
  <c r="F182" i="2"/>
  <c r="AH181" i="2"/>
  <c r="F181" i="2"/>
  <c r="AH180" i="2"/>
  <c r="F180" i="2"/>
  <c r="AH179" i="2"/>
  <c r="F179" i="2"/>
  <c r="AH178" i="2"/>
  <c r="F178" i="2"/>
  <c r="AH177" i="2"/>
  <c r="F177" i="2"/>
  <c r="AH176" i="2"/>
  <c r="F176" i="2"/>
  <c r="AH175" i="2"/>
  <c r="F175" i="2"/>
  <c r="AH174" i="2"/>
  <c r="F174" i="2"/>
  <c r="AH173" i="2"/>
  <c r="F173" i="2"/>
  <c r="AH172" i="2"/>
  <c r="F172" i="2"/>
  <c r="AH171" i="2"/>
  <c r="F171" i="2"/>
  <c r="AH170" i="2"/>
  <c r="F170" i="2"/>
  <c r="AH169" i="2"/>
  <c r="F169" i="2"/>
  <c r="AH168" i="2"/>
  <c r="F168" i="2"/>
  <c r="AH167" i="2"/>
  <c r="F167" i="2"/>
  <c r="AH166" i="2"/>
  <c r="F166" i="2"/>
  <c r="AH165" i="2"/>
  <c r="F165" i="2"/>
  <c r="AH164" i="2"/>
  <c r="F164" i="2"/>
  <c r="AH163" i="2"/>
  <c r="F163" i="2"/>
  <c r="AH162" i="2"/>
  <c r="F162" i="2"/>
  <c r="AH161" i="2"/>
  <c r="F161" i="2"/>
  <c r="AH160" i="2"/>
  <c r="F160" i="2"/>
  <c r="AH159" i="2"/>
  <c r="F159" i="2"/>
  <c r="AH158" i="2"/>
  <c r="F158" i="2"/>
  <c r="AH157" i="2"/>
  <c r="F157" i="2"/>
  <c r="AH156" i="2"/>
  <c r="F156" i="2"/>
  <c r="AH155" i="2"/>
  <c r="F155" i="2"/>
  <c r="AH154" i="2"/>
  <c r="F154" i="2"/>
  <c r="AH153" i="2"/>
  <c r="F153" i="2"/>
  <c r="AH152" i="2"/>
  <c r="F152" i="2"/>
  <c r="AH151" i="2"/>
  <c r="F151" i="2"/>
  <c r="AH150" i="2"/>
  <c r="F150" i="2"/>
  <c r="AH149" i="2"/>
  <c r="F149" i="2"/>
  <c r="AH148" i="2"/>
  <c r="F148" i="2"/>
  <c r="AH147" i="2"/>
  <c r="F147" i="2"/>
  <c r="AH146" i="2"/>
  <c r="F146" i="2"/>
  <c r="AH145" i="2"/>
  <c r="F145" i="2"/>
  <c r="AH144" i="2"/>
  <c r="F144" i="2"/>
  <c r="AH143" i="2"/>
  <c r="F143" i="2"/>
  <c r="AH142" i="2"/>
  <c r="F142" i="2"/>
  <c r="AH141" i="2"/>
  <c r="F141" i="2"/>
  <c r="AH140" i="2"/>
  <c r="F140" i="2"/>
  <c r="AH139" i="2"/>
  <c r="F139" i="2"/>
  <c r="AH138" i="2"/>
  <c r="F138" i="2"/>
  <c r="AH137" i="2"/>
  <c r="F137" i="2"/>
  <c r="AH136" i="2"/>
  <c r="F136" i="2"/>
  <c r="AH135" i="2"/>
  <c r="F135" i="2"/>
  <c r="AH134" i="2"/>
  <c r="F134" i="2"/>
  <c r="AH133" i="2"/>
  <c r="F133" i="2"/>
  <c r="AH132" i="2"/>
  <c r="F132" i="2"/>
  <c r="AH131" i="2"/>
  <c r="F131" i="2"/>
  <c r="AH130" i="2"/>
  <c r="F130" i="2"/>
  <c r="AH129" i="2"/>
  <c r="F129" i="2"/>
  <c r="AH128" i="2"/>
  <c r="F128" i="2"/>
  <c r="AH127" i="2"/>
  <c r="F127" i="2"/>
  <c r="AH126" i="2"/>
  <c r="F126" i="2"/>
  <c r="AH125" i="2"/>
  <c r="F125" i="2"/>
  <c r="AH124" i="2"/>
  <c r="F124" i="2"/>
  <c r="AH123" i="2"/>
  <c r="F123" i="2"/>
  <c r="AH122" i="2"/>
  <c r="F122" i="2"/>
  <c r="AH121" i="2"/>
  <c r="F121" i="2"/>
  <c r="AH120" i="2"/>
  <c r="F120" i="2"/>
  <c r="AH119" i="2"/>
  <c r="F119" i="2"/>
  <c r="AH118" i="2"/>
  <c r="F118" i="2"/>
  <c r="AH117" i="2"/>
  <c r="F117" i="2"/>
  <c r="AH116" i="2"/>
  <c r="F116" i="2"/>
  <c r="AH115" i="2"/>
  <c r="F115" i="2"/>
  <c r="AH114" i="2"/>
  <c r="F114" i="2"/>
  <c r="AH113" i="2"/>
  <c r="F113" i="2"/>
  <c r="AH112" i="2"/>
  <c r="F112" i="2"/>
  <c r="AH111" i="2"/>
  <c r="F111" i="2"/>
  <c r="AH110" i="2"/>
  <c r="F110" i="2"/>
  <c r="AH109" i="2"/>
  <c r="F109" i="2"/>
  <c r="AH108" i="2"/>
  <c r="F108" i="2"/>
  <c r="AH107" i="2"/>
  <c r="F107" i="2"/>
  <c r="AH106" i="2"/>
  <c r="F106" i="2"/>
  <c r="AH105" i="2"/>
  <c r="F105" i="2"/>
  <c r="AH104" i="2"/>
  <c r="F104" i="2"/>
  <c r="AH103" i="2"/>
  <c r="F103" i="2"/>
  <c r="AH102" i="2"/>
  <c r="F102" i="2"/>
  <c r="AH101" i="2"/>
  <c r="F101" i="2"/>
  <c r="AH100" i="2"/>
  <c r="F100" i="2"/>
  <c r="AH99" i="2"/>
  <c r="F99" i="2"/>
  <c r="AH98" i="2"/>
  <c r="F98" i="2"/>
  <c r="AH97" i="2"/>
  <c r="F97" i="2"/>
  <c r="AH96" i="2"/>
  <c r="F96" i="2"/>
  <c r="AH95" i="2"/>
  <c r="F95" i="2"/>
  <c r="AH94" i="2"/>
  <c r="F94" i="2"/>
  <c r="AH93" i="2"/>
  <c r="F93" i="2"/>
  <c r="AH92" i="2"/>
  <c r="F92" i="2"/>
  <c r="AH91" i="2"/>
  <c r="F91" i="2"/>
  <c r="AH90" i="2"/>
  <c r="F90" i="2"/>
  <c r="AH89" i="2"/>
  <c r="F89" i="2"/>
  <c r="AH88" i="2"/>
  <c r="F88" i="2"/>
  <c r="AH87" i="2"/>
  <c r="F87" i="2"/>
  <c r="AH86" i="2"/>
  <c r="F86" i="2"/>
  <c r="AH85" i="2"/>
  <c r="F85" i="2"/>
  <c r="AH84" i="2"/>
  <c r="F84" i="2"/>
  <c r="AH83" i="2"/>
  <c r="F83" i="2"/>
  <c r="AH82" i="2"/>
  <c r="F82" i="2"/>
  <c r="AH81" i="2"/>
  <c r="F81" i="2"/>
  <c r="AH80" i="2"/>
  <c r="F80" i="2"/>
  <c r="AH79" i="2"/>
  <c r="F79" i="2"/>
  <c r="AH78" i="2"/>
  <c r="F78" i="2"/>
  <c r="AH77" i="2"/>
  <c r="F77" i="2"/>
  <c r="AH76" i="2"/>
  <c r="F76" i="2"/>
  <c r="AH75" i="2"/>
  <c r="F75" i="2"/>
  <c r="AH74" i="2"/>
  <c r="F74" i="2"/>
  <c r="AH73" i="2"/>
  <c r="F73" i="2"/>
  <c r="AH72" i="2"/>
  <c r="F72" i="2"/>
  <c r="AH71" i="2"/>
  <c r="F71" i="2"/>
  <c r="AH70" i="2"/>
  <c r="F70" i="2"/>
  <c r="AH69" i="2"/>
  <c r="F69" i="2"/>
  <c r="AH68" i="2"/>
  <c r="F68" i="2"/>
  <c r="AH67" i="2"/>
  <c r="F67" i="2"/>
  <c r="AH66" i="2"/>
  <c r="F66" i="2"/>
  <c r="AH65" i="2"/>
  <c r="F65" i="2"/>
  <c r="AH64" i="2"/>
  <c r="F64" i="2"/>
  <c r="AH63" i="2"/>
  <c r="F63" i="2"/>
  <c r="AH62" i="2"/>
  <c r="F62" i="2"/>
  <c r="AH61" i="2"/>
  <c r="F61" i="2"/>
  <c r="AH60" i="2"/>
  <c r="F60" i="2"/>
  <c r="AH59" i="2"/>
  <c r="F59" i="2"/>
  <c r="AH58" i="2"/>
  <c r="F58" i="2"/>
  <c r="AH57" i="2"/>
  <c r="F57" i="2"/>
  <c r="AH56" i="2"/>
  <c r="F56" i="2"/>
  <c r="AH55" i="2"/>
  <c r="F55" i="2"/>
  <c r="AH54" i="2"/>
  <c r="F54" i="2"/>
  <c r="AH53" i="2"/>
  <c r="F53" i="2"/>
  <c r="AH52" i="2"/>
  <c r="F52" i="2"/>
  <c r="AH51" i="2"/>
  <c r="F51" i="2"/>
  <c r="AH50" i="2"/>
  <c r="F50" i="2"/>
  <c r="AH49" i="2"/>
  <c r="F49" i="2"/>
  <c r="AH48" i="2"/>
  <c r="F48" i="2"/>
  <c r="AH47" i="2"/>
  <c r="F47" i="2"/>
  <c r="AH46" i="2"/>
  <c r="F46" i="2"/>
  <c r="AH45" i="2"/>
  <c r="F45" i="2"/>
  <c r="AH44" i="2"/>
  <c r="F44" i="2"/>
  <c r="AH43" i="2"/>
  <c r="F43" i="2"/>
  <c r="AH42" i="2"/>
  <c r="F42" i="2"/>
  <c r="AH41" i="2"/>
  <c r="F41" i="2"/>
  <c r="AH40" i="2"/>
  <c r="F40" i="2"/>
  <c r="AH39" i="2"/>
  <c r="F39" i="2"/>
  <c r="AH38" i="2"/>
  <c r="F38" i="2"/>
  <c r="AH37" i="2"/>
  <c r="F37" i="2"/>
  <c r="AH36" i="2"/>
  <c r="F36" i="2"/>
  <c r="AH35" i="2"/>
  <c r="F35" i="2"/>
  <c r="AH34" i="2"/>
  <c r="F34" i="2"/>
  <c r="AH33" i="2"/>
  <c r="F33" i="2"/>
  <c r="AH32" i="2"/>
  <c r="F32" i="2"/>
  <c r="AH31" i="2"/>
  <c r="F31" i="2"/>
  <c r="AH30" i="2"/>
  <c r="F30" i="2"/>
  <c r="AH29" i="2"/>
  <c r="F29" i="2"/>
  <c r="AH28" i="2"/>
  <c r="F28" i="2"/>
  <c r="AH27" i="2"/>
  <c r="F27" i="2"/>
  <c r="AH26" i="2"/>
  <c r="F26" i="2"/>
  <c r="AH25" i="2"/>
  <c r="F25" i="2"/>
  <c r="AH24" i="2"/>
  <c r="F24" i="2"/>
  <c r="AH23" i="2"/>
  <c r="F23" i="2"/>
  <c r="AH22" i="2"/>
  <c r="F22" i="2"/>
  <c r="AH21" i="2"/>
  <c r="F21" i="2"/>
  <c r="AH20" i="2"/>
  <c r="F20" i="2"/>
  <c r="AH19" i="2"/>
  <c r="F19" i="2"/>
  <c r="AH18" i="2"/>
  <c r="F18" i="2"/>
  <c r="AH17" i="2"/>
  <c r="F17" i="2"/>
  <c r="AH16" i="2"/>
  <c r="F16" i="2"/>
  <c r="AH15" i="2"/>
  <c r="F15" i="2"/>
  <c r="AH14" i="2"/>
  <c r="F14" i="2"/>
  <c r="AH13" i="2"/>
  <c r="F13" i="2"/>
  <c r="AH12" i="2"/>
  <c r="F12" i="2"/>
  <c r="AH11" i="2"/>
  <c r="F11" i="2"/>
  <c r="AH10" i="2"/>
  <c r="F10" i="2"/>
  <c r="AH9" i="2"/>
  <c r="F9" i="2"/>
  <c r="AH8" i="2"/>
  <c r="F8" i="2"/>
  <c r="AH7" i="2"/>
  <c r="F7" i="2"/>
  <c r="AH6" i="2"/>
  <c r="F6" i="2"/>
  <c r="AH5" i="2"/>
  <c r="F5" i="2"/>
  <c r="AH4" i="2"/>
  <c r="F4" i="2"/>
  <c r="AH3" i="2"/>
  <c r="F3" i="2"/>
  <c r="AH2" i="2"/>
  <c r="F2" i="2"/>
</calcChain>
</file>

<file path=xl/sharedStrings.xml><?xml version="1.0" encoding="utf-8"?>
<sst xmlns="http://schemas.openxmlformats.org/spreadsheetml/2006/main" count="471" uniqueCount="231">
  <si>
    <t>BMI</t>
  </si>
  <si>
    <t>NYHA</t>
  </si>
  <si>
    <t>CRP (mg/l)</t>
  </si>
  <si>
    <t>Kreat (mg%)</t>
  </si>
  <si>
    <t>Mocznik (mg%)</t>
  </si>
  <si>
    <t>TG (mg/dl)</t>
  </si>
  <si>
    <t>CH (mg/dl)</t>
  </si>
  <si>
    <t>HDL (mg/dl)</t>
  </si>
  <si>
    <t>LDL (mg/dl)</t>
  </si>
  <si>
    <t>Ca/Mg</t>
  </si>
  <si>
    <t>Zn</t>
  </si>
  <si>
    <t>181.</t>
  </si>
  <si>
    <t>K</t>
  </si>
  <si>
    <t>185.</t>
  </si>
  <si>
    <t>M</t>
  </si>
  <si>
    <t>9.</t>
  </si>
  <si>
    <t>59.</t>
  </si>
  <si>
    <t>75.</t>
  </si>
  <si>
    <t>43.</t>
  </si>
  <si>
    <t>160.</t>
  </si>
  <si>
    <t>19.</t>
  </si>
  <si>
    <t>51.</t>
  </si>
  <si>
    <t>57.</t>
  </si>
  <si>
    <t>81.</t>
  </si>
  <si>
    <t>1.</t>
  </si>
  <si>
    <t>38.</t>
  </si>
  <si>
    <t>56.</t>
  </si>
  <si>
    <t>45.</t>
  </si>
  <si>
    <t>77.</t>
  </si>
  <si>
    <t>49.</t>
  </si>
  <si>
    <t>47.</t>
  </si>
  <si>
    <t>175.</t>
  </si>
  <si>
    <t>88.</t>
  </si>
  <si>
    <t>167.</t>
  </si>
  <si>
    <t>34.</t>
  </si>
  <si>
    <t>66.</t>
  </si>
  <si>
    <t>78.</t>
  </si>
  <si>
    <t>62.</t>
  </si>
  <si>
    <t>70.</t>
  </si>
  <si>
    <t>12.</t>
  </si>
  <si>
    <t>7.</t>
  </si>
  <si>
    <t>13.</t>
  </si>
  <si>
    <t>55.</t>
  </si>
  <si>
    <t>42.</t>
  </si>
  <si>
    <t>3.</t>
  </si>
  <si>
    <t>169.</t>
  </si>
  <si>
    <t>11.</t>
  </si>
  <si>
    <t>72.</t>
  </si>
  <si>
    <t>29.</t>
  </si>
  <si>
    <t>5.</t>
  </si>
  <si>
    <t>15.</t>
  </si>
  <si>
    <t>144.</t>
  </si>
  <si>
    <t>58.</t>
  </si>
  <si>
    <t>90.</t>
  </si>
  <si>
    <t>4.</t>
  </si>
  <si>
    <t>31.</t>
  </si>
  <si>
    <t>22.</t>
  </si>
  <si>
    <t>162.</t>
  </si>
  <si>
    <t>87.</t>
  </si>
  <si>
    <t>180.</t>
  </si>
  <si>
    <t>86.</t>
  </si>
  <si>
    <t>16.</t>
  </si>
  <si>
    <t>6.</t>
  </si>
  <si>
    <t>65.</t>
  </si>
  <si>
    <t>182.</t>
  </si>
  <si>
    <t>184.</t>
  </si>
  <si>
    <t>2.</t>
  </si>
  <si>
    <t>71.</t>
  </si>
  <si>
    <t>170.</t>
  </si>
  <si>
    <t>35.</t>
  </si>
  <si>
    <t>138.</t>
  </si>
  <si>
    <t>30.</t>
  </si>
  <si>
    <t>27.</t>
  </si>
  <si>
    <t>76.</t>
  </si>
  <si>
    <t>146.</t>
  </si>
  <si>
    <t>118.</t>
  </si>
  <si>
    <t>183.</t>
  </si>
  <si>
    <t>178.</t>
  </si>
  <si>
    <t>21.</t>
  </si>
  <si>
    <t>92.</t>
  </si>
  <si>
    <t>171.</t>
  </si>
  <si>
    <t>48.</t>
  </si>
  <si>
    <t>36.</t>
  </si>
  <si>
    <t>8.</t>
  </si>
  <si>
    <t>165.</t>
  </si>
  <si>
    <t>159.</t>
  </si>
  <si>
    <t>33.</t>
  </si>
  <si>
    <t>161.</t>
  </si>
  <si>
    <t>148.</t>
  </si>
  <si>
    <t>84.</t>
  </si>
  <si>
    <t>80.</t>
  </si>
  <si>
    <t>52.</t>
  </si>
  <si>
    <t>177.</t>
  </si>
  <si>
    <t>82.</t>
  </si>
  <si>
    <t>121.</t>
  </si>
  <si>
    <t>28.</t>
  </si>
  <si>
    <t>64.</t>
  </si>
  <si>
    <t>20.</t>
  </si>
  <si>
    <t>188.</t>
  </si>
  <si>
    <t>17.</t>
  </si>
  <si>
    <t>174.</t>
  </si>
  <si>
    <t>179.</t>
  </si>
  <si>
    <t>54.</t>
  </si>
  <si>
    <t>18.</t>
  </si>
  <si>
    <t>113.</t>
  </si>
  <si>
    <t>60.</t>
  </si>
  <si>
    <t>166.</t>
  </si>
  <si>
    <t>187.</t>
  </si>
  <si>
    <t>154.</t>
  </si>
  <si>
    <t>125.</t>
  </si>
  <si>
    <t>168.</t>
  </si>
  <si>
    <t>153.</t>
  </si>
  <si>
    <t>46.</t>
  </si>
  <si>
    <t>67.</t>
  </si>
  <si>
    <t>44.</t>
  </si>
  <si>
    <t>53.</t>
  </si>
  <si>
    <t>172.</t>
  </si>
  <si>
    <t>142.</t>
  </si>
  <si>
    <t>163.</t>
  </si>
  <si>
    <t>10?</t>
  </si>
  <si>
    <t>32.</t>
  </si>
  <si>
    <t>129.</t>
  </si>
  <si>
    <t>133.</t>
  </si>
  <si>
    <t>155.</t>
  </si>
  <si>
    <t>158.</t>
  </si>
  <si>
    <t>23.</t>
  </si>
  <si>
    <t>109.</t>
  </si>
  <si>
    <t>156.</t>
  </si>
  <si>
    <t>63.</t>
  </si>
  <si>
    <t>24.</t>
  </si>
  <si>
    <t>25.</t>
  </si>
  <si>
    <t>61.</t>
  </si>
  <si>
    <t>69.</t>
  </si>
  <si>
    <t>74.</t>
  </si>
  <si>
    <t>112.</t>
  </si>
  <si>
    <t>93.</t>
  </si>
  <si>
    <t>83.</t>
  </si>
  <si>
    <t>141.</t>
  </si>
  <si>
    <t>107.</t>
  </si>
  <si>
    <t>123.</t>
  </si>
  <si>
    <t>139.</t>
  </si>
  <si>
    <t>127.</t>
  </si>
  <si>
    <t>97.</t>
  </si>
  <si>
    <t>173.</t>
  </si>
  <si>
    <t>186.</t>
  </si>
  <si>
    <t>157.</t>
  </si>
  <si>
    <t>68.</t>
  </si>
  <si>
    <t>151.</t>
  </si>
  <si>
    <t>106.</t>
  </si>
  <si>
    <t>89.</t>
  </si>
  <si>
    <t>99.</t>
  </si>
  <si>
    <t>95.</t>
  </si>
  <si>
    <t>176.</t>
  </si>
  <si>
    <t>100.</t>
  </si>
  <si>
    <t>14.</t>
  </si>
  <si>
    <t>10.</t>
  </si>
  <si>
    <t>137.</t>
  </si>
  <si>
    <t>114.</t>
  </si>
  <si>
    <t>131.</t>
  </si>
  <si>
    <t>140.</t>
  </si>
  <si>
    <t>79.</t>
  </si>
  <si>
    <t>150.</t>
  </si>
  <si>
    <t>108.</t>
  </si>
  <si>
    <t>143.</t>
  </si>
  <si>
    <t>145.</t>
  </si>
  <si>
    <t>116.</t>
  </si>
  <si>
    <t>105.</t>
  </si>
  <si>
    <t>103.</t>
  </si>
  <si>
    <t>128.</t>
  </si>
  <si>
    <t>73.</t>
  </si>
  <si>
    <t>124.</t>
  </si>
  <si>
    <t>104.</t>
  </si>
  <si>
    <t>85.</t>
  </si>
  <si>
    <t>126.</t>
  </si>
  <si>
    <t>94.</t>
  </si>
  <si>
    <t>37.</t>
  </si>
  <si>
    <t>110.</t>
  </si>
  <si>
    <t>96.</t>
  </si>
  <si>
    <t>115.</t>
  </si>
  <si>
    <t>130.</t>
  </si>
  <si>
    <t>26.</t>
  </si>
  <si>
    <t>132.</t>
  </si>
  <si>
    <t>149.</t>
  </si>
  <si>
    <t>102.</t>
  </si>
  <si>
    <t>101.</t>
  </si>
  <si>
    <t>122.</t>
  </si>
  <si>
    <t>98.</t>
  </si>
  <si>
    <t>120.</t>
  </si>
  <si>
    <t>136.</t>
  </si>
  <si>
    <t>117.</t>
  </si>
  <si>
    <t>147.</t>
  </si>
  <si>
    <t>119.</t>
  </si>
  <si>
    <t>111.</t>
  </si>
  <si>
    <t>134.</t>
  </si>
  <si>
    <t>164.</t>
  </si>
  <si>
    <t>40.</t>
  </si>
  <si>
    <t>91.</t>
  </si>
  <si>
    <t>189.</t>
  </si>
  <si>
    <t>135.</t>
  </si>
  <si>
    <t>152.</t>
  </si>
  <si>
    <t>age</t>
  </si>
  <si>
    <t>male-M/female-K</t>
  </si>
  <si>
    <t>Body weight [kg]</t>
  </si>
  <si>
    <t>Body height [m]</t>
  </si>
  <si>
    <t>BMI [kg/m2]
Underweight
Normal
Overweight
Obese</t>
  </si>
  <si>
    <t>Tobacco smoking
No-0
Yes-1</t>
  </si>
  <si>
    <t>Diabetes mellitus (DM)
No-0
Yes-1</t>
  </si>
  <si>
    <t>Hypertension (HT)
No-0
Yes-1</t>
  </si>
  <si>
    <t>RR (systolic)</t>
  </si>
  <si>
    <t>RR (diastolic)</t>
  </si>
  <si>
    <t>Myocardial infarction (MI)
No-0
Yes-1</t>
  </si>
  <si>
    <t>NYHA 
Group 1 (NYHA I and II)
Group 2 (NYHA III and IV)</t>
  </si>
  <si>
    <t>CRP [mg/L]
&lt;0.6 Normal-0
Higher than normal-1</t>
  </si>
  <si>
    <t>Creatinine [mg/dL]
&lt;1.4 M and &lt;1.2 F Normal-0
Higher than normal-1</t>
  </si>
  <si>
    <t>Urea [mg/dL]
&lt;40 Normal-0
Higher than normal-1</t>
  </si>
  <si>
    <t>TG [mg/dL]
&lt;150 Normal-0
Higher than normal-1
NA</t>
  </si>
  <si>
    <t>Total cholesterol [mg/dL]
&lt;190 Normal-0
Higher than normal-1
NA</t>
  </si>
  <si>
    <t>HDL [mg/dL]
&gt;40 for M, &gt;50 for F Normal-0
Higher than normal-1
NA</t>
  </si>
  <si>
    <t>LDL [mg/dL]
&lt;70 Normal-0
Abnormal-1</t>
  </si>
  <si>
    <t>Mg
1-less than normal
2-normal
3-higher than normal</t>
  </si>
  <si>
    <t>Mg</t>
  </si>
  <si>
    <t>Ca</t>
  </si>
  <si>
    <t>Ca
1-less than normal
2-normal
3-higher than normal</t>
  </si>
  <si>
    <t>Fe</t>
  </si>
  <si>
    <t>Fe
1-less than normal
2-normal
3-higher than normal</t>
  </si>
  <si>
    <t>Cu 224.700</t>
  </si>
  <si>
    <t>Cu
1-less than normal
2-normal
3-higher than normal</t>
  </si>
  <si>
    <t xml:space="preserve">Zn
1-less than normal
2-normal
3-higher than normal
</t>
  </si>
  <si>
    <t>P 178.766 (potassium)</t>
  </si>
  <si>
    <t>P: 1-less than normal
2-normal
3-higher than normal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</si>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</sst>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rgb="FFFF0000"/>
      <name val="Arial CE"/>
      <charset val="238"/>
    </font>
    <font>
      <sz val="11"/>
      <color rgb="FF9C65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2" borderId="0" applyNumberFormat="0" applyBorder="0" applyAlignment="0" applyProtection="0"/>
  </cellStyleXfs>
  <cellXfs count="24">
    <xf numFmtId="0" fontId="0" fillId="0" borderId="0" xfId="0"/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165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6" fontId="1" fillId="0" borderId="1" xfId="1" applyNumberForma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3" fontId="2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2" fontId="1" fillId="3" borderId="0" xfId="1" applyNumberFormat="1" applyFill="1" applyAlignment="1">
      <alignment horizontal="center"/>
    </xf>
    <xf numFmtId="3" fontId="1" fillId="3" borderId="0" xfId="1" applyNumberFormat="1" applyFill="1" applyAlignment="1">
      <alignment horizontal="center"/>
    </xf>
    <xf numFmtId="1" fontId="1" fillId="3" borderId="0" xfId="1" applyNumberFormat="1" applyFill="1" applyAlignment="1">
      <alignment horizontal="center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3">
    <cellStyle name="Neutralny 2" xfId="2" xr:uid="{0884A367-F070-4E1A-8D67-0A261F7BD360}"/>
    <cellStyle name="Normalny" xfId="0" builtinId="0"/>
    <cellStyle name="Normalny 2" xfId="1" xr:uid="{54D0BD76-536C-4707-A119-2BE1DE2C24A1}"/>
  </cellStyles>
  <dxfs count="2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ABB0-5248-4626-8BA5-219CF5279188}">
  <dimension ref="A1:AP215"/>
  <sheetViews>
    <sheetView tabSelected="1" topLeftCell="AB1" zoomScale="120" zoomScaleNormal="120" workbookViewId="0">
      <pane ySplit="1" topLeftCell="A2" activePane="bottomLeft" state="frozen"/>
      <selection activeCell="V1" sqref="V1"/>
      <selection pane="bottomLeft" activeCell="AR20" sqref="AR20"/>
    </sheetView>
  </sheetViews>
  <sheetFormatPr defaultRowHeight="12.75"/>
  <cols>
    <col min="1" max="1" width="4.140625" style="14" customWidth="1"/>
    <col min="2" max="2" width="8" style="14" customWidth="1"/>
    <col min="3" max="3" width="6.140625" style="14" customWidth="1"/>
    <col min="4" max="4" width="9.85546875" style="18" customWidth="1"/>
    <col min="5" max="5" width="12.140625" style="14" customWidth="1"/>
    <col min="6" max="6" width="9.28515625" style="18" bestFit="1" customWidth="1"/>
    <col min="7" max="7" width="14" style="14" customWidth="1"/>
    <col min="8" max="8" width="8.85546875" style="14" customWidth="1"/>
    <col min="9" max="9" width="7.5703125" style="14" customWidth="1"/>
    <col min="10" max="10" width="8.140625" style="14" customWidth="1"/>
    <col min="11" max="11" width="9.140625" style="14"/>
    <col min="12" max="12" width="9.42578125" style="14" customWidth="1"/>
    <col min="13" max="13" width="16.85546875" style="14" customWidth="1"/>
    <col min="14" max="15" width="9.140625" style="14"/>
    <col min="16" max="16" width="14.42578125" style="19" customWidth="1"/>
    <col min="17" max="17" width="14.42578125" style="20" customWidth="1"/>
    <col min="18" max="18" width="13.5703125" style="19" customWidth="1"/>
    <col min="19" max="19" width="13.5703125" style="21" customWidth="1"/>
    <col min="20" max="20" width="18.85546875" style="19" customWidth="1"/>
    <col min="21" max="21" width="18.85546875" style="21" customWidth="1"/>
    <col min="22" max="22" width="11.42578125" style="19" customWidth="1"/>
    <col min="23" max="23" width="11.42578125" style="21" customWidth="1"/>
    <col min="24" max="24" width="11.7109375" style="19" customWidth="1"/>
    <col min="25" max="25" width="11.7109375" style="21" customWidth="1"/>
    <col min="26" max="26" width="12.140625" style="19" customWidth="1"/>
    <col min="27" max="27" width="12.140625" style="21" customWidth="1"/>
    <col min="28" max="28" width="12.7109375" style="19" customWidth="1"/>
    <col min="29" max="29" width="12.7109375" style="21" customWidth="1"/>
    <col min="30" max="42" width="12.7109375" style="19" customWidth="1"/>
    <col min="43" max="236" width="9.140625" style="14"/>
    <col min="237" max="237" width="4.140625" style="14" customWidth="1"/>
    <col min="238" max="238" width="5.5703125" style="14" customWidth="1"/>
    <col min="239" max="239" width="22.85546875" style="14" customWidth="1"/>
    <col min="240" max="240" width="8" style="14" customWidth="1"/>
    <col min="241" max="241" width="6.140625" style="14" customWidth="1"/>
    <col min="242" max="242" width="9.85546875" style="14" customWidth="1"/>
    <col min="243" max="243" width="12.140625" style="14" customWidth="1"/>
    <col min="244" max="244" width="9.28515625" style="14" bestFit="1" customWidth="1"/>
    <col min="245" max="245" width="14" style="14" customWidth="1"/>
    <col min="246" max="246" width="8.85546875" style="14" customWidth="1"/>
    <col min="247" max="247" width="7.5703125" style="14" customWidth="1"/>
    <col min="248" max="248" width="8.140625" style="14" customWidth="1"/>
    <col min="249" max="249" width="14.85546875" style="14" customWidth="1"/>
    <col min="250" max="250" width="9.140625" style="14"/>
    <col min="251" max="251" width="9.42578125" style="14" customWidth="1"/>
    <col min="252" max="252" width="19.7109375" style="14" customWidth="1"/>
    <col min="253" max="253" width="19.28515625" style="14" customWidth="1"/>
    <col min="254" max="255" width="16.85546875" style="14" customWidth="1"/>
    <col min="256" max="257" width="9.140625" style="14"/>
    <col min="258" max="259" width="14.42578125" style="14" customWidth="1"/>
    <col min="260" max="261" width="13.5703125" style="14" customWidth="1"/>
    <col min="262" max="263" width="18.85546875" style="14" customWidth="1"/>
    <col min="264" max="265" width="11.42578125" style="14" customWidth="1"/>
    <col min="266" max="267" width="11.7109375" style="14" customWidth="1"/>
    <col min="268" max="269" width="12.140625" style="14" customWidth="1"/>
    <col min="270" max="294" width="12.7109375" style="14" customWidth="1"/>
    <col min="295" max="295" width="10.85546875" style="14" customWidth="1"/>
    <col min="296" max="297" width="9.140625" style="14"/>
    <col min="298" max="298" width="8.42578125" style="14" customWidth="1"/>
    <col min="299" max="492" width="9.140625" style="14"/>
    <col min="493" max="493" width="4.140625" style="14" customWidth="1"/>
    <col min="494" max="494" width="5.5703125" style="14" customWidth="1"/>
    <col min="495" max="495" width="22.85546875" style="14" customWidth="1"/>
    <col min="496" max="496" width="8" style="14" customWidth="1"/>
    <col min="497" max="497" width="6.140625" style="14" customWidth="1"/>
    <col min="498" max="498" width="9.85546875" style="14" customWidth="1"/>
    <col min="499" max="499" width="12.140625" style="14" customWidth="1"/>
    <col min="500" max="500" width="9.28515625" style="14" bestFit="1" customWidth="1"/>
    <col min="501" max="501" width="14" style="14" customWidth="1"/>
    <col min="502" max="502" width="8.85546875" style="14" customWidth="1"/>
    <col min="503" max="503" width="7.5703125" style="14" customWidth="1"/>
    <col min="504" max="504" width="8.140625" style="14" customWidth="1"/>
    <col min="505" max="505" width="14.85546875" style="14" customWidth="1"/>
    <col min="506" max="506" width="9.140625" style="14"/>
    <col min="507" max="507" width="9.42578125" style="14" customWidth="1"/>
    <col min="508" max="508" width="19.7109375" style="14" customWidth="1"/>
    <col min="509" max="509" width="19.28515625" style="14" customWidth="1"/>
    <col min="510" max="511" width="16.85546875" style="14" customWidth="1"/>
    <col min="512" max="513" width="9.140625" style="14"/>
    <col min="514" max="515" width="14.42578125" style="14" customWidth="1"/>
    <col min="516" max="517" width="13.5703125" style="14" customWidth="1"/>
    <col min="518" max="519" width="18.85546875" style="14" customWidth="1"/>
    <col min="520" max="521" width="11.42578125" style="14" customWidth="1"/>
    <col min="522" max="523" width="11.7109375" style="14" customWidth="1"/>
    <col min="524" max="525" width="12.140625" style="14" customWidth="1"/>
    <col min="526" max="550" width="12.7109375" style="14" customWidth="1"/>
    <col min="551" max="551" width="10.85546875" style="14" customWidth="1"/>
    <col min="552" max="553" width="9.140625" style="14"/>
    <col min="554" max="554" width="8.42578125" style="14" customWidth="1"/>
    <col min="555" max="748" width="9.140625" style="14"/>
    <col min="749" max="749" width="4.140625" style="14" customWidth="1"/>
    <col min="750" max="750" width="5.5703125" style="14" customWidth="1"/>
    <col min="751" max="751" width="22.85546875" style="14" customWidth="1"/>
    <col min="752" max="752" width="8" style="14" customWidth="1"/>
    <col min="753" max="753" width="6.140625" style="14" customWidth="1"/>
    <col min="754" max="754" width="9.85546875" style="14" customWidth="1"/>
    <col min="755" max="755" width="12.140625" style="14" customWidth="1"/>
    <col min="756" max="756" width="9.28515625" style="14" bestFit="1" customWidth="1"/>
    <col min="757" max="757" width="14" style="14" customWidth="1"/>
    <col min="758" max="758" width="8.85546875" style="14" customWidth="1"/>
    <col min="759" max="759" width="7.5703125" style="14" customWidth="1"/>
    <col min="760" max="760" width="8.140625" style="14" customWidth="1"/>
    <col min="761" max="761" width="14.85546875" style="14" customWidth="1"/>
    <col min="762" max="762" width="9.140625" style="14"/>
    <col min="763" max="763" width="9.42578125" style="14" customWidth="1"/>
    <col min="764" max="764" width="19.7109375" style="14" customWidth="1"/>
    <col min="765" max="765" width="19.28515625" style="14" customWidth="1"/>
    <col min="766" max="767" width="16.85546875" style="14" customWidth="1"/>
    <col min="768" max="769" width="9.140625" style="14"/>
    <col min="770" max="771" width="14.42578125" style="14" customWidth="1"/>
    <col min="772" max="773" width="13.5703125" style="14" customWidth="1"/>
    <col min="774" max="775" width="18.85546875" style="14" customWidth="1"/>
    <col min="776" max="777" width="11.42578125" style="14" customWidth="1"/>
    <col min="778" max="779" width="11.7109375" style="14" customWidth="1"/>
    <col min="780" max="781" width="12.140625" style="14" customWidth="1"/>
    <col min="782" max="806" width="12.7109375" style="14" customWidth="1"/>
    <col min="807" max="807" width="10.85546875" style="14" customWidth="1"/>
    <col min="808" max="809" width="9.140625" style="14"/>
    <col min="810" max="810" width="8.42578125" style="14" customWidth="1"/>
    <col min="811" max="1004" width="9.140625" style="14"/>
    <col min="1005" max="1005" width="4.140625" style="14" customWidth="1"/>
    <col min="1006" max="1006" width="5.5703125" style="14" customWidth="1"/>
    <col min="1007" max="1007" width="22.85546875" style="14" customWidth="1"/>
    <col min="1008" max="1008" width="8" style="14" customWidth="1"/>
    <col min="1009" max="1009" width="6.140625" style="14" customWidth="1"/>
    <col min="1010" max="1010" width="9.85546875" style="14" customWidth="1"/>
    <col min="1011" max="1011" width="12.140625" style="14" customWidth="1"/>
    <col min="1012" max="1012" width="9.28515625" style="14" bestFit="1" customWidth="1"/>
    <col min="1013" max="1013" width="14" style="14" customWidth="1"/>
    <col min="1014" max="1014" width="8.85546875" style="14" customWidth="1"/>
    <col min="1015" max="1015" width="7.5703125" style="14" customWidth="1"/>
    <col min="1016" max="1016" width="8.140625" style="14" customWidth="1"/>
    <col min="1017" max="1017" width="14.85546875" style="14" customWidth="1"/>
    <col min="1018" max="1018" width="9.140625" style="14"/>
    <col min="1019" max="1019" width="9.42578125" style="14" customWidth="1"/>
    <col min="1020" max="1020" width="19.7109375" style="14" customWidth="1"/>
    <col min="1021" max="1021" width="19.28515625" style="14" customWidth="1"/>
    <col min="1022" max="1023" width="16.85546875" style="14" customWidth="1"/>
    <col min="1024" max="1025" width="9.140625" style="14"/>
    <col min="1026" max="1027" width="14.42578125" style="14" customWidth="1"/>
    <col min="1028" max="1029" width="13.5703125" style="14" customWidth="1"/>
    <col min="1030" max="1031" width="18.85546875" style="14" customWidth="1"/>
    <col min="1032" max="1033" width="11.42578125" style="14" customWidth="1"/>
    <col min="1034" max="1035" width="11.7109375" style="14" customWidth="1"/>
    <col min="1036" max="1037" width="12.140625" style="14" customWidth="1"/>
    <col min="1038" max="1062" width="12.7109375" style="14" customWidth="1"/>
    <col min="1063" max="1063" width="10.85546875" style="14" customWidth="1"/>
    <col min="1064" max="1065" width="9.140625" style="14"/>
    <col min="1066" max="1066" width="8.42578125" style="14" customWidth="1"/>
    <col min="1067" max="1260" width="9.140625" style="14"/>
    <col min="1261" max="1261" width="4.140625" style="14" customWidth="1"/>
    <col min="1262" max="1262" width="5.5703125" style="14" customWidth="1"/>
    <col min="1263" max="1263" width="22.85546875" style="14" customWidth="1"/>
    <col min="1264" max="1264" width="8" style="14" customWidth="1"/>
    <col min="1265" max="1265" width="6.140625" style="14" customWidth="1"/>
    <col min="1266" max="1266" width="9.85546875" style="14" customWidth="1"/>
    <col min="1267" max="1267" width="12.140625" style="14" customWidth="1"/>
    <col min="1268" max="1268" width="9.28515625" style="14" bestFit="1" customWidth="1"/>
    <col min="1269" max="1269" width="14" style="14" customWidth="1"/>
    <col min="1270" max="1270" width="8.85546875" style="14" customWidth="1"/>
    <col min="1271" max="1271" width="7.5703125" style="14" customWidth="1"/>
    <col min="1272" max="1272" width="8.140625" style="14" customWidth="1"/>
    <col min="1273" max="1273" width="14.85546875" style="14" customWidth="1"/>
    <col min="1274" max="1274" width="9.140625" style="14"/>
    <col min="1275" max="1275" width="9.42578125" style="14" customWidth="1"/>
    <col min="1276" max="1276" width="19.7109375" style="14" customWidth="1"/>
    <col min="1277" max="1277" width="19.28515625" style="14" customWidth="1"/>
    <col min="1278" max="1279" width="16.85546875" style="14" customWidth="1"/>
    <col min="1280" max="1281" width="9.140625" style="14"/>
    <col min="1282" max="1283" width="14.42578125" style="14" customWidth="1"/>
    <col min="1284" max="1285" width="13.5703125" style="14" customWidth="1"/>
    <col min="1286" max="1287" width="18.85546875" style="14" customWidth="1"/>
    <col min="1288" max="1289" width="11.42578125" style="14" customWidth="1"/>
    <col min="1290" max="1291" width="11.7109375" style="14" customWidth="1"/>
    <col min="1292" max="1293" width="12.140625" style="14" customWidth="1"/>
    <col min="1294" max="1318" width="12.7109375" style="14" customWidth="1"/>
    <col min="1319" max="1319" width="10.85546875" style="14" customWidth="1"/>
    <col min="1320" max="1321" width="9.140625" style="14"/>
    <col min="1322" max="1322" width="8.42578125" style="14" customWidth="1"/>
    <col min="1323" max="1516" width="9.140625" style="14"/>
    <col min="1517" max="1517" width="4.140625" style="14" customWidth="1"/>
    <col min="1518" max="1518" width="5.5703125" style="14" customWidth="1"/>
    <col min="1519" max="1519" width="22.85546875" style="14" customWidth="1"/>
    <col min="1520" max="1520" width="8" style="14" customWidth="1"/>
    <col min="1521" max="1521" width="6.140625" style="14" customWidth="1"/>
    <col min="1522" max="1522" width="9.85546875" style="14" customWidth="1"/>
    <col min="1523" max="1523" width="12.140625" style="14" customWidth="1"/>
    <col min="1524" max="1524" width="9.28515625" style="14" bestFit="1" customWidth="1"/>
    <col min="1525" max="1525" width="14" style="14" customWidth="1"/>
    <col min="1526" max="1526" width="8.85546875" style="14" customWidth="1"/>
    <col min="1527" max="1527" width="7.5703125" style="14" customWidth="1"/>
    <col min="1528" max="1528" width="8.140625" style="14" customWidth="1"/>
    <col min="1529" max="1529" width="14.85546875" style="14" customWidth="1"/>
    <col min="1530" max="1530" width="9.140625" style="14"/>
    <col min="1531" max="1531" width="9.42578125" style="14" customWidth="1"/>
    <col min="1532" max="1532" width="19.7109375" style="14" customWidth="1"/>
    <col min="1533" max="1533" width="19.28515625" style="14" customWidth="1"/>
    <col min="1534" max="1535" width="16.85546875" style="14" customWidth="1"/>
    <col min="1536" max="1537" width="9.140625" style="14"/>
    <col min="1538" max="1539" width="14.42578125" style="14" customWidth="1"/>
    <col min="1540" max="1541" width="13.5703125" style="14" customWidth="1"/>
    <col min="1542" max="1543" width="18.85546875" style="14" customWidth="1"/>
    <col min="1544" max="1545" width="11.42578125" style="14" customWidth="1"/>
    <col min="1546" max="1547" width="11.7109375" style="14" customWidth="1"/>
    <col min="1548" max="1549" width="12.140625" style="14" customWidth="1"/>
    <col min="1550" max="1574" width="12.7109375" style="14" customWidth="1"/>
    <col min="1575" max="1575" width="10.85546875" style="14" customWidth="1"/>
    <col min="1576" max="1577" width="9.140625" style="14"/>
    <col min="1578" max="1578" width="8.42578125" style="14" customWidth="1"/>
    <col min="1579" max="1772" width="9.140625" style="14"/>
    <col min="1773" max="1773" width="4.140625" style="14" customWidth="1"/>
    <col min="1774" max="1774" width="5.5703125" style="14" customWidth="1"/>
    <col min="1775" max="1775" width="22.85546875" style="14" customWidth="1"/>
    <col min="1776" max="1776" width="8" style="14" customWidth="1"/>
    <col min="1777" max="1777" width="6.140625" style="14" customWidth="1"/>
    <col min="1778" max="1778" width="9.85546875" style="14" customWidth="1"/>
    <col min="1779" max="1779" width="12.140625" style="14" customWidth="1"/>
    <col min="1780" max="1780" width="9.28515625" style="14" bestFit="1" customWidth="1"/>
    <col min="1781" max="1781" width="14" style="14" customWidth="1"/>
    <col min="1782" max="1782" width="8.85546875" style="14" customWidth="1"/>
    <col min="1783" max="1783" width="7.5703125" style="14" customWidth="1"/>
    <col min="1784" max="1784" width="8.140625" style="14" customWidth="1"/>
    <col min="1785" max="1785" width="14.85546875" style="14" customWidth="1"/>
    <col min="1786" max="1786" width="9.140625" style="14"/>
    <col min="1787" max="1787" width="9.42578125" style="14" customWidth="1"/>
    <col min="1788" max="1788" width="19.7109375" style="14" customWidth="1"/>
    <col min="1789" max="1789" width="19.28515625" style="14" customWidth="1"/>
    <col min="1790" max="1791" width="16.85546875" style="14" customWidth="1"/>
    <col min="1792" max="1793" width="9.140625" style="14"/>
    <col min="1794" max="1795" width="14.42578125" style="14" customWidth="1"/>
    <col min="1796" max="1797" width="13.5703125" style="14" customWidth="1"/>
    <col min="1798" max="1799" width="18.85546875" style="14" customWidth="1"/>
    <col min="1800" max="1801" width="11.42578125" style="14" customWidth="1"/>
    <col min="1802" max="1803" width="11.7109375" style="14" customWidth="1"/>
    <col min="1804" max="1805" width="12.140625" style="14" customWidth="1"/>
    <col min="1806" max="1830" width="12.7109375" style="14" customWidth="1"/>
    <col min="1831" max="1831" width="10.85546875" style="14" customWidth="1"/>
    <col min="1832" max="1833" width="9.140625" style="14"/>
    <col min="1834" max="1834" width="8.42578125" style="14" customWidth="1"/>
    <col min="1835" max="2028" width="9.140625" style="14"/>
    <col min="2029" max="2029" width="4.140625" style="14" customWidth="1"/>
    <col min="2030" max="2030" width="5.5703125" style="14" customWidth="1"/>
    <col min="2031" max="2031" width="22.85546875" style="14" customWidth="1"/>
    <col min="2032" max="2032" width="8" style="14" customWidth="1"/>
    <col min="2033" max="2033" width="6.140625" style="14" customWidth="1"/>
    <col min="2034" max="2034" width="9.85546875" style="14" customWidth="1"/>
    <col min="2035" max="2035" width="12.140625" style="14" customWidth="1"/>
    <col min="2036" max="2036" width="9.28515625" style="14" bestFit="1" customWidth="1"/>
    <col min="2037" max="2037" width="14" style="14" customWidth="1"/>
    <col min="2038" max="2038" width="8.85546875" style="14" customWidth="1"/>
    <col min="2039" max="2039" width="7.5703125" style="14" customWidth="1"/>
    <col min="2040" max="2040" width="8.140625" style="14" customWidth="1"/>
    <col min="2041" max="2041" width="14.85546875" style="14" customWidth="1"/>
    <col min="2042" max="2042" width="9.140625" style="14"/>
    <col min="2043" max="2043" width="9.42578125" style="14" customWidth="1"/>
    <col min="2044" max="2044" width="19.7109375" style="14" customWidth="1"/>
    <col min="2045" max="2045" width="19.28515625" style="14" customWidth="1"/>
    <col min="2046" max="2047" width="16.85546875" style="14" customWidth="1"/>
    <col min="2048" max="2049" width="9.140625" style="14"/>
    <col min="2050" max="2051" width="14.42578125" style="14" customWidth="1"/>
    <col min="2052" max="2053" width="13.5703125" style="14" customWidth="1"/>
    <col min="2054" max="2055" width="18.85546875" style="14" customWidth="1"/>
    <col min="2056" max="2057" width="11.42578125" style="14" customWidth="1"/>
    <col min="2058" max="2059" width="11.7109375" style="14" customWidth="1"/>
    <col min="2060" max="2061" width="12.140625" style="14" customWidth="1"/>
    <col min="2062" max="2086" width="12.7109375" style="14" customWidth="1"/>
    <col min="2087" max="2087" width="10.85546875" style="14" customWidth="1"/>
    <col min="2088" max="2089" width="9.140625" style="14"/>
    <col min="2090" max="2090" width="8.42578125" style="14" customWidth="1"/>
    <col min="2091" max="2284" width="9.140625" style="14"/>
    <col min="2285" max="2285" width="4.140625" style="14" customWidth="1"/>
    <col min="2286" max="2286" width="5.5703125" style="14" customWidth="1"/>
    <col min="2287" max="2287" width="22.85546875" style="14" customWidth="1"/>
    <col min="2288" max="2288" width="8" style="14" customWidth="1"/>
    <col min="2289" max="2289" width="6.140625" style="14" customWidth="1"/>
    <col min="2290" max="2290" width="9.85546875" style="14" customWidth="1"/>
    <col min="2291" max="2291" width="12.140625" style="14" customWidth="1"/>
    <col min="2292" max="2292" width="9.28515625" style="14" bestFit="1" customWidth="1"/>
    <col min="2293" max="2293" width="14" style="14" customWidth="1"/>
    <col min="2294" max="2294" width="8.85546875" style="14" customWidth="1"/>
    <col min="2295" max="2295" width="7.5703125" style="14" customWidth="1"/>
    <col min="2296" max="2296" width="8.140625" style="14" customWidth="1"/>
    <col min="2297" max="2297" width="14.85546875" style="14" customWidth="1"/>
    <col min="2298" max="2298" width="9.140625" style="14"/>
    <col min="2299" max="2299" width="9.42578125" style="14" customWidth="1"/>
    <col min="2300" max="2300" width="19.7109375" style="14" customWidth="1"/>
    <col min="2301" max="2301" width="19.28515625" style="14" customWidth="1"/>
    <col min="2302" max="2303" width="16.85546875" style="14" customWidth="1"/>
    <col min="2304" max="2305" width="9.140625" style="14"/>
    <col min="2306" max="2307" width="14.42578125" style="14" customWidth="1"/>
    <col min="2308" max="2309" width="13.5703125" style="14" customWidth="1"/>
    <col min="2310" max="2311" width="18.85546875" style="14" customWidth="1"/>
    <col min="2312" max="2313" width="11.42578125" style="14" customWidth="1"/>
    <col min="2314" max="2315" width="11.7109375" style="14" customWidth="1"/>
    <col min="2316" max="2317" width="12.140625" style="14" customWidth="1"/>
    <col min="2318" max="2342" width="12.7109375" style="14" customWidth="1"/>
    <col min="2343" max="2343" width="10.85546875" style="14" customWidth="1"/>
    <col min="2344" max="2345" width="9.140625" style="14"/>
    <col min="2346" max="2346" width="8.42578125" style="14" customWidth="1"/>
    <col min="2347" max="2540" width="9.140625" style="14"/>
    <col min="2541" max="2541" width="4.140625" style="14" customWidth="1"/>
    <col min="2542" max="2542" width="5.5703125" style="14" customWidth="1"/>
    <col min="2543" max="2543" width="22.85546875" style="14" customWidth="1"/>
    <col min="2544" max="2544" width="8" style="14" customWidth="1"/>
    <col min="2545" max="2545" width="6.140625" style="14" customWidth="1"/>
    <col min="2546" max="2546" width="9.85546875" style="14" customWidth="1"/>
    <col min="2547" max="2547" width="12.140625" style="14" customWidth="1"/>
    <col min="2548" max="2548" width="9.28515625" style="14" bestFit="1" customWidth="1"/>
    <col min="2549" max="2549" width="14" style="14" customWidth="1"/>
    <col min="2550" max="2550" width="8.85546875" style="14" customWidth="1"/>
    <col min="2551" max="2551" width="7.5703125" style="14" customWidth="1"/>
    <col min="2552" max="2552" width="8.140625" style="14" customWidth="1"/>
    <col min="2553" max="2553" width="14.85546875" style="14" customWidth="1"/>
    <col min="2554" max="2554" width="9.140625" style="14"/>
    <col min="2555" max="2555" width="9.42578125" style="14" customWidth="1"/>
    <col min="2556" max="2556" width="19.7109375" style="14" customWidth="1"/>
    <col min="2557" max="2557" width="19.28515625" style="14" customWidth="1"/>
    <col min="2558" max="2559" width="16.85546875" style="14" customWidth="1"/>
    <col min="2560" max="2561" width="9.140625" style="14"/>
    <col min="2562" max="2563" width="14.42578125" style="14" customWidth="1"/>
    <col min="2564" max="2565" width="13.5703125" style="14" customWidth="1"/>
    <col min="2566" max="2567" width="18.85546875" style="14" customWidth="1"/>
    <col min="2568" max="2569" width="11.42578125" style="14" customWidth="1"/>
    <col min="2570" max="2571" width="11.7109375" style="14" customWidth="1"/>
    <col min="2572" max="2573" width="12.140625" style="14" customWidth="1"/>
    <col min="2574" max="2598" width="12.7109375" style="14" customWidth="1"/>
    <col min="2599" max="2599" width="10.85546875" style="14" customWidth="1"/>
    <col min="2600" max="2601" width="9.140625" style="14"/>
    <col min="2602" max="2602" width="8.42578125" style="14" customWidth="1"/>
    <col min="2603" max="2796" width="9.140625" style="14"/>
    <col min="2797" max="2797" width="4.140625" style="14" customWidth="1"/>
    <col min="2798" max="2798" width="5.5703125" style="14" customWidth="1"/>
    <col min="2799" max="2799" width="22.85546875" style="14" customWidth="1"/>
    <col min="2800" max="2800" width="8" style="14" customWidth="1"/>
    <col min="2801" max="2801" width="6.140625" style="14" customWidth="1"/>
    <col min="2802" max="2802" width="9.85546875" style="14" customWidth="1"/>
    <col min="2803" max="2803" width="12.140625" style="14" customWidth="1"/>
    <col min="2804" max="2804" width="9.28515625" style="14" bestFit="1" customWidth="1"/>
    <col min="2805" max="2805" width="14" style="14" customWidth="1"/>
    <col min="2806" max="2806" width="8.85546875" style="14" customWidth="1"/>
    <col min="2807" max="2807" width="7.5703125" style="14" customWidth="1"/>
    <col min="2808" max="2808" width="8.140625" style="14" customWidth="1"/>
    <col min="2809" max="2809" width="14.85546875" style="14" customWidth="1"/>
    <col min="2810" max="2810" width="9.140625" style="14"/>
    <col min="2811" max="2811" width="9.42578125" style="14" customWidth="1"/>
    <col min="2812" max="2812" width="19.7109375" style="14" customWidth="1"/>
    <col min="2813" max="2813" width="19.28515625" style="14" customWidth="1"/>
    <col min="2814" max="2815" width="16.85546875" style="14" customWidth="1"/>
    <col min="2816" max="2817" width="9.140625" style="14"/>
    <col min="2818" max="2819" width="14.42578125" style="14" customWidth="1"/>
    <col min="2820" max="2821" width="13.5703125" style="14" customWidth="1"/>
    <col min="2822" max="2823" width="18.85546875" style="14" customWidth="1"/>
    <col min="2824" max="2825" width="11.42578125" style="14" customWidth="1"/>
    <col min="2826" max="2827" width="11.7109375" style="14" customWidth="1"/>
    <col min="2828" max="2829" width="12.140625" style="14" customWidth="1"/>
    <col min="2830" max="2854" width="12.7109375" style="14" customWidth="1"/>
    <col min="2855" max="2855" width="10.85546875" style="14" customWidth="1"/>
    <col min="2856" max="2857" width="9.140625" style="14"/>
    <col min="2858" max="2858" width="8.42578125" style="14" customWidth="1"/>
    <col min="2859" max="3052" width="9.140625" style="14"/>
    <col min="3053" max="3053" width="4.140625" style="14" customWidth="1"/>
    <col min="3054" max="3054" width="5.5703125" style="14" customWidth="1"/>
    <col min="3055" max="3055" width="22.85546875" style="14" customWidth="1"/>
    <col min="3056" max="3056" width="8" style="14" customWidth="1"/>
    <col min="3057" max="3057" width="6.140625" style="14" customWidth="1"/>
    <col min="3058" max="3058" width="9.85546875" style="14" customWidth="1"/>
    <col min="3059" max="3059" width="12.140625" style="14" customWidth="1"/>
    <col min="3060" max="3060" width="9.28515625" style="14" bestFit="1" customWidth="1"/>
    <col min="3061" max="3061" width="14" style="14" customWidth="1"/>
    <col min="3062" max="3062" width="8.85546875" style="14" customWidth="1"/>
    <col min="3063" max="3063" width="7.5703125" style="14" customWidth="1"/>
    <col min="3064" max="3064" width="8.140625" style="14" customWidth="1"/>
    <col min="3065" max="3065" width="14.85546875" style="14" customWidth="1"/>
    <col min="3066" max="3066" width="9.140625" style="14"/>
    <col min="3067" max="3067" width="9.42578125" style="14" customWidth="1"/>
    <col min="3068" max="3068" width="19.7109375" style="14" customWidth="1"/>
    <col min="3069" max="3069" width="19.28515625" style="14" customWidth="1"/>
    <col min="3070" max="3071" width="16.85546875" style="14" customWidth="1"/>
    <col min="3072" max="3073" width="9.140625" style="14"/>
    <col min="3074" max="3075" width="14.42578125" style="14" customWidth="1"/>
    <col min="3076" max="3077" width="13.5703125" style="14" customWidth="1"/>
    <col min="3078" max="3079" width="18.85546875" style="14" customWidth="1"/>
    <col min="3080" max="3081" width="11.42578125" style="14" customWidth="1"/>
    <col min="3082" max="3083" width="11.7109375" style="14" customWidth="1"/>
    <col min="3084" max="3085" width="12.140625" style="14" customWidth="1"/>
    <col min="3086" max="3110" width="12.7109375" style="14" customWidth="1"/>
    <col min="3111" max="3111" width="10.85546875" style="14" customWidth="1"/>
    <col min="3112" max="3113" width="9.140625" style="14"/>
    <col min="3114" max="3114" width="8.42578125" style="14" customWidth="1"/>
    <col min="3115" max="3308" width="9.140625" style="14"/>
    <col min="3309" max="3309" width="4.140625" style="14" customWidth="1"/>
    <col min="3310" max="3310" width="5.5703125" style="14" customWidth="1"/>
    <col min="3311" max="3311" width="22.85546875" style="14" customWidth="1"/>
    <col min="3312" max="3312" width="8" style="14" customWidth="1"/>
    <col min="3313" max="3313" width="6.140625" style="14" customWidth="1"/>
    <col min="3314" max="3314" width="9.85546875" style="14" customWidth="1"/>
    <col min="3315" max="3315" width="12.140625" style="14" customWidth="1"/>
    <col min="3316" max="3316" width="9.28515625" style="14" bestFit="1" customWidth="1"/>
    <col min="3317" max="3317" width="14" style="14" customWidth="1"/>
    <col min="3318" max="3318" width="8.85546875" style="14" customWidth="1"/>
    <col min="3319" max="3319" width="7.5703125" style="14" customWidth="1"/>
    <col min="3320" max="3320" width="8.140625" style="14" customWidth="1"/>
    <col min="3321" max="3321" width="14.85546875" style="14" customWidth="1"/>
    <col min="3322" max="3322" width="9.140625" style="14"/>
    <col min="3323" max="3323" width="9.42578125" style="14" customWidth="1"/>
    <col min="3324" max="3324" width="19.7109375" style="14" customWidth="1"/>
    <col min="3325" max="3325" width="19.28515625" style="14" customWidth="1"/>
    <col min="3326" max="3327" width="16.85546875" style="14" customWidth="1"/>
    <col min="3328" max="3329" width="9.140625" style="14"/>
    <col min="3330" max="3331" width="14.42578125" style="14" customWidth="1"/>
    <col min="3332" max="3333" width="13.5703125" style="14" customWidth="1"/>
    <col min="3334" max="3335" width="18.85546875" style="14" customWidth="1"/>
    <col min="3336" max="3337" width="11.42578125" style="14" customWidth="1"/>
    <col min="3338" max="3339" width="11.7109375" style="14" customWidth="1"/>
    <col min="3340" max="3341" width="12.140625" style="14" customWidth="1"/>
    <col min="3342" max="3366" width="12.7109375" style="14" customWidth="1"/>
    <col min="3367" max="3367" width="10.85546875" style="14" customWidth="1"/>
    <col min="3368" max="3369" width="9.140625" style="14"/>
    <col min="3370" max="3370" width="8.42578125" style="14" customWidth="1"/>
    <col min="3371" max="3564" width="9.140625" style="14"/>
    <col min="3565" max="3565" width="4.140625" style="14" customWidth="1"/>
    <col min="3566" max="3566" width="5.5703125" style="14" customWidth="1"/>
    <col min="3567" max="3567" width="22.85546875" style="14" customWidth="1"/>
    <col min="3568" max="3568" width="8" style="14" customWidth="1"/>
    <col min="3569" max="3569" width="6.140625" style="14" customWidth="1"/>
    <col min="3570" max="3570" width="9.85546875" style="14" customWidth="1"/>
    <col min="3571" max="3571" width="12.140625" style="14" customWidth="1"/>
    <col min="3572" max="3572" width="9.28515625" style="14" bestFit="1" customWidth="1"/>
    <col min="3573" max="3573" width="14" style="14" customWidth="1"/>
    <col min="3574" max="3574" width="8.85546875" style="14" customWidth="1"/>
    <col min="3575" max="3575" width="7.5703125" style="14" customWidth="1"/>
    <col min="3576" max="3576" width="8.140625" style="14" customWidth="1"/>
    <col min="3577" max="3577" width="14.85546875" style="14" customWidth="1"/>
    <col min="3578" max="3578" width="9.140625" style="14"/>
    <col min="3579" max="3579" width="9.42578125" style="14" customWidth="1"/>
    <col min="3580" max="3580" width="19.7109375" style="14" customWidth="1"/>
    <col min="3581" max="3581" width="19.28515625" style="14" customWidth="1"/>
    <col min="3582" max="3583" width="16.85546875" style="14" customWidth="1"/>
    <col min="3584" max="3585" width="9.140625" style="14"/>
    <col min="3586" max="3587" width="14.42578125" style="14" customWidth="1"/>
    <col min="3588" max="3589" width="13.5703125" style="14" customWidth="1"/>
    <col min="3590" max="3591" width="18.85546875" style="14" customWidth="1"/>
    <col min="3592" max="3593" width="11.42578125" style="14" customWidth="1"/>
    <col min="3594" max="3595" width="11.7109375" style="14" customWidth="1"/>
    <col min="3596" max="3597" width="12.140625" style="14" customWidth="1"/>
    <col min="3598" max="3622" width="12.7109375" style="14" customWidth="1"/>
    <col min="3623" max="3623" width="10.85546875" style="14" customWidth="1"/>
    <col min="3624" max="3625" width="9.140625" style="14"/>
    <col min="3626" max="3626" width="8.42578125" style="14" customWidth="1"/>
    <col min="3627" max="3820" width="9.140625" style="14"/>
    <col min="3821" max="3821" width="4.140625" style="14" customWidth="1"/>
    <col min="3822" max="3822" width="5.5703125" style="14" customWidth="1"/>
    <col min="3823" max="3823" width="22.85546875" style="14" customWidth="1"/>
    <col min="3824" max="3824" width="8" style="14" customWidth="1"/>
    <col min="3825" max="3825" width="6.140625" style="14" customWidth="1"/>
    <col min="3826" max="3826" width="9.85546875" style="14" customWidth="1"/>
    <col min="3827" max="3827" width="12.140625" style="14" customWidth="1"/>
    <col min="3828" max="3828" width="9.28515625" style="14" bestFit="1" customWidth="1"/>
    <col min="3829" max="3829" width="14" style="14" customWidth="1"/>
    <col min="3830" max="3830" width="8.85546875" style="14" customWidth="1"/>
    <col min="3831" max="3831" width="7.5703125" style="14" customWidth="1"/>
    <col min="3832" max="3832" width="8.140625" style="14" customWidth="1"/>
    <col min="3833" max="3833" width="14.85546875" style="14" customWidth="1"/>
    <col min="3834" max="3834" width="9.140625" style="14"/>
    <col min="3835" max="3835" width="9.42578125" style="14" customWidth="1"/>
    <col min="3836" max="3836" width="19.7109375" style="14" customWidth="1"/>
    <col min="3837" max="3837" width="19.28515625" style="14" customWidth="1"/>
    <col min="3838" max="3839" width="16.85546875" style="14" customWidth="1"/>
    <col min="3840" max="3841" width="9.140625" style="14"/>
    <col min="3842" max="3843" width="14.42578125" style="14" customWidth="1"/>
    <col min="3844" max="3845" width="13.5703125" style="14" customWidth="1"/>
    <col min="3846" max="3847" width="18.85546875" style="14" customWidth="1"/>
    <col min="3848" max="3849" width="11.42578125" style="14" customWidth="1"/>
    <col min="3850" max="3851" width="11.7109375" style="14" customWidth="1"/>
    <col min="3852" max="3853" width="12.140625" style="14" customWidth="1"/>
    <col min="3854" max="3878" width="12.7109375" style="14" customWidth="1"/>
    <col min="3879" max="3879" width="10.85546875" style="14" customWidth="1"/>
    <col min="3880" max="3881" width="9.140625" style="14"/>
    <col min="3882" max="3882" width="8.42578125" style="14" customWidth="1"/>
    <col min="3883" max="4076" width="9.140625" style="14"/>
    <col min="4077" max="4077" width="4.140625" style="14" customWidth="1"/>
    <col min="4078" max="4078" width="5.5703125" style="14" customWidth="1"/>
    <col min="4079" max="4079" width="22.85546875" style="14" customWidth="1"/>
    <col min="4080" max="4080" width="8" style="14" customWidth="1"/>
    <col min="4081" max="4081" width="6.140625" style="14" customWidth="1"/>
    <col min="4082" max="4082" width="9.85546875" style="14" customWidth="1"/>
    <col min="4083" max="4083" width="12.140625" style="14" customWidth="1"/>
    <col min="4084" max="4084" width="9.28515625" style="14" bestFit="1" customWidth="1"/>
    <col min="4085" max="4085" width="14" style="14" customWidth="1"/>
    <col min="4086" max="4086" width="8.85546875" style="14" customWidth="1"/>
    <col min="4087" max="4087" width="7.5703125" style="14" customWidth="1"/>
    <col min="4088" max="4088" width="8.140625" style="14" customWidth="1"/>
    <col min="4089" max="4089" width="14.85546875" style="14" customWidth="1"/>
    <col min="4090" max="4090" width="9.140625" style="14"/>
    <col min="4091" max="4091" width="9.42578125" style="14" customWidth="1"/>
    <col min="4092" max="4092" width="19.7109375" style="14" customWidth="1"/>
    <col min="4093" max="4093" width="19.28515625" style="14" customWidth="1"/>
    <col min="4094" max="4095" width="16.85546875" style="14" customWidth="1"/>
    <col min="4096" max="4097" width="9.140625" style="14"/>
    <col min="4098" max="4099" width="14.42578125" style="14" customWidth="1"/>
    <col min="4100" max="4101" width="13.5703125" style="14" customWidth="1"/>
    <col min="4102" max="4103" width="18.85546875" style="14" customWidth="1"/>
    <col min="4104" max="4105" width="11.42578125" style="14" customWidth="1"/>
    <col min="4106" max="4107" width="11.7109375" style="14" customWidth="1"/>
    <col min="4108" max="4109" width="12.140625" style="14" customWidth="1"/>
    <col min="4110" max="4134" width="12.7109375" style="14" customWidth="1"/>
    <col min="4135" max="4135" width="10.85546875" style="14" customWidth="1"/>
    <col min="4136" max="4137" width="9.140625" style="14"/>
    <col min="4138" max="4138" width="8.42578125" style="14" customWidth="1"/>
    <col min="4139" max="4332" width="9.140625" style="14"/>
    <col min="4333" max="4333" width="4.140625" style="14" customWidth="1"/>
    <col min="4334" max="4334" width="5.5703125" style="14" customWidth="1"/>
    <col min="4335" max="4335" width="22.85546875" style="14" customWidth="1"/>
    <col min="4336" max="4336" width="8" style="14" customWidth="1"/>
    <col min="4337" max="4337" width="6.140625" style="14" customWidth="1"/>
    <col min="4338" max="4338" width="9.85546875" style="14" customWidth="1"/>
    <col min="4339" max="4339" width="12.140625" style="14" customWidth="1"/>
    <col min="4340" max="4340" width="9.28515625" style="14" bestFit="1" customWidth="1"/>
    <col min="4341" max="4341" width="14" style="14" customWidth="1"/>
    <col min="4342" max="4342" width="8.85546875" style="14" customWidth="1"/>
    <col min="4343" max="4343" width="7.5703125" style="14" customWidth="1"/>
    <col min="4344" max="4344" width="8.140625" style="14" customWidth="1"/>
    <col min="4345" max="4345" width="14.85546875" style="14" customWidth="1"/>
    <col min="4346" max="4346" width="9.140625" style="14"/>
    <col min="4347" max="4347" width="9.42578125" style="14" customWidth="1"/>
    <col min="4348" max="4348" width="19.7109375" style="14" customWidth="1"/>
    <col min="4349" max="4349" width="19.28515625" style="14" customWidth="1"/>
    <col min="4350" max="4351" width="16.85546875" style="14" customWidth="1"/>
    <col min="4352" max="4353" width="9.140625" style="14"/>
    <col min="4354" max="4355" width="14.42578125" style="14" customWidth="1"/>
    <col min="4356" max="4357" width="13.5703125" style="14" customWidth="1"/>
    <col min="4358" max="4359" width="18.85546875" style="14" customWidth="1"/>
    <col min="4360" max="4361" width="11.42578125" style="14" customWidth="1"/>
    <col min="4362" max="4363" width="11.7109375" style="14" customWidth="1"/>
    <col min="4364" max="4365" width="12.140625" style="14" customWidth="1"/>
    <col min="4366" max="4390" width="12.7109375" style="14" customWidth="1"/>
    <col min="4391" max="4391" width="10.85546875" style="14" customWidth="1"/>
    <col min="4392" max="4393" width="9.140625" style="14"/>
    <col min="4394" max="4394" width="8.42578125" style="14" customWidth="1"/>
    <col min="4395" max="4588" width="9.140625" style="14"/>
    <col min="4589" max="4589" width="4.140625" style="14" customWidth="1"/>
    <col min="4590" max="4590" width="5.5703125" style="14" customWidth="1"/>
    <col min="4591" max="4591" width="22.85546875" style="14" customWidth="1"/>
    <col min="4592" max="4592" width="8" style="14" customWidth="1"/>
    <col min="4593" max="4593" width="6.140625" style="14" customWidth="1"/>
    <col min="4594" max="4594" width="9.85546875" style="14" customWidth="1"/>
    <col min="4595" max="4595" width="12.140625" style="14" customWidth="1"/>
    <col min="4596" max="4596" width="9.28515625" style="14" bestFit="1" customWidth="1"/>
    <col min="4597" max="4597" width="14" style="14" customWidth="1"/>
    <col min="4598" max="4598" width="8.85546875" style="14" customWidth="1"/>
    <col min="4599" max="4599" width="7.5703125" style="14" customWidth="1"/>
    <col min="4600" max="4600" width="8.140625" style="14" customWidth="1"/>
    <col min="4601" max="4601" width="14.85546875" style="14" customWidth="1"/>
    <col min="4602" max="4602" width="9.140625" style="14"/>
    <col min="4603" max="4603" width="9.42578125" style="14" customWidth="1"/>
    <col min="4604" max="4604" width="19.7109375" style="14" customWidth="1"/>
    <col min="4605" max="4605" width="19.28515625" style="14" customWidth="1"/>
    <col min="4606" max="4607" width="16.85546875" style="14" customWidth="1"/>
    <col min="4608" max="4609" width="9.140625" style="14"/>
    <col min="4610" max="4611" width="14.42578125" style="14" customWidth="1"/>
    <col min="4612" max="4613" width="13.5703125" style="14" customWidth="1"/>
    <col min="4614" max="4615" width="18.85546875" style="14" customWidth="1"/>
    <col min="4616" max="4617" width="11.42578125" style="14" customWidth="1"/>
    <col min="4618" max="4619" width="11.7109375" style="14" customWidth="1"/>
    <col min="4620" max="4621" width="12.140625" style="14" customWidth="1"/>
    <col min="4622" max="4646" width="12.7109375" style="14" customWidth="1"/>
    <col min="4647" max="4647" width="10.85546875" style="14" customWidth="1"/>
    <col min="4648" max="4649" width="9.140625" style="14"/>
    <col min="4650" max="4650" width="8.42578125" style="14" customWidth="1"/>
    <col min="4651" max="4844" width="9.140625" style="14"/>
    <col min="4845" max="4845" width="4.140625" style="14" customWidth="1"/>
    <col min="4846" max="4846" width="5.5703125" style="14" customWidth="1"/>
    <col min="4847" max="4847" width="22.85546875" style="14" customWidth="1"/>
    <col min="4848" max="4848" width="8" style="14" customWidth="1"/>
    <col min="4849" max="4849" width="6.140625" style="14" customWidth="1"/>
    <col min="4850" max="4850" width="9.85546875" style="14" customWidth="1"/>
    <col min="4851" max="4851" width="12.140625" style="14" customWidth="1"/>
    <col min="4852" max="4852" width="9.28515625" style="14" bestFit="1" customWidth="1"/>
    <col min="4853" max="4853" width="14" style="14" customWidth="1"/>
    <col min="4854" max="4854" width="8.85546875" style="14" customWidth="1"/>
    <col min="4855" max="4855" width="7.5703125" style="14" customWidth="1"/>
    <col min="4856" max="4856" width="8.140625" style="14" customWidth="1"/>
    <col min="4857" max="4857" width="14.85546875" style="14" customWidth="1"/>
    <col min="4858" max="4858" width="9.140625" style="14"/>
    <col min="4859" max="4859" width="9.42578125" style="14" customWidth="1"/>
    <col min="4860" max="4860" width="19.7109375" style="14" customWidth="1"/>
    <col min="4861" max="4861" width="19.28515625" style="14" customWidth="1"/>
    <col min="4862" max="4863" width="16.85546875" style="14" customWidth="1"/>
    <col min="4864" max="4865" width="9.140625" style="14"/>
    <col min="4866" max="4867" width="14.42578125" style="14" customWidth="1"/>
    <col min="4868" max="4869" width="13.5703125" style="14" customWidth="1"/>
    <col min="4870" max="4871" width="18.85546875" style="14" customWidth="1"/>
    <col min="4872" max="4873" width="11.42578125" style="14" customWidth="1"/>
    <col min="4874" max="4875" width="11.7109375" style="14" customWidth="1"/>
    <col min="4876" max="4877" width="12.140625" style="14" customWidth="1"/>
    <col min="4878" max="4902" width="12.7109375" style="14" customWidth="1"/>
    <col min="4903" max="4903" width="10.85546875" style="14" customWidth="1"/>
    <col min="4904" max="4905" width="9.140625" style="14"/>
    <col min="4906" max="4906" width="8.42578125" style="14" customWidth="1"/>
    <col min="4907" max="5100" width="9.140625" style="14"/>
    <col min="5101" max="5101" width="4.140625" style="14" customWidth="1"/>
    <col min="5102" max="5102" width="5.5703125" style="14" customWidth="1"/>
    <col min="5103" max="5103" width="22.85546875" style="14" customWidth="1"/>
    <col min="5104" max="5104" width="8" style="14" customWidth="1"/>
    <col min="5105" max="5105" width="6.140625" style="14" customWidth="1"/>
    <col min="5106" max="5106" width="9.85546875" style="14" customWidth="1"/>
    <col min="5107" max="5107" width="12.140625" style="14" customWidth="1"/>
    <col min="5108" max="5108" width="9.28515625" style="14" bestFit="1" customWidth="1"/>
    <col min="5109" max="5109" width="14" style="14" customWidth="1"/>
    <col min="5110" max="5110" width="8.85546875" style="14" customWidth="1"/>
    <col min="5111" max="5111" width="7.5703125" style="14" customWidth="1"/>
    <col min="5112" max="5112" width="8.140625" style="14" customWidth="1"/>
    <col min="5113" max="5113" width="14.85546875" style="14" customWidth="1"/>
    <col min="5114" max="5114" width="9.140625" style="14"/>
    <col min="5115" max="5115" width="9.42578125" style="14" customWidth="1"/>
    <col min="5116" max="5116" width="19.7109375" style="14" customWidth="1"/>
    <col min="5117" max="5117" width="19.28515625" style="14" customWidth="1"/>
    <col min="5118" max="5119" width="16.85546875" style="14" customWidth="1"/>
    <col min="5120" max="5121" width="9.140625" style="14"/>
    <col min="5122" max="5123" width="14.42578125" style="14" customWidth="1"/>
    <col min="5124" max="5125" width="13.5703125" style="14" customWidth="1"/>
    <col min="5126" max="5127" width="18.85546875" style="14" customWidth="1"/>
    <col min="5128" max="5129" width="11.42578125" style="14" customWidth="1"/>
    <col min="5130" max="5131" width="11.7109375" style="14" customWidth="1"/>
    <col min="5132" max="5133" width="12.140625" style="14" customWidth="1"/>
    <col min="5134" max="5158" width="12.7109375" style="14" customWidth="1"/>
    <col min="5159" max="5159" width="10.85546875" style="14" customWidth="1"/>
    <col min="5160" max="5161" width="9.140625" style="14"/>
    <col min="5162" max="5162" width="8.42578125" style="14" customWidth="1"/>
    <col min="5163" max="5356" width="9.140625" style="14"/>
    <col min="5357" max="5357" width="4.140625" style="14" customWidth="1"/>
    <col min="5358" max="5358" width="5.5703125" style="14" customWidth="1"/>
    <col min="5359" max="5359" width="22.85546875" style="14" customWidth="1"/>
    <col min="5360" max="5360" width="8" style="14" customWidth="1"/>
    <col min="5361" max="5361" width="6.140625" style="14" customWidth="1"/>
    <col min="5362" max="5362" width="9.85546875" style="14" customWidth="1"/>
    <col min="5363" max="5363" width="12.140625" style="14" customWidth="1"/>
    <col min="5364" max="5364" width="9.28515625" style="14" bestFit="1" customWidth="1"/>
    <col min="5365" max="5365" width="14" style="14" customWidth="1"/>
    <col min="5366" max="5366" width="8.85546875" style="14" customWidth="1"/>
    <col min="5367" max="5367" width="7.5703125" style="14" customWidth="1"/>
    <col min="5368" max="5368" width="8.140625" style="14" customWidth="1"/>
    <col min="5369" max="5369" width="14.85546875" style="14" customWidth="1"/>
    <col min="5370" max="5370" width="9.140625" style="14"/>
    <col min="5371" max="5371" width="9.42578125" style="14" customWidth="1"/>
    <col min="5372" max="5372" width="19.7109375" style="14" customWidth="1"/>
    <col min="5373" max="5373" width="19.28515625" style="14" customWidth="1"/>
    <col min="5374" max="5375" width="16.85546875" style="14" customWidth="1"/>
    <col min="5376" max="5377" width="9.140625" style="14"/>
    <col min="5378" max="5379" width="14.42578125" style="14" customWidth="1"/>
    <col min="5380" max="5381" width="13.5703125" style="14" customWidth="1"/>
    <col min="5382" max="5383" width="18.85546875" style="14" customWidth="1"/>
    <col min="5384" max="5385" width="11.42578125" style="14" customWidth="1"/>
    <col min="5386" max="5387" width="11.7109375" style="14" customWidth="1"/>
    <col min="5388" max="5389" width="12.140625" style="14" customWidth="1"/>
    <col min="5390" max="5414" width="12.7109375" style="14" customWidth="1"/>
    <col min="5415" max="5415" width="10.85546875" style="14" customWidth="1"/>
    <col min="5416" max="5417" width="9.140625" style="14"/>
    <col min="5418" max="5418" width="8.42578125" style="14" customWidth="1"/>
    <col min="5419" max="5612" width="9.140625" style="14"/>
    <col min="5613" max="5613" width="4.140625" style="14" customWidth="1"/>
    <col min="5614" max="5614" width="5.5703125" style="14" customWidth="1"/>
    <col min="5615" max="5615" width="22.85546875" style="14" customWidth="1"/>
    <col min="5616" max="5616" width="8" style="14" customWidth="1"/>
    <col min="5617" max="5617" width="6.140625" style="14" customWidth="1"/>
    <col min="5618" max="5618" width="9.85546875" style="14" customWidth="1"/>
    <col min="5619" max="5619" width="12.140625" style="14" customWidth="1"/>
    <col min="5620" max="5620" width="9.28515625" style="14" bestFit="1" customWidth="1"/>
    <col min="5621" max="5621" width="14" style="14" customWidth="1"/>
    <col min="5622" max="5622" width="8.85546875" style="14" customWidth="1"/>
    <col min="5623" max="5623" width="7.5703125" style="14" customWidth="1"/>
    <col min="5624" max="5624" width="8.140625" style="14" customWidth="1"/>
    <col min="5625" max="5625" width="14.85546875" style="14" customWidth="1"/>
    <col min="5626" max="5626" width="9.140625" style="14"/>
    <col min="5627" max="5627" width="9.42578125" style="14" customWidth="1"/>
    <col min="5628" max="5628" width="19.7109375" style="14" customWidth="1"/>
    <col min="5629" max="5629" width="19.28515625" style="14" customWidth="1"/>
    <col min="5630" max="5631" width="16.85546875" style="14" customWidth="1"/>
    <col min="5632" max="5633" width="9.140625" style="14"/>
    <col min="5634" max="5635" width="14.42578125" style="14" customWidth="1"/>
    <col min="5636" max="5637" width="13.5703125" style="14" customWidth="1"/>
    <col min="5638" max="5639" width="18.85546875" style="14" customWidth="1"/>
    <col min="5640" max="5641" width="11.42578125" style="14" customWidth="1"/>
    <col min="5642" max="5643" width="11.7109375" style="14" customWidth="1"/>
    <col min="5644" max="5645" width="12.140625" style="14" customWidth="1"/>
    <col min="5646" max="5670" width="12.7109375" style="14" customWidth="1"/>
    <col min="5671" max="5671" width="10.85546875" style="14" customWidth="1"/>
    <col min="5672" max="5673" width="9.140625" style="14"/>
    <col min="5674" max="5674" width="8.42578125" style="14" customWidth="1"/>
    <col min="5675" max="5868" width="9.140625" style="14"/>
    <col min="5869" max="5869" width="4.140625" style="14" customWidth="1"/>
    <col min="5870" max="5870" width="5.5703125" style="14" customWidth="1"/>
    <col min="5871" max="5871" width="22.85546875" style="14" customWidth="1"/>
    <col min="5872" max="5872" width="8" style="14" customWidth="1"/>
    <col min="5873" max="5873" width="6.140625" style="14" customWidth="1"/>
    <col min="5874" max="5874" width="9.85546875" style="14" customWidth="1"/>
    <col min="5875" max="5875" width="12.140625" style="14" customWidth="1"/>
    <col min="5876" max="5876" width="9.28515625" style="14" bestFit="1" customWidth="1"/>
    <col min="5877" max="5877" width="14" style="14" customWidth="1"/>
    <col min="5878" max="5878" width="8.85546875" style="14" customWidth="1"/>
    <col min="5879" max="5879" width="7.5703125" style="14" customWidth="1"/>
    <col min="5880" max="5880" width="8.140625" style="14" customWidth="1"/>
    <col min="5881" max="5881" width="14.85546875" style="14" customWidth="1"/>
    <col min="5882" max="5882" width="9.140625" style="14"/>
    <col min="5883" max="5883" width="9.42578125" style="14" customWidth="1"/>
    <col min="5884" max="5884" width="19.7109375" style="14" customWidth="1"/>
    <col min="5885" max="5885" width="19.28515625" style="14" customWidth="1"/>
    <col min="5886" max="5887" width="16.85546875" style="14" customWidth="1"/>
    <col min="5888" max="5889" width="9.140625" style="14"/>
    <col min="5890" max="5891" width="14.42578125" style="14" customWidth="1"/>
    <col min="5892" max="5893" width="13.5703125" style="14" customWidth="1"/>
    <col min="5894" max="5895" width="18.85546875" style="14" customWidth="1"/>
    <col min="5896" max="5897" width="11.42578125" style="14" customWidth="1"/>
    <col min="5898" max="5899" width="11.7109375" style="14" customWidth="1"/>
    <col min="5900" max="5901" width="12.140625" style="14" customWidth="1"/>
    <col min="5902" max="5926" width="12.7109375" style="14" customWidth="1"/>
    <col min="5927" max="5927" width="10.85546875" style="14" customWidth="1"/>
    <col min="5928" max="5929" width="9.140625" style="14"/>
    <col min="5930" max="5930" width="8.42578125" style="14" customWidth="1"/>
    <col min="5931" max="6124" width="9.140625" style="14"/>
    <col min="6125" max="6125" width="4.140625" style="14" customWidth="1"/>
    <col min="6126" max="6126" width="5.5703125" style="14" customWidth="1"/>
    <col min="6127" max="6127" width="22.85546875" style="14" customWidth="1"/>
    <col min="6128" max="6128" width="8" style="14" customWidth="1"/>
    <col min="6129" max="6129" width="6.140625" style="14" customWidth="1"/>
    <col min="6130" max="6130" width="9.85546875" style="14" customWidth="1"/>
    <col min="6131" max="6131" width="12.140625" style="14" customWidth="1"/>
    <col min="6132" max="6132" width="9.28515625" style="14" bestFit="1" customWidth="1"/>
    <col min="6133" max="6133" width="14" style="14" customWidth="1"/>
    <col min="6134" max="6134" width="8.85546875" style="14" customWidth="1"/>
    <col min="6135" max="6135" width="7.5703125" style="14" customWidth="1"/>
    <col min="6136" max="6136" width="8.140625" style="14" customWidth="1"/>
    <col min="6137" max="6137" width="14.85546875" style="14" customWidth="1"/>
    <col min="6138" max="6138" width="9.140625" style="14"/>
    <col min="6139" max="6139" width="9.42578125" style="14" customWidth="1"/>
    <col min="6140" max="6140" width="19.7109375" style="14" customWidth="1"/>
    <col min="6141" max="6141" width="19.28515625" style="14" customWidth="1"/>
    <col min="6142" max="6143" width="16.85546875" style="14" customWidth="1"/>
    <col min="6144" max="6145" width="9.140625" style="14"/>
    <col min="6146" max="6147" width="14.42578125" style="14" customWidth="1"/>
    <col min="6148" max="6149" width="13.5703125" style="14" customWidth="1"/>
    <col min="6150" max="6151" width="18.85546875" style="14" customWidth="1"/>
    <col min="6152" max="6153" width="11.42578125" style="14" customWidth="1"/>
    <col min="6154" max="6155" width="11.7109375" style="14" customWidth="1"/>
    <col min="6156" max="6157" width="12.140625" style="14" customWidth="1"/>
    <col min="6158" max="6182" width="12.7109375" style="14" customWidth="1"/>
    <col min="6183" max="6183" width="10.85546875" style="14" customWidth="1"/>
    <col min="6184" max="6185" width="9.140625" style="14"/>
    <col min="6186" max="6186" width="8.42578125" style="14" customWidth="1"/>
    <col min="6187" max="6380" width="9.140625" style="14"/>
    <col min="6381" max="6381" width="4.140625" style="14" customWidth="1"/>
    <col min="6382" max="6382" width="5.5703125" style="14" customWidth="1"/>
    <col min="6383" max="6383" width="22.85546875" style="14" customWidth="1"/>
    <col min="6384" max="6384" width="8" style="14" customWidth="1"/>
    <col min="6385" max="6385" width="6.140625" style="14" customWidth="1"/>
    <col min="6386" max="6386" width="9.85546875" style="14" customWidth="1"/>
    <col min="6387" max="6387" width="12.140625" style="14" customWidth="1"/>
    <col min="6388" max="6388" width="9.28515625" style="14" bestFit="1" customWidth="1"/>
    <col min="6389" max="6389" width="14" style="14" customWidth="1"/>
    <col min="6390" max="6390" width="8.85546875" style="14" customWidth="1"/>
    <col min="6391" max="6391" width="7.5703125" style="14" customWidth="1"/>
    <col min="6392" max="6392" width="8.140625" style="14" customWidth="1"/>
    <col min="6393" max="6393" width="14.85546875" style="14" customWidth="1"/>
    <col min="6394" max="6394" width="9.140625" style="14"/>
    <col min="6395" max="6395" width="9.42578125" style="14" customWidth="1"/>
    <col min="6396" max="6396" width="19.7109375" style="14" customWidth="1"/>
    <col min="6397" max="6397" width="19.28515625" style="14" customWidth="1"/>
    <col min="6398" max="6399" width="16.85546875" style="14" customWidth="1"/>
    <col min="6400" max="6401" width="9.140625" style="14"/>
    <col min="6402" max="6403" width="14.42578125" style="14" customWidth="1"/>
    <col min="6404" max="6405" width="13.5703125" style="14" customWidth="1"/>
    <col min="6406" max="6407" width="18.85546875" style="14" customWidth="1"/>
    <col min="6408" max="6409" width="11.42578125" style="14" customWidth="1"/>
    <col min="6410" max="6411" width="11.7109375" style="14" customWidth="1"/>
    <col min="6412" max="6413" width="12.140625" style="14" customWidth="1"/>
    <col min="6414" max="6438" width="12.7109375" style="14" customWidth="1"/>
    <col min="6439" max="6439" width="10.85546875" style="14" customWidth="1"/>
    <col min="6440" max="6441" width="9.140625" style="14"/>
    <col min="6442" max="6442" width="8.42578125" style="14" customWidth="1"/>
    <col min="6443" max="6636" width="9.140625" style="14"/>
    <col min="6637" max="6637" width="4.140625" style="14" customWidth="1"/>
    <col min="6638" max="6638" width="5.5703125" style="14" customWidth="1"/>
    <col min="6639" max="6639" width="22.85546875" style="14" customWidth="1"/>
    <col min="6640" max="6640" width="8" style="14" customWidth="1"/>
    <col min="6641" max="6641" width="6.140625" style="14" customWidth="1"/>
    <col min="6642" max="6642" width="9.85546875" style="14" customWidth="1"/>
    <col min="6643" max="6643" width="12.140625" style="14" customWidth="1"/>
    <col min="6644" max="6644" width="9.28515625" style="14" bestFit="1" customWidth="1"/>
    <col min="6645" max="6645" width="14" style="14" customWidth="1"/>
    <col min="6646" max="6646" width="8.85546875" style="14" customWidth="1"/>
    <col min="6647" max="6647" width="7.5703125" style="14" customWidth="1"/>
    <col min="6648" max="6648" width="8.140625" style="14" customWidth="1"/>
    <col min="6649" max="6649" width="14.85546875" style="14" customWidth="1"/>
    <col min="6650" max="6650" width="9.140625" style="14"/>
    <col min="6651" max="6651" width="9.42578125" style="14" customWidth="1"/>
    <col min="6652" max="6652" width="19.7109375" style="14" customWidth="1"/>
    <col min="6653" max="6653" width="19.28515625" style="14" customWidth="1"/>
    <col min="6654" max="6655" width="16.85546875" style="14" customWidth="1"/>
    <col min="6656" max="6657" width="9.140625" style="14"/>
    <col min="6658" max="6659" width="14.42578125" style="14" customWidth="1"/>
    <col min="6660" max="6661" width="13.5703125" style="14" customWidth="1"/>
    <col min="6662" max="6663" width="18.85546875" style="14" customWidth="1"/>
    <col min="6664" max="6665" width="11.42578125" style="14" customWidth="1"/>
    <col min="6666" max="6667" width="11.7109375" style="14" customWidth="1"/>
    <col min="6668" max="6669" width="12.140625" style="14" customWidth="1"/>
    <col min="6670" max="6694" width="12.7109375" style="14" customWidth="1"/>
    <col min="6695" max="6695" width="10.85546875" style="14" customWidth="1"/>
    <col min="6696" max="6697" width="9.140625" style="14"/>
    <col min="6698" max="6698" width="8.42578125" style="14" customWidth="1"/>
    <col min="6699" max="6892" width="9.140625" style="14"/>
    <col min="6893" max="6893" width="4.140625" style="14" customWidth="1"/>
    <col min="6894" max="6894" width="5.5703125" style="14" customWidth="1"/>
    <col min="6895" max="6895" width="22.85546875" style="14" customWidth="1"/>
    <col min="6896" max="6896" width="8" style="14" customWidth="1"/>
    <col min="6897" max="6897" width="6.140625" style="14" customWidth="1"/>
    <col min="6898" max="6898" width="9.85546875" style="14" customWidth="1"/>
    <col min="6899" max="6899" width="12.140625" style="14" customWidth="1"/>
    <col min="6900" max="6900" width="9.28515625" style="14" bestFit="1" customWidth="1"/>
    <col min="6901" max="6901" width="14" style="14" customWidth="1"/>
    <col min="6902" max="6902" width="8.85546875" style="14" customWidth="1"/>
    <col min="6903" max="6903" width="7.5703125" style="14" customWidth="1"/>
    <col min="6904" max="6904" width="8.140625" style="14" customWidth="1"/>
    <col min="6905" max="6905" width="14.85546875" style="14" customWidth="1"/>
    <col min="6906" max="6906" width="9.140625" style="14"/>
    <col min="6907" max="6907" width="9.42578125" style="14" customWidth="1"/>
    <col min="6908" max="6908" width="19.7109375" style="14" customWidth="1"/>
    <col min="6909" max="6909" width="19.28515625" style="14" customWidth="1"/>
    <col min="6910" max="6911" width="16.85546875" style="14" customWidth="1"/>
    <col min="6912" max="6913" width="9.140625" style="14"/>
    <col min="6914" max="6915" width="14.42578125" style="14" customWidth="1"/>
    <col min="6916" max="6917" width="13.5703125" style="14" customWidth="1"/>
    <col min="6918" max="6919" width="18.85546875" style="14" customWidth="1"/>
    <col min="6920" max="6921" width="11.42578125" style="14" customWidth="1"/>
    <col min="6922" max="6923" width="11.7109375" style="14" customWidth="1"/>
    <col min="6924" max="6925" width="12.140625" style="14" customWidth="1"/>
    <col min="6926" max="6950" width="12.7109375" style="14" customWidth="1"/>
    <col min="6951" max="6951" width="10.85546875" style="14" customWidth="1"/>
    <col min="6952" max="6953" width="9.140625" style="14"/>
    <col min="6954" max="6954" width="8.42578125" style="14" customWidth="1"/>
    <col min="6955" max="7148" width="9.140625" style="14"/>
    <col min="7149" max="7149" width="4.140625" style="14" customWidth="1"/>
    <col min="7150" max="7150" width="5.5703125" style="14" customWidth="1"/>
    <col min="7151" max="7151" width="22.85546875" style="14" customWidth="1"/>
    <col min="7152" max="7152" width="8" style="14" customWidth="1"/>
    <col min="7153" max="7153" width="6.140625" style="14" customWidth="1"/>
    <col min="7154" max="7154" width="9.85546875" style="14" customWidth="1"/>
    <col min="7155" max="7155" width="12.140625" style="14" customWidth="1"/>
    <col min="7156" max="7156" width="9.28515625" style="14" bestFit="1" customWidth="1"/>
    <col min="7157" max="7157" width="14" style="14" customWidth="1"/>
    <col min="7158" max="7158" width="8.85546875" style="14" customWidth="1"/>
    <col min="7159" max="7159" width="7.5703125" style="14" customWidth="1"/>
    <col min="7160" max="7160" width="8.140625" style="14" customWidth="1"/>
    <col min="7161" max="7161" width="14.85546875" style="14" customWidth="1"/>
    <col min="7162" max="7162" width="9.140625" style="14"/>
    <col min="7163" max="7163" width="9.42578125" style="14" customWidth="1"/>
    <col min="7164" max="7164" width="19.7109375" style="14" customWidth="1"/>
    <col min="7165" max="7165" width="19.28515625" style="14" customWidth="1"/>
    <col min="7166" max="7167" width="16.85546875" style="14" customWidth="1"/>
    <col min="7168" max="7169" width="9.140625" style="14"/>
    <col min="7170" max="7171" width="14.42578125" style="14" customWidth="1"/>
    <col min="7172" max="7173" width="13.5703125" style="14" customWidth="1"/>
    <col min="7174" max="7175" width="18.85546875" style="14" customWidth="1"/>
    <col min="7176" max="7177" width="11.42578125" style="14" customWidth="1"/>
    <col min="7178" max="7179" width="11.7109375" style="14" customWidth="1"/>
    <col min="7180" max="7181" width="12.140625" style="14" customWidth="1"/>
    <col min="7182" max="7206" width="12.7109375" style="14" customWidth="1"/>
    <col min="7207" max="7207" width="10.85546875" style="14" customWidth="1"/>
    <col min="7208" max="7209" width="9.140625" style="14"/>
    <col min="7210" max="7210" width="8.42578125" style="14" customWidth="1"/>
    <col min="7211" max="7404" width="9.140625" style="14"/>
    <col min="7405" max="7405" width="4.140625" style="14" customWidth="1"/>
    <col min="7406" max="7406" width="5.5703125" style="14" customWidth="1"/>
    <col min="7407" max="7407" width="22.85546875" style="14" customWidth="1"/>
    <col min="7408" max="7408" width="8" style="14" customWidth="1"/>
    <col min="7409" max="7409" width="6.140625" style="14" customWidth="1"/>
    <col min="7410" max="7410" width="9.85546875" style="14" customWidth="1"/>
    <col min="7411" max="7411" width="12.140625" style="14" customWidth="1"/>
    <col min="7412" max="7412" width="9.28515625" style="14" bestFit="1" customWidth="1"/>
    <col min="7413" max="7413" width="14" style="14" customWidth="1"/>
    <col min="7414" max="7414" width="8.85546875" style="14" customWidth="1"/>
    <col min="7415" max="7415" width="7.5703125" style="14" customWidth="1"/>
    <col min="7416" max="7416" width="8.140625" style="14" customWidth="1"/>
    <col min="7417" max="7417" width="14.85546875" style="14" customWidth="1"/>
    <col min="7418" max="7418" width="9.140625" style="14"/>
    <col min="7419" max="7419" width="9.42578125" style="14" customWidth="1"/>
    <col min="7420" max="7420" width="19.7109375" style="14" customWidth="1"/>
    <col min="7421" max="7421" width="19.28515625" style="14" customWidth="1"/>
    <col min="7422" max="7423" width="16.85546875" style="14" customWidth="1"/>
    <col min="7424" max="7425" width="9.140625" style="14"/>
    <col min="7426" max="7427" width="14.42578125" style="14" customWidth="1"/>
    <col min="7428" max="7429" width="13.5703125" style="14" customWidth="1"/>
    <col min="7430" max="7431" width="18.85546875" style="14" customWidth="1"/>
    <col min="7432" max="7433" width="11.42578125" style="14" customWidth="1"/>
    <col min="7434" max="7435" width="11.7109375" style="14" customWidth="1"/>
    <col min="7436" max="7437" width="12.140625" style="14" customWidth="1"/>
    <col min="7438" max="7462" width="12.7109375" style="14" customWidth="1"/>
    <col min="7463" max="7463" width="10.85546875" style="14" customWidth="1"/>
    <col min="7464" max="7465" width="9.140625" style="14"/>
    <col min="7466" max="7466" width="8.42578125" style="14" customWidth="1"/>
    <col min="7467" max="7660" width="9.140625" style="14"/>
    <col min="7661" max="7661" width="4.140625" style="14" customWidth="1"/>
    <col min="7662" max="7662" width="5.5703125" style="14" customWidth="1"/>
    <col min="7663" max="7663" width="22.85546875" style="14" customWidth="1"/>
    <col min="7664" max="7664" width="8" style="14" customWidth="1"/>
    <col min="7665" max="7665" width="6.140625" style="14" customWidth="1"/>
    <col min="7666" max="7666" width="9.85546875" style="14" customWidth="1"/>
    <col min="7667" max="7667" width="12.140625" style="14" customWidth="1"/>
    <col min="7668" max="7668" width="9.28515625" style="14" bestFit="1" customWidth="1"/>
    <col min="7669" max="7669" width="14" style="14" customWidth="1"/>
    <col min="7670" max="7670" width="8.85546875" style="14" customWidth="1"/>
    <col min="7671" max="7671" width="7.5703125" style="14" customWidth="1"/>
    <col min="7672" max="7672" width="8.140625" style="14" customWidth="1"/>
    <col min="7673" max="7673" width="14.85546875" style="14" customWidth="1"/>
    <col min="7674" max="7674" width="9.140625" style="14"/>
    <col min="7675" max="7675" width="9.42578125" style="14" customWidth="1"/>
    <col min="7676" max="7676" width="19.7109375" style="14" customWidth="1"/>
    <col min="7677" max="7677" width="19.28515625" style="14" customWidth="1"/>
    <col min="7678" max="7679" width="16.85546875" style="14" customWidth="1"/>
    <col min="7680" max="7681" width="9.140625" style="14"/>
    <col min="7682" max="7683" width="14.42578125" style="14" customWidth="1"/>
    <col min="7684" max="7685" width="13.5703125" style="14" customWidth="1"/>
    <col min="7686" max="7687" width="18.85546875" style="14" customWidth="1"/>
    <col min="7688" max="7689" width="11.42578125" style="14" customWidth="1"/>
    <col min="7690" max="7691" width="11.7109375" style="14" customWidth="1"/>
    <col min="7692" max="7693" width="12.140625" style="14" customWidth="1"/>
    <col min="7694" max="7718" width="12.7109375" style="14" customWidth="1"/>
    <col min="7719" max="7719" width="10.85546875" style="14" customWidth="1"/>
    <col min="7720" max="7721" width="9.140625" style="14"/>
    <col min="7722" max="7722" width="8.42578125" style="14" customWidth="1"/>
    <col min="7723" max="7916" width="9.140625" style="14"/>
    <col min="7917" max="7917" width="4.140625" style="14" customWidth="1"/>
    <col min="7918" max="7918" width="5.5703125" style="14" customWidth="1"/>
    <col min="7919" max="7919" width="22.85546875" style="14" customWidth="1"/>
    <col min="7920" max="7920" width="8" style="14" customWidth="1"/>
    <col min="7921" max="7921" width="6.140625" style="14" customWidth="1"/>
    <col min="7922" max="7922" width="9.85546875" style="14" customWidth="1"/>
    <col min="7923" max="7923" width="12.140625" style="14" customWidth="1"/>
    <col min="7924" max="7924" width="9.28515625" style="14" bestFit="1" customWidth="1"/>
    <col min="7925" max="7925" width="14" style="14" customWidth="1"/>
    <col min="7926" max="7926" width="8.85546875" style="14" customWidth="1"/>
    <col min="7927" max="7927" width="7.5703125" style="14" customWidth="1"/>
    <col min="7928" max="7928" width="8.140625" style="14" customWidth="1"/>
    <col min="7929" max="7929" width="14.85546875" style="14" customWidth="1"/>
    <col min="7930" max="7930" width="9.140625" style="14"/>
    <col min="7931" max="7931" width="9.42578125" style="14" customWidth="1"/>
    <col min="7932" max="7932" width="19.7109375" style="14" customWidth="1"/>
    <col min="7933" max="7933" width="19.28515625" style="14" customWidth="1"/>
    <col min="7934" max="7935" width="16.85546875" style="14" customWidth="1"/>
    <col min="7936" max="7937" width="9.140625" style="14"/>
    <col min="7938" max="7939" width="14.42578125" style="14" customWidth="1"/>
    <col min="7940" max="7941" width="13.5703125" style="14" customWidth="1"/>
    <col min="7942" max="7943" width="18.85546875" style="14" customWidth="1"/>
    <col min="7944" max="7945" width="11.42578125" style="14" customWidth="1"/>
    <col min="7946" max="7947" width="11.7109375" style="14" customWidth="1"/>
    <col min="7948" max="7949" width="12.140625" style="14" customWidth="1"/>
    <col min="7950" max="7974" width="12.7109375" style="14" customWidth="1"/>
    <col min="7975" max="7975" width="10.85546875" style="14" customWidth="1"/>
    <col min="7976" max="7977" width="9.140625" style="14"/>
    <col min="7978" max="7978" width="8.42578125" style="14" customWidth="1"/>
    <col min="7979" max="8172" width="9.140625" style="14"/>
    <col min="8173" max="8173" width="4.140625" style="14" customWidth="1"/>
    <col min="8174" max="8174" width="5.5703125" style="14" customWidth="1"/>
    <col min="8175" max="8175" width="22.85546875" style="14" customWidth="1"/>
    <col min="8176" max="8176" width="8" style="14" customWidth="1"/>
    <col min="8177" max="8177" width="6.140625" style="14" customWidth="1"/>
    <col min="8178" max="8178" width="9.85546875" style="14" customWidth="1"/>
    <col min="8179" max="8179" width="12.140625" style="14" customWidth="1"/>
    <col min="8180" max="8180" width="9.28515625" style="14" bestFit="1" customWidth="1"/>
    <col min="8181" max="8181" width="14" style="14" customWidth="1"/>
    <col min="8182" max="8182" width="8.85546875" style="14" customWidth="1"/>
    <col min="8183" max="8183" width="7.5703125" style="14" customWidth="1"/>
    <col min="8184" max="8184" width="8.140625" style="14" customWidth="1"/>
    <col min="8185" max="8185" width="14.85546875" style="14" customWidth="1"/>
    <col min="8186" max="8186" width="9.140625" style="14"/>
    <col min="8187" max="8187" width="9.42578125" style="14" customWidth="1"/>
    <col min="8188" max="8188" width="19.7109375" style="14" customWidth="1"/>
    <col min="8189" max="8189" width="19.28515625" style="14" customWidth="1"/>
    <col min="8190" max="8191" width="16.85546875" style="14" customWidth="1"/>
    <col min="8192" max="8193" width="9.140625" style="14"/>
    <col min="8194" max="8195" width="14.42578125" style="14" customWidth="1"/>
    <col min="8196" max="8197" width="13.5703125" style="14" customWidth="1"/>
    <col min="8198" max="8199" width="18.85546875" style="14" customWidth="1"/>
    <col min="8200" max="8201" width="11.42578125" style="14" customWidth="1"/>
    <col min="8202" max="8203" width="11.7109375" style="14" customWidth="1"/>
    <col min="8204" max="8205" width="12.140625" style="14" customWidth="1"/>
    <col min="8206" max="8230" width="12.7109375" style="14" customWidth="1"/>
    <col min="8231" max="8231" width="10.85546875" style="14" customWidth="1"/>
    <col min="8232" max="8233" width="9.140625" style="14"/>
    <col min="8234" max="8234" width="8.42578125" style="14" customWidth="1"/>
    <col min="8235" max="8428" width="9.140625" style="14"/>
    <col min="8429" max="8429" width="4.140625" style="14" customWidth="1"/>
    <col min="8430" max="8430" width="5.5703125" style="14" customWidth="1"/>
    <col min="8431" max="8431" width="22.85546875" style="14" customWidth="1"/>
    <col min="8432" max="8432" width="8" style="14" customWidth="1"/>
    <col min="8433" max="8433" width="6.140625" style="14" customWidth="1"/>
    <col min="8434" max="8434" width="9.85546875" style="14" customWidth="1"/>
    <col min="8435" max="8435" width="12.140625" style="14" customWidth="1"/>
    <col min="8436" max="8436" width="9.28515625" style="14" bestFit="1" customWidth="1"/>
    <col min="8437" max="8437" width="14" style="14" customWidth="1"/>
    <col min="8438" max="8438" width="8.85546875" style="14" customWidth="1"/>
    <col min="8439" max="8439" width="7.5703125" style="14" customWidth="1"/>
    <col min="8440" max="8440" width="8.140625" style="14" customWidth="1"/>
    <col min="8441" max="8441" width="14.85546875" style="14" customWidth="1"/>
    <col min="8442" max="8442" width="9.140625" style="14"/>
    <col min="8443" max="8443" width="9.42578125" style="14" customWidth="1"/>
    <col min="8444" max="8444" width="19.7109375" style="14" customWidth="1"/>
    <col min="8445" max="8445" width="19.28515625" style="14" customWidth="1"/>
    <col min="8446" max="8447" width="16.85546875" style="14" customWidth="1"/>
    <col min="8448" max="8449" width="9.140625" style="14"/>
    <col min="8450" max="8451" width="14.42578125" style="14" customWidth="1"/>
    <col min="8452" max="8453" width="13.5703125" style="14" customWidth="1"/>
    <col min="8454" max="8455" width="18.85546875" style="14" customWidth="1"/>
    <col min="8456" max="8457" width="11.42578125" style="14" customWidth="1"/>
    <col min="8458" max="8459" width="11.7109375" style="14" customWidth="1"/>
    <col min="8460" max="8461" width="12.140625" style="14" customWidth="1"/>
    <col min="8462" max="8486" width="12.7109375" style="14" customWidth="1"/>
    <col min="8487" max="8487" width="10.85546875" style="14" customWidth="1"/>
    <col min="8488" max="8489" width="9.140625" style="14"/>
    <col min="8490" max="8490" width="8.42578125" style="14" customWidth="1"/>
    <col min="8491" max="8684" width="9.140625" style="14"/>
    <col min="8685" max="8685" width="4.140625" style="14" customWidth="1"/>
    <col min="8686" max="8686" width="5.5703125" style="14" customWidth="1"/>
    <col min="8687" max="8687" width="22.85546875" style="14" customWidth="1"/>
    <col min="8688" max="8688" width="8" style="14" customWidth="1"/>
    <col min="8689" max="8689" width="6.140625" style="14" customWidth="1"/>
    <col min="8690" max="8690" width="9.85546875" style="14" customWidth="1"/>
    <col min="8691" max="8691" width="12.140625" style="14" customWidth="1"/>
    <col min="8692" max="8692" width="9.28515625" style="14" bestFit="1" customWidth="1"/>
    <col min="8693" max="8693" width="14" style="14" customWidth="1"/>
    <col min="8694" max="8694" width="8.85546875" style="14" customWidth="1"/>
    <col min="8695" max="8695" width="7.5703125" style="14" customWidth="1"/>
    <col min="8696" max="8696" width="8.140625" style="14" customWidth="1"/>
    <col min="8697" max="8697" width="14.85546875" style="14" customWidth="1"/>
    <col min="8698" max="8698" width="9.140625" style="14"/>
    <col min="8699" max="8699" width="9.42578125" style="14" customWidth="1"/>
    <col min="8700" max="8700" width="19.7109375" style="14" customWidth="1"/>
    <col min="8701" max="8701" width="19.28515625" style="14" customWidth="1"/>
    <col min="8702" max="8703" width="16.85546875" style="14" customWidth="1"/>
    <col min="8704" max="8705" width="9.140625" style="14"/>
    <col min="8706" max="8707" width="14.42578125" style="14" customWidth="1"/>
    <col min="8708" max="8709" width="13.5703125" style="14" customWidth="1"/>
    <col min="8710" max="8711" width="18.85546875" style="14" customWidth="1"/>
    <col min="8712" max="8713" width="11.42578125" style="14" customWidth="1"/>
    <col min="8714" max="8715" width="11.7109375" style="14" customWidth="1"/>
    <col min="8716" max="8717" width="12.140625" style="14" customWidth="1"/>
    <col min="8718" max="8742" width="12.7109375" style="14" customWidth="1"/>
    <col min="8743" max="8743" width="10.85546875" style="14" customWidth="1"/>
    <col min="8744" max="8745" width="9.140625" style="14"/>
    <col min="8746" max="8746" width="8.42578125" style="14" customWidth="1"/>
    <col min="8747" max="8940" width="9.140625" style="14"/>
    <col min="8941" max="8941" width="4.140625" style="14" customWidth="1"/>
    <col min="8942" max="8942" width="5.5703125" style="14" customWidth="1"/>
    <col min="8943" max="8943" width="22.85546875" style="14" customWidth="1"/>
    <col min="8944" max="8944" width="8" style="14" customWidth="1"/>
    <col min="8945" max="8945" width="6.140625" style="14" customWidth="1"/>
    <col min="8946" max="8946" width="9.85546875" style="14" customWidth="1"/>
    <col min="8947" max="8947" width="12.140625" style="14" customWidth="1"/>
    <col min="8948" max="8948" width="9.28515625" style="14" bestFit="1" customWidth="1"/>
    <col min="8949" max="8949" width="14" style="14" customWidth="1"/>
    <col min="8950" max="8950" width="8.85546875" style="14" customWidth="1"/>
    <col min="8951" max="8951" width="7.5703125" style="14" customWidth="1"/>
    <col min="8952" max="8952" width="8.140625" style="14" customWidth="1"/>
    <col min="8953" max="8953" width="14.85546875" style="14" customWidth="1"/>
    <col min="8954" max="8954" width="9.140625" style="14"/>
    <col min="8955" max="8955" width="9.42578125" style="14" customWidth="1"/>
    <col min="8956" max="8956" width="19.7109375" style="14" customWidth="1"/>
    <col min="8957" max="8957" width="19.28515625" style="14" customWidth="1"/>
    <col min="8958" max="8959" width="16.85546875" style="14" customWidth="1"/>
    <col min="8960" max="8961" width="9.140625" style="14"/>
    <col min="8962" max="8963" width="14.42578125" style="14" customWidth="1"/>
    <col min="8964" max="8965" width="13.5703125" style="14" customWidth="1"/>
    <col min="8966" max="8967" width="18.85546875" style="14" customWidth="1"/>
    <col min="8968" max="8969" width="11.42578125" style="14" customWidth="1"/>
    <col min="8970" max="8971" width="11.7109375" style="14" customWidth="1"/>
    <col min="8972" max="8973" width="12.140625" style="14" customWidth="1"/>
    <col min="8974" max="8998" width="12.7109375" style="14" customWidth="1"/>
    <col min="8999" max="8999" width="10.85546875" style="14" customWidth="1"/>
    <col min="9000" max="9001" width="9.140625" style="14"/>
    <col min="9002" max="9002" width="8.42578125" style="14" customWidth="1"/>
    <col min="9003" max="9196" width="9.140625" style="14"/>
    <col min="9197" max="9197" width="4.140625" style="14" customWidth="1"/>
    <col min="9198" max="9198" width="5.5703125" style="14" customWidth="1"/>
    <col min="9199" max="9199" width="22.85546875" style="14" customWidth="1"/>
    <col min="9200" max="9200" width="8" style="14" customWidth="1"/>
    <col min="9201" max="9201" width="6.140625" style="14" customWidth="1"/>
    <col min="9202" max="9202" width="9.85546875" style="14" customWidth="1"/>
    <col min="9203" max="9203" width="12.140625" style="14" customWidth="1"/>
    <col min="9204" max="9204" width="9.28515625" style="14" bestFit="1" customWidth="1"/>
    <col min="9205" max="9205" width="14" style="14" customWidth="1"/>
    <col min="9206" max="9206" width="8.85546875" style="14" customWidth="1"/>
    <col min="9207" max="9207" width="7.5703125" style="14" customWidth="1"/>
    <col min="9208" max="9208" width="8.140625" style="14" customWidth="1"/>
    <col min="9209" max="9209" width="14.85546875" style="14" customWidth="1"/>
    <col min="9210" max="9210" width="9.140625" style="14"/>
    <col min="9211" max="9211" width="9.42578125" style="14" customWidth="1"/>
    <col min="9212" max="9212" width="19.7109375" style="14" customWidth="1"/>
    <col min="9213" max="9213" width="19.28515625" style="14" customWidth="1"/>
    <col min="9214" max="9215" width="16.85546875" style="14" customWidth="1"/>
    <col min="9216" max="9217" width="9.140625" style="14"/>
    <col min="9218" max="9219" width="14.42578125" style="14" customWidth="1"/>
    <col min="9220" max="9221" width="13.5703125" style="14" customWidth="1"/>
    <col min="9222" max="9223" width="18.85546875" style="14" customWidth="1"/>
    <col min="9224" max="9225" width="11.42578125" style="14" customWidth="1"/>
    <col min="9226" max="9227" width="11.7109375" style="14" customWidth="1"/>
    <col min="9228" max="9229" width="12.140625" style="14" customWidth="1"/>
    <col min="9230" max="9254" width="12.7109375" style="14" customWidth="1"/>
    <col min="9255" max="9255" width="10.85546875" style="14" customWidth="1"/>
    <col min="9256" max="9257" width="9.140625" style="14"/>
    <col min="9258" max="9258" width="8.42578125" style="14" customWidth="1"/>
    <col min="9259" max="9452" width="9.140625" style="14"/>
    <col min="9453" max="9453" width="4.140625" style="14" customWidth="1"/>
    <col min="9454" max="9454" width="5.5703125" style="14" customWidth="1"/>
    <col min="9455" max="9455" width="22.85546875" style="14" customWidth="1"/>
    <col min="9456" max="9456" width="8" style="14" customWidth="1"/>
    <col min="9457" max="9457" width="6.140625" style="14" customWidth="1"/>
    <col min="9458" max="9458" width="9.85546875" style="14" customWidth="1"/>
    <col min="9459" max="9459" width="12.140625" style="14" customWidth="1"/>
    <col min="9460" max="9460" width="9.28515625" style="14" bestFit="1" customWidth="1"/>
    <col min="9461" max="9461" width="14" style="14" customWidth="1"/>
    <col min="9462" max="9462" width="8.85546875" style="14" customWidth="1"/>
    <col min="9463" max="9463" width="7.5703125" style="14" customWidth="1"/>
    <col min="9464" max="9464" width="8.140625" style="14" customWidth="1"/>
    <col min="9465" max="9465" width="14.85546875" style="14" customWidth="1"/>
    <col min="9466" max="9466" width="9.140625" style="14"/>
    <col min="9467" max="9467" width="9.42578125" style="14" customWidth="1"/>
    <col min="9468" max="9468" width="19.7109375" style="14" customWidth="1"/>
    <col min="9469" max="9469" width="19.28515625" style="14" customWidth="1"/>
    <col min="9470" max="9471" width="16.85546875" style="14" customWidth="1"/>
    <col min="9472" max="9473" width="9.140625" style="14"/>
    <col min="9474" max="9475" width="14.42578125" style="14" customWidth="1"/>
    <col min="9476" max="9477" width="13.5703125" style="14" customWidth="1"/>
    <col min="9478" max="9479" width="18.85546875" style="14" customWidth="1"/>
    <col min="9480" max="9481" width="11.42578125" style="14" customWidth="1"/>
    <col min="9482" max="9483" width="11.7109375" style="14" customWidth="1"/>
    <col min="9484" max="9485" width="12.140625" style="14" customWidth="1"/>
    <col min="9486" max="9510" width="12.7109375" style="14" customWidth="1"/>
    <col min="9511" max="9511" width="10.85546875" style="14" customWidth="1"/>
    <col min="9512" max="9513" width="9.140625" style="14"/>
    <col min="9514" max="9514" width="8.42578125" style="14" customWidth="1"/>
    <col min="9515" max="9708" width="9.140625" style="14"/>
    <col min="9709" max="9709" width="4.140625" style="14" customWidth="1"/>
    <col min="9710" max="9710" width="5.5703125" style="14" customWidth="1"/>
    <col min="9711" max="9711" width="22.85546875" style="14" customWidth="1"/>
    <col min="9712" max="9712" width="8" style="14" customWidth="1"/>
    <col min="9713" max="9713" width="6.140625" style="14" customWidth="1"/>
    <col min="9714" max="9714" width="9.85546875" style="14" customWidth="1"/>
    <col min="9715" max="9715" width="12.140625" style="14" customWidth="1"/>
    <col min="9716" max="9716" width="9.28515625" style="14" bestFit="1" customWidth="1"/>
    <col min="9717" max="9717" width="14" style="14" customWidth="1"/>
    <col min="9718" max="9718" width="8.85546875" style="14" customWidth="1"/>
    <col min="9719" max="9719" width="7.5703125" style="14" customWidth="1"/>
    <col min="9720" max="9720" width="8.140625" style="14" customWidth="1"/>
    <col min="9721" max="9721" width="14.85546875" style="14" customWidth="1"/>
    <col min="9722" max="9722" width="9.140625" style="14"/>
    <col min="9723" max="9723" width="9.42578125" style="14" customWidth="1"/>
    <col min="9724" max="9724" width="19.7109375" style="14" customWidth="1"/>
    <col min="9725" max="9725" width="19.28515625" style="14" customWidth="1"/>
    <col min="9726" max="9727" width="16.85546875" style="14" customWidth="1"/>
    <col min="9728" max="9729" width="9.140625" style="14"/>
    <col min="9730" max="9731" width="14.42578125" style="14" customWidth="1"/>
    <col min="9732" max="9733" width="13.5703125" style="14" customWidth="1"/>
    <col min="9734" max="9735" width="18.85546875" style="14" customWidth="1"/>
    <col min="9736" max="9737" width="11.42578125" style="14" customWidth="1"/>
    <col min="9738" max="9739" width="11.7109375" style="14" customWidth="1"/>
    <col min="9740" max="9741" width="12.140625" style="14" customWidth="1"/>
    <col min="9742" max="9766" width="12.7109375" style="14" customWidth="1"/>
    <col min="9767" max="9767" width="10.85546875" style="14" customWidth="1"/>
    <col min="9768" max="9769" width="9.140625" style="14"/>
    <col min="9770" max="9770" width="8.42578125" style="14" customWidth="1"/>
    <col min="9771" max="9964" width="9.140625" style="14"/>
    <col min="9965" max="9965" width="4.140625" style="14" customWidth="1"/>
    <col min="9966" max="9966" width="5.5703125" style="14" customWidth="1"/>
    <col min="9967" max="9967" width="22.85546875" style="14" customWidth="1"/>
    <col min="9968" max="9968" width="8" style="14" customWidth="1"/>
    <col min="9969" max="9969" width="6.140625" style="14" customWidth="1"/>
    <col min="9970" max="9970" width="9.85546875" style="14" customWidth="1"/>
    <col min="9971" max="9971" width="12.140625" style="14" customWidth="1"/>
    <col min="9972" max="9972" width="9.28515625" style="14" bestFit="1" customWidth="1"/>
    <col min="9973" max="9973" width="14" style="14" customWidth="1"/>
    <col min="9974" max="9974" width="8.85546875" style="14" customWidth="1"/>
    <col min="9975" max="9975" width="7.5703125" style="14" customWidth="1"/>
    <col min="9976" max="9976" width="8.140625" style="14" customWidth="1"/>
    <col min="9977" max="9977" width="14.85546875" style="14" customWidth="1"/>
    <col min="9978" max="9978" width="9.140625" style="14"/>
    <col min="9979" max="9979" width="9.42578125" style="14" customWidth="1"/>
    <col min="9980" max="9980" width="19.7109375" style="14" customWidth="1"/>
    <col min="9981" max="9981" width="19.28515625" style="14" customWidth="1"/>
    <col min="9982" max="9983" width="16.85546875" style="14" customWidth="1"/>
    <col min="9984" max="9985" width="9.140625" style="14"/>
    <col min="9986" max="9987" width="14.42578125" style="14" customWidth="1"/>
    <col min="9988" max="9989" width="13.5703125" style="14" customWidth="1"/>
    <col min="9990" max="9991" width="18.85546875" style="14" customWidth="1"/>
    <col min="9992" max="9993" width="11.42578125" style="14" customWidth="1"/>
    <col min="9994" max="9995" width="11.7109375" style="14" customWidth="1"/>
    <col min="9996" max="9997" width="12.140625" style="14" customWidth="1"/>
    <col min="9998" max="10022" width="12.7109375" style="14" customWidth="1"/>
    <col min="10023" max="10023" width="10.85546875" style="14" customWidth="1"/>
    <col min="10024" max="10025" width="9.140625" style="14"/>
    <col min="10026" max="10026" width="8.42578125" style="14" customWidth="1"/>
    <col min="10027" max="10220" width="9.140625" style="14"/>
    <col min="10221" max="10221" width="4.140625" style="14" customWidth="1"/>
    <col min="10222" max="10222" width="5.5703125" style="14" customWidth="1"/>
    <col min="10223" max="10223" width="22.85546875" style="14" customWidth="1"/>
    <col min="10224" max="10224" width="8" style="14" customWidth="1"/>
    <col min="10225" max="10225" width="6.140625" style="14" customWidth="1"/>
    <col min="10226" max="10226" width="9.85546875" style="14" customWidth="1"/>
    <col min="10227" max="10227" width="12.140625" style="14" customWidth="1"/>
    <col min="10228" max="10228" width="9.28515625" style="14" bestFit="1" customWidth="1"/>
    <col min="10229" max="10229" width="14" style="14" customWidth="1"/>
    <col min="10230" max="10230" width="8.85546875" style="14" customWidth="1"/>
    <col min="10231" max="10231" width="7.5703125" style="14" customWidth="1"/>
    <col min="10232" max="10232" width="8.140625" style="14" customWidth="1"/>
    <col min="10233" max="10233" width="14.85546875" style="14" customWidth="1"/>
    <col min="10234" max="10234" width="9.140625" style="14"/>
    <col min="10235" max="10235" width="9.42578125" style="14" customWidth="1"/>
    <col min="10236" max="10236" width="19.7109375" style="14" customWidth="1"/>
    <col min="10237" max="10237" width="19.28515625" style="14" customWidth="1"/>
    <col min="10238" max="10239" width="16.85546875" style="14" customWidth="1"/>
    <col min="10240" max="10241" width="9.140625" style="14"/>
    <col min="10242" max="10243" width="14.42578125" style="14" customWidth="1"/>
    <col min="10244" max="10245" width="13.5703125" style="14" customWidth="1"/>
    <col min="10246" max="10247" width="18.85546875" style="14" customWidth="1"/>
    <col min="10248" max="10249" width="11.42578125" style="14" customWidth="1"/>
    <col min="10250" max="10251" width="11.7109375" style="14" customWidth="1"/>
    <col min="10252" max="10253" width="12.140625" style="14" customWidth="1"/>
    <col min="10254" max="10278" width="12.7109375" style="14" customWidth="1"/>
    <col min="10279" max="10279" width="10.85546875" style="14" customWidth="1"/>
    <col min="10280" max="10281" width="9.140625" style="14"/>
    <col min="10282" max="10282" width="8.42578125" style="14" customWidth="1"/>
    <col min="10283" max="10476" width="9.140625" style="14"/>
    <col min="10477" max="10477" width="4.140625" style="14" customWidth="1"/>
    <col min="10478" max="10478" width="5.5703125" style="14" customWidth="1"/>
    <col min="10479" max="10479" width="22.85546875" style="14" customWidth="1"/>
    <col min="10480" max="10480" width="8" style="14" customWidth="1"/>
    <col min="10481" max="10481" width="6.140625" style="14" customWidth="1"/>
    <col min="10482" max="10482" width="9.85546875" style="14" customWidth="1"/>
    <col min="10483" max="10483" width="12.140625" style="14" customWidth="1"/>
    <col min="10484" max="10484" width="9.28515625" style="14" bestFit="1" customWidth="1"/>
    <col min="10485" max="10485" width="14" style="14" customWidth="1"/>
    <col min="10486" max="10486" width="8.85546875" style="14" customWidth="1"/>
    <col min="10487" max="10487" width="7.5703125" style="14" customWidth="1"/>
    <col min="10488" max="10488" width="8.140625" style="14" customWidth="1"/>
    <col min="10489" max="10489" width="14.85546875" style="14" customWidth="1"/>
    <col min="10490" max="10490" width="9.140625" style="14"/>
    <col min="10491" max="10491" width="9.42578125" style="14" customWidth="1"/>
    <col min="10492" max="10492" width="19.7109375" style="14" customWidth="1"/>
    <col min="10493" max="10493" width="19.28515625" style="14" customWidth="1"/>
    <col min="10494" max="10495" width="16.85546875" style="14" customWidth="1"/>
    <col min="10496" max="10497" width="9.140625" style="14"/>
    <col min="10498" max="10499" width="14.42578125" style="14" customWidth="1"/>
    <col min="10500" max="10501" width="13.5703125" style="14" customWidth="1"/>
    <col min="10502" max="10503" width="18.85546875" style="14" customWidth="1"/>
    <col min="10504" max="10505" width="11.42578125" style="14" customWidth="1"/>
    <col min="10506" max="10507" width="11.7109375" style="14" customWidth="1"/>
    <col min="10508" max="10509" width="12.140625" style="14" customWidth="1"/>
    <col min="10510" max="10534" width="12.7109375" style="14" customWidth="1"/>
    <col min="10535" max="10535" width="10.85546875" style="14" customWidth="1"/>
    <col min="10536" max="10537" width="9.140625" style="14"/>
    <col min="10538" max="10538" width="8.42578125" style="14" customWidth="1"/>
    <col min="10539" max="10732" width="9.140625" style="14"/>
    <col min="10733" max="10733" width="4.140625" style="14" customWidth="1"/>
    <col min="10734" max="10734" width="5.5703125" style="14" customWidth="1"/>
    <col min="10735" max="10735" width="22.85546875" style="14" customWidth="1"/>
    <col min="10736" max="10736" width="8" style="14" customWidth="1"/>
    <col min="10737" max="10737" width="6.140625" style="14" customWidth="1"/>
    <col min="10738" max="10738" width="9.85546875" style="14" customWidth="1"/>
    <col min="10739" max="10739" width="12.140625" style="14" customWidth="1"/>
    <col min="10740" max="10740" width="9.28515625" style="14" bestFit="1" customWidth="1"/>
    <col min="10741" max="10741" width="14" style="14" customWidth="1"/>
    <col min="10742" max="10742" width="8.85546875" style="14" customWidth="1"/>
    <col min="10743" max="10743" width="7.5703125" style="14" customWidth="1"/>
    <col min="10744" max="10744" width="8.140625" style="14" customWidth="1"/>
    <col min="10745" max="10745" width="14.85546875" style="14" customWidth="1"/>
    <col min="10746" max="10746" width="9.140625" style="14"/>
    <col min="10747" max="10747" width="9.42578125" style="14" customWidth="1"/>
    <col min="10748" max="10748" width="19.7109375" style="14" customWidth="1"/>
    <col min="10749" max="10749" width="19.28515625" style="14" customWidth="1"/>
    <col min="10750" max="10751" width="16.85546875" style="14" customWidth="1"/>
    <col min="10752" max="10753" width="9.140625" style="14"/>
    <col min="10754" max="10755" width="14.42578125" style="14" customWidth="1"/>
    <col min="10756" max="10757" width="13.5703125" style="14" customWidth="1"/>
    <col min="10758" max="10759" width="18.85546875" style="14" customWidth="1"/>
    <col min="10760" max="10761" width="11.42578125" style="14" customWidth="1"/>
    <col min="10762" max="10763" width="11.7109375" style="14" customWidth="1"/>
    <col min="10764" max="10765" width="12.140625" style="14" customWidth="1"/>
    <col min="10766" max="10790" width="12.7109375" style="14" customWidth="1"/>
    <col min="10791" max="10791" width="10.85546875" style="14" customWidth="1"/>
    <col min="10792" max="10793" width="9.140625" style="14"/>
    <col min="10794" max="10794" width="8.42578125" style="14" customWidth="1"/>
    <col min="10795" max="10988" width="9.140625" style="14"/>
    <col min="10989" max="10989" width="4.140625" style="14" customWidth="1"/>
    <col min="10990" max="10990" width="5.5703125" style="14" customWidth="1"/>
    <col min="10991" max="10991" width="22.85546875" style="14" customWidth="1"/>
    <col min="10992" max="10992" width="8" style="14" customWidth="1"/>
    <col min="10993" max="10993" width="6.140625" style="14" customWidth="1"/>
    <col min="10994" max="10994" width="9.85546875" style="14" customWidth="1"/>
    <col min="10995" max="10995" width="12.140625" style="14" customWidth="1"/>
    <col min="10996" max="10996" width="9.28515625" style="14" bestFit="1" customWidth="1"/>
    <col min="10997" max="10997" width="14" style="14" customWidth="1"/>
    <col min="10998" max="10998" width="8.85546875" style="14" customWidth="1"/>
    <col min="10999" max="10999" width="7.5703125" style="14" customWidth="1"/>
    <col min="11000" max="11000" width="8.140625" style="14" customWidth="1"/>
    <col min="11001" max="11001" width="14.85546875" style="14" customWidth="1"/>
    <col min="11002" max="11002" width="9.140625" style="14"/>
    <col min="11003" max="11003" width="9.42578125" style="14" customWidth="1"/>
    <col min="11004" max="11004" width="19.7109375" style="14" customWidth="1"/>
    <col min="11005" max="11005" width="19.28515625" style="14" customWidth="1"/>
    <col min="11006" max="11007" width="16.85546875" style="14" customWidth="1"/>
    <col min="11008" max="11009" width="9.140625" style="14"/>
    <col min="11010" max="11011" width="14.42578125" style="14" customWidth="1"/>
    <col min="11012" max="11013" width="13.5703125" style="14" customWidth="1"/>
    <col min="11014" max="11015" width="18.85546875" style="14" customWidth="1"/>
    <col min="11016" max="11017" width="11.42578125" style="14" customWidth="1"/>
    <col min="11018" max="11019" width="11.7109375" style="14" customWidth="1"/>
    <col min="11020" max="11021" width="12.140625" style="14" customWidth="1"/>
    <col min="11022" max="11046" width="12.7109375" style="14" customWidth="1"/>
    <col min="11047" max="11047" width="10.85546875" style="14" customWidth="1"/>
    <col min="11048" max="11049" width="9.140625" style="14"/>
    <col min="11050" max="11050" width="8.42578125" style="14" customWidth="1"/>
    <col min="11051" max="11244" width="9.140625" style="14"/>
    <col min="11245" max="11245" width="4.140625" style="14" customWidth="1"/>
    <col min="11246" max="11246" width="5.5703125" style="14" customWidth="1"/>
    <col min="11247" max="11247" width="22.85546875" style="14" customWidth="1"/>
    <col min="11248" max="11248" width="8" style="14" customWidth="1"/>
    <col min="11249" max="11249" width="6.140625" style="14" customWidth="1"/>
    <col min="11250" max="11250" width="9.85546875" style="14" customWidth="1"/>
    <col min="11251" max="11251" width="12.140625" style="14" customWidth="1"/>
    <col min="11252" max="11252" width="9.28515625" style="14" bestFit="1" customWidth="1"/>
    <col min="11253" max="11253" width="14" style="14" customWidth="1"/>
    <col min="11254" max="11254" width="8.85546875" style="14" customWidth="1"/>
    <col min="11255" max="11255" width="7.5703125" style="14" customWidth="1"/>
    <col min="11256" max="11256" width="8.140625" style="14" customWidth="1"/>
    <col min="11257" max="11257" width="14.85546875" style="14" customWidth="1"/>
    <col min="11258" max="11258" width="9.140625" style="14"/>
    <col min="11259" max="11259" width="9.42578125" style="14" customWidth="1"/>
    <col min="11260" max="11260" width="19.7109375" style="14" customWidth="1"/>
    <col min="11261" max="11261" width="19.28515625" style="14" customWidth="1"/>
    <col min="11262" max="11263" width="16.85546875" style="14" customWidth="1"/>
    <col min="11264" max="11265" width="9.140625" style="14"/>
    <col min="11266" max="11267" width="14.42578125" style="14" customWidth="1"/>
    <col min="11268" max="11269" width="13.5703125" style="14" customWidth="1"/>
    <col min="11270" max="11271" width="18.85546875" style="14" customWidth="1"/>
    <col min="11272" max="11273" width="11.42578125" style="14" customWidth="1"/>
    <col min="11274" max="11275" width="11.7109375" style="14" customWidth="1"/>
    <col min="11276" max="11277" width="12.140625" style="14" customWidth="1"/>
    <col min="11278" max="11302" width="12.7109375" style="14" customWidth="1"/>
    <col min="11303" max="11303" width="10.85546875" style="14" customWidth="1"/>
    <col min="11304" max="11305" width="9.140625" style="14"/>
    <col min="11306" max="11306" width="8.42578125" style="14" customWidth="1"/>
    <col min="11307" max="11500" width="9.140625" style="14"/>
    <col min="11501" max="11501" width="4.140625" style="14" customWidth="1"/>
    <col min="11502" max="11502" width="5.5703125" style="14" customWidth="1"/>
    <col min="11503" max="11503" width="22.85546875" style="14" customWidth="1"/>
    <col min="11504" max="11504" width="8" style="14" customWidth="1"/>
    <col min="11505" max="11505" width="6.140625" style="14" customWidth="1"/>
    <col min="11506" max="11506" width="9.85546875" style="14" customWidth="1"/>
    <col min="11507" max="11507" width="12.140625" style="14" customWidth="1"/>
    <col min="11508" max="11508" width="9.28515625" style="14" bestFit="1" customWidth="1"/>
    <col min="11509" max="11509" width="14" style="14" customWidth="1"/>
    <col min="11510" max="11510" width="8.85546875" style="14" customWidth="1"/>
    <col min="11511" max="11511" width="7.5703125" style="14" customWidth="1"/>
    <col min="11512" max="11512" width="8.140625" style="14" customWidth="1"/>
    <col min="11513" max="11513" width="14.85546875" style="14" customWidth="1"/>
    <col min="11514" max="11514" width="9.140625" style="14"/>
    <col min="11515" max="11515" width="9.42578125" style="14" customWidth="1"/>
    <col min="11516" max="11516" width="19.7109375" style="14" customWidth="1"/>
    <col min="11517" max="11517" width="19.28515625" style="14" customWidth="1"/>
    <col min="11518" max="11519" width="16.85546875" style="14" customWidth="1"/>
    <col min="11520" max="11521" width="9.140625" style="14"/>
    <col min="11522" max="11523" width="14.42578125" style="14" customWidth="1"/>
    <col min="11524" max="11525" width="13.5703125" style="14" customWidth="1"/>
    <col min="11526" max="11527" width="18.85546875" style="14" customWidth="1"/>
    <col min="11528" max="11529" width="11.42578125" style="14" customWidth="1"/>
    <col min="11530" max="11531" width="11.7109375" style="14" customWidth="1"/>
    <col min="11532" max="11533" width="12.140625" style="14" customWidth="1"/>
    <col min="11534" max="11558" width="12.7109375" style="14" customWidth="1"/>
    <col min="11559" max="11559" width="10.85546875" style="14" customWidth="1"/>
    <col min="11560" max="11561" width="9.140625" style="14"/>
    <col min="11562" max="11562" width="8.42578125" style="14" customWidth="1"/>
    <col min="11563" max="11756" width="9.140625" style="14"/>
    <col min="11757" max="11757" width="4.140625" style="14" customWidth="1"/>
    <col min="11758" max="11758" width="5.5703125" style="14" customWidth="1"/>
    <col min="11759" max="11759" width="22.85546875" style="14" customWidth="1"/>
    <col min="11760" max="11760" width="8" style="14" customWidth="1"/>
    <col min="11761" max="11761" width="6.140625" style="14" customWidth="1"/>
    <col min="11762" max="11762" width="9.85546875" style="14" customWidth="1"/>
    <col min="11763" max="11763" width="12.140625" style="14" customWidth="1"/>
    <col min="11764" max="11764" width="9.28515625" style="14" bestFit="1" customWidth="1"/>
    <col min="11765" max="11765" width="14" style="14" customWidth="1"/>
    <col min="11766" max="11766" width="8.85546875" style="14" customWidth="1"/>
    <col min="11767" max="11767" width="7.5703125" style="14" customWidth="1"/>
    <col min="11768" max="11768" width="8.140625" style="14" customWidth="1"/>
    <col min="11769" max="11769" width="14.85546875" style="14" customWidth="1"/>
    <col min="11770" max="11770" width="9.140625" style="14"/>
    <col min="11771" max="11771" width="9.42578125" style="14" customWidth="1"/>
    <col min="11772" max="11772" width="19.7109375" style="14" customWidth="1"/>
    <col min="11773" max="11773" width="19.28515625" style="14" customWidth="1"/>
    <col min="11774" max="11775" width="16.85546875" style="14" customWidth="1"/>
    <col min="11776" max="11777" width="9.140625" style="14"/>
    <col min="11778" max="11779" width="14.42578125" style="14" customWidth="1"/>
    <col min="11780" max="11781" width="13.5703125" style="14" customWidth="1"/>
    <col min="11782" max="11783" width="18.85546875" style="14" customWidth="1"/>
    <col min="11784" max="11785" width="11.42578125" style="14" customWidth="1"/>
    <col min="11786" max="11787" width="11.7109375" style="14" customWidth="1"/>
    <col min="11788" max="11789" width="12.140625" style="14" customWidth="1"/>
    <col min="11790" max="11814" width="12.7109375" style="14" customWidth="1"/>
    <col min="11815" max="11815" width="10.85546875" style="14" customWidth="1"/>
    <col min="11816" max="11817" width="9.140625" style="14"/>
    <col min="11818" max="11818" width="8.42578125" style="14" customWidth="1"/>
    <col min="11819" max="12012" width="9.140625" style="14"/>
    <col min="12013" max="12013" width="4.140625" style="14" customWidth="1"/>
    <col min="12014" max="12014" width="5.5703125" style="14" customWidth="1"/>
    <col min="12015" max="12015" width="22.85546875" style="14" customWidth="1"/>
    <col min="12016" max="12016" width="8" style="14" customWidth="1"/>
    <col min="12017" max="12017" width="6.140625" style="14" customWidth="1"/>
    <col min="12018" max="12018" width="9.85546875" style="14" customWidth="1"/>
    <col min="12019" max="12019" width="12.140625" style="14" customWidth="1"/>
    <col min="12020" max="12020" width="9.28515625" style="14" bestFit="1" customWidth="1"/>
    <col min="12021" max="12021" width="14" style="14" customWidth="1"/>
    <col min="12022" max="12022" width="8.85546875" style="14" customWidth="1"/>
    <col min="12023" max="12023" width="7.5703125" style="14" customWidth="1"/>
    <col min="12024" max="12024" width="8.140625" style="14" customWidth="1"/>
    <col min="12025" max="12025" width="14.85546875" style="14" customWidth="1"/>
    <col min="12026" max="12026" width="9.140625" style="14"/>
    <col min="12027" max="12027" width="9.42578125" style="14" customWidth="1"/>
    <col min="12028" max="12028" width="19.7109375" style="14" customWidth="1"/>
    <col min="12029" max="12029" width="19.28515625" style="14" customWidth="1"/>
    <col min="12030" max="12031" width="16.85546875" style="14" customWidth="1"/>
    <col min="12032" max="12033" width="9.140625" style="14"/>
    <col min="12034" max="12035" width="14.42578125" style="14" customWidth="1"/>
    <col min="12036" max="12037" width="13.5703125" style="14" customWidth="1"/>
    <col min="12038" max="12039" width="18.85546875" style="14" customWidth="1"/>
    <col min="12040" max="12041" width="11.42578125" style="14" customWidth="1"/>
    <col min="12042" max="12043" width="11.7109375" style="14" customWidth="1"/>
    <col min="12044" max="12045" width="12.140625" style="14" customWidth="1"/>
    <col min="12046" max="12070" width="12.7109375" style="14" customWidth="1"/>
    <col min="12071" max="12071" width="10.85546875" style="14" customWidth="1"/>
    <col min="12072" max="12073" width="9.140625" style="14"/>
    <col min="12074" max="12074" width="8.42578125" style="14" customWidth="1"/>
    <col min="12075" max="12268" width="9.140625" style="14"/>
    <col min="12269" max="12269" width="4.140625" style="14" customWidth="1"/>
    <col min="12270" max="12270" width="5.5703125" style="14" customWidth="1"/>
    <col min="12271" max="12271" width="22.85546875" style="14" customWidth="1"/>
    <col min="12272" max="12272" width="8" style="14" customWidth="1"/>
    <col min="12273" max="12273" width="6.140625" style="14" customWidth="1"/>
    <col min="12274" max="12274" width="9.85546875" style="14" customWidth="1"/>
    <col min="12275" max="12275" width="12.140625" style="14" customWidth="1"/>
    <col min="12276" max="12276" width="9.28515625" style="14" bestFit="1" customWidth="1"/>
    <col min="12277" max="12277" width="14" style="14" customWidth="1"/>
    <col min="12278" max="12278" width="8.85546875" style="14" customWidth="1"/>
    <col min="12279" max="12279" width="7.5703125" style="14" customWidth="1"/>
    <col min="12280" max="12280" width="8.140625" style="14" customWidth="1"/>
    <col min="12281" max="12281" width="14.85546875" style="14" customWidth="1"/>
    <col min="12282" max="12282" width="9.140625" style="14"/>
    <col min="12283" max="12283" width="9.42578125" style="14" customWidth="1"/>
    <col min="12284" max="12284" width="19.7109375" style="14" customWidth="1"/>
    <col min="12285" max="12285" width="19.28515625" style="14" customWidth="1"/>
    <col min="12286" max="12287" width="16.85546875" style="14" customWidth="1"/>
    <col min="12288" max="12289" width="9.140625" style="14"/>
    <col min="12290" max="12291" width="14.42578125" style="14" customWidth="1"/>
    <col min="12292" max="12293" width="13.5703125" style="14" customWidth="1"/>
    <col min="12294" max="12295" width="18.85546875" style="14" customWidth="1"/>
    <col min="12296" max="12297" width="11.42578125" style="14" customWidth="1"/>
    <col min="12298" max="12299" width="11.7109375" style="14" customWidth="1"/>
    <col min="12300" max="12301" width="12.140625" style="14" customWidth="1"/>
    <col min="12302" max="12326" width="12.7109375" style="14" customWidth="1"/>
    <col min="12327" max="12327" width="10.85546875" style="14" customWidth="1"/>
    <col min="12328" max="12329" width="9.140625" style="14"/>
    <col min="12330" max="12330" width="8.42578125" style="14" customWidth="1"/>
    <col min="12331" max="12524" width="9.140625" style="14"/>
    <col min="12525" max="12525" width="4.140625" style="14" customWidth="1"/>
    <col min="12526" max="12526" width="5.5703125" style="14" customWidth="1"/>
    <col min="12527" max="12527" width="22.85546875" style="14" customWidth="1"/>
    <col min="12528" max="12528" width="8" style="14" customWidth="1"/>
    <col min="12529" max="12529" width="6.140625" style="14" customWidth="1"/>
    <col min="12530" max="12530" width="9.85546875" style="14" customWidth="1"/>
    <col min="12531" max="12531" width="12.140625" style="14" customWidth="1"/>
    <col min="12532" max="12532" width="9.28515625" style="14" bestFit="1" customWidth="1"/>
    <col min="12533" max="12533" width="14" style="14" customWidth="1"/>
    <col min="12534" max="12534" width="8.85546875" style="14" customWidth="1"/>
    <col min="12535" max="12535" width="7.5703125" style="14" customWidth="1"/>
    <col min="12536" max="12536" width="8.140625" style="14" customWidth="1"/>
    <col min="12537" max="12537" width="14.85546875" style="14" customWidth="1"/>
    <col min="12538" max="12538" width="9.140625" style="14"/>
    <col min="12539" max="12539" width="9.42578125" style="14" customWidth="1"/>
    <col min="12540" max="12540" width="19.7109375" style="14" customWidth="1"/>
    <col min="12541" max="12541" width="19.28515625" style="14" customWidth="1"/>
    <col min="12542" max="12543" width="16.85546875" style="14" customWidth="1"/>
    <col min="12544" max="12545" width="9.140625" style="14"/>
    <col min="12546" max="12547" width="14.42578125" style="14" customWidth="1"/>
    <col min="12548" max="12549" width="13.5703125" style="14" customWidth="1"/>
    <col min="12550" max="12551" width="18.85546875" style="14" customWidth="1"/>
    <col min="12552" max="12553" width="11.42578125" style="14" customWidth="1"/>
    <col min="12554" max="12555" width="11.7109375" style="14" customWidth="1"/>
    <col min="12556" max="12557" width="12.140625" style="14" customWidth="1"/>
    <col min="12558" max="12582" width="12.7109375" style="14" customWidth="1"/>
    <col min="12583" max="12583" width="10.85546875" style="14" customWidth="1"/>
    <col min="12584" max="12585" width="9.140625" style="14"/>
    <col min="12586" max="12586" width="8.42578125" style="14" customWidth="1"/>
    <col min="12587" max="12780" width="9.140625" style="14"/>
    <col min="12781" max="12781" width="4.140625" style="14" customWidth="1"/>
    <col min="12782" max="12782" width="5.5703125" style="14" customWidth="1"/>
    <col min="12783" max="12783" width="22.85546875" style="14" customWidth="1"/>
    <col min="12784" max="12784" width="8" style="14" customWidth="1"/>
    <col min="12785" max="12785" width="6.140625" style="14" customWidth="1"/>
    <col min="12786" max="12786" width="9.85546875" style="14" customWidth="1"/>
    <col min="12787" max="12787" width="12.140625" style="14" customWidth="1"/>
    <col min="12788" max="12788" width="9.28515625" style="14" bestFit="1" customWidth="1"/>
    <col min="12789" max="12789" width="14" style="14" customWidth="1"/>
    <col min="12790" max="12790" width="8.85546875" style="14" customWidth="1"/>
    <col min="12791" max="12791" width="7.5703125" style="14" customWidth="1"/>
    <col min="12792" max="12792" width="8.140625" style="14" customWidth="1"/>
    <col min="12793" max="12793" width="14.85546875" style="14" customWidth="1"/>
    <col min="12794" max="12794" width="9.140625" style="14"/>
    <col min="12795" max="12795" width="9.42578125" style="14" customWidth="1"/>
    <col min="12796" max="12796" width="19.7109375" style="14" customWidth="1"/>
    <col min="12797" max="12797" width="19.28515625" style="14" customWidth="1"/>
    <col min="12798" max="12799" width="16.85546875" style="14" customWidth="1"/>
    <col min="12800" max="12801" width="9.140625" style="14"/>
    <col min="12802" max="12803" width="14.42578125" style="14" customWidth="1"/>
    <col min="12804" max="12805" width="13.5703125" style="14" customWidth="1"/>
    <col min="12806" max="12807" width="18.85546875" style="14" customWidth="1"/>
    <col min="12808" max="12809" width="11.42578125" style="14" customWidth="1"/>
    <col min="12810" max="12811" width="11.7109375" style="14" customWidth="1"/>
    <col min="12812" max="12813" width="12.140625" style="14" customWidth="1"/>
    <col min="12814" max="12838" width="12.7109375" style="14" customWidth="1"/>
    <col min="12839" max="12839" width="10.85546875" style="14" customWidth="1"/>
    <col min="12840" max="12841" width="9.140625" style="14"/>
    <col min="12842" max="12842" width="8.42578125" style="14" customWidth="1"/>
    <col min="12843" max="13036" width="9.140625" style="14"/>
    <col min="13037" max="13037" width="4.140625" style="14" customWidth="1"/>
    <col min="13038" max="13038" width="5.5703125" style="14" customWidth="1"/>
    <col min="13039" max="13039" width="22.85546875" style="14" customWidth="1"/>
    <col min="13040" max="13040" width="8" style="14" customWidth="1"/>
    <col min="13041" max="13041" width="6.140625" style="14" customWidth="1"/>
    <col min="13042" max="13042" width="9.85546875" style="14" customWidth="1"/>
    <col min="13043" max="13043" width="12.140625" style="14" customWidth="1"/>
    <col min="13044" max="13044" width="9.28515625" style="14" bestFit="1" customWidth="1"/>
    <col min="13045" max="13045" width="14" style="14" customWidth="1"/>
    <col min="13046" max="13046" width="8.85546875" style="14" customWidth="1"/>
    <col min="13047" max="13047" width="7.5703125" style="14" customWidth="1"/>
    <col min="13048" max="13048" width="8.140625" style="14" customWidth="1"/>
    <col min="13049" max="13049" width="14.85546875" style="14" customWidth="1"/>
    <col min="13050" max="13050" width="9.140625" style="14"/>
    <col min="13051" max="13051" width="9.42578125" style="14" customWidth="1"/>
    <col min="13052" max="13052" width="19.7109375" style="14" customWidth="1"/>
    <col min="13053" max="13053" width="19.28515625" style="14" customWidth="1"/>
    <col min="13054" max="13055" width="16.85546875" style="14" customWidth="1"/>
    <col min="13056" max="13057" width="9.140625" style="14"/>
    <col min="13058" max="13059" width="14.42578125" style="14" customWidth="1"/>
    <col min="13060" max="13061" width="13.5703125" style="14" customWidth="1"/>
    <col min="13062" max="13063" width="18.85546875" style="14" customWidth="1"/>
    <col min="13064" max="13065" width="11.42578125" style="14" customWidth="1"/>
    <col min="13066" max="13067" width="11.7109375" style="14" customWidth="1"/>
    <col min="13068" max="13069" width="12.140625" style="14" customWidth="1"/>
    <col min="13070" max="13094" width="12.7109375" style="14" customWidth="1"/>
    <col min="13095" max="13095" width="10.85546875" style="14" customWidth="1"/>
    <col min="13096" max="13097" width="9.140625" style="14"/>
    <col min="13098" max="13098" width="8.42578125" style="14" customWidth="1"/>
    <col min="13099" max="13292" width="9.140625" style="14"/>
    <col min="13293" max="13293" width="4.140625" style="14" customWidth="1"/>
    <col min="13294" max="13294" width="5.5703125" style="14" customWidth="1"/>
    <col min="13295" max="13295" width="22.85546875" style="14" customWidth="1"/>
    <col min="13296" max="13296" width="8" style="14" customWidth="1"/>
    <col min="13297" max="13297" width="6.140625" style="14" customWidth="1"/>
    <col min="13298" max="13298" width="9.85546875" style="14" customWidth="1"/>
    <col min="13299" max="13299" width="12.140625" style="14" customWidth="1"/>
    <col min="13300" max="13300" width="9.28515625" style="14" bestFit="1" customWidth="1"/>
    <col min="13301" max="13301" width="14" style="14" customWidth="1"/>
    <col min="13302" max="13302" width="8.85546875" style="14" customWidth="1"/>
    <col min="13303" max="13303" width="7.5703125" style="14" customWidth="1"/>
    <col min="13304" max="13304" width="8.140625" style="14" customWidth="1"/>
    <col min="13305" max="13305" width="14.85546875" style="14" customWidth="1"/>
    <col min="13306" max="13306" width="9.140625" style="14"/>
    <col min="13307" max="13307" width="9.42578125" style="14" customWidth="1"/>
    <col min="13308" max="13308" width="19.7109375" style="14" customWidth="1"/>
    <col min="13309" max="13309" width="19.28515625" style="14" customWidth="1"/>
    <col min="13310" max="13311" width="16.85546875" style="14" customWidth="1"/>
    <col min="13312" max="13313" width="9.140625" style="14"/>
    <col min="13314" max="13315" width="14.42578125" style="14" customWidth="1"/>
    <col min="13316" max="13317" width="13.5703125" style="14" customWidth="1"/>
    <col min="13318" max="13319" width="18.85546875" style="14" customWidth="1"/>
    <col min="13320" max="13321" width="11.42578125" style="14" customWidth="1"/>
    <col min="13322" max="13323" width="11.7109375" style="14" customWidth="1"/>
    <col min="13324" max="13325" width="12.140625" style="14" customWidth="1"/>
    <col min="13326" max="13350" width="12.7109375" style="14" customWidth="1"/>
    <col min="13351" max="13351" width="10.85546875" style="14" customWidth="1"/>
    <col min="13352" max="13353" width="9.140625" style="14"/>
    <col min="13354" max="13354" width="8.42578125" style="14" customWidth="1"/>
    <col min="13355" max="13548" width="9.140625" style="14"/>
    <col min="13549" max="13549" width="4.140625" style="14" customWidth="1"/>
    <col min="13550" max="13550" width="5.5703125" style="14" customWidth="1"/>
    <col min="13551" max="13551" width="22.85546875" style="14" customWidth="1"/>
    <col min="13552" max="13552" width="8" style="14" customWidth="1"/>
    <col min="13553" max="13553" width="6.140625" style="14" customWidth="1"/>
    <col min="13554" max="13554" width="9.85546875" style="14" customWidth="1"/>
    <col min="13555" max="13555" width="12.140625" style="14" customWidth="1"/>
    <col min="13556" max="13556" width="9.28515625" style="14" bestFit="1" customWidth="1"/>
    <col min="13557" max="13557" width="14" style="14" customWidth="1"/>
    <col min="13558" max="13558" width="8.85546875" style="14" customWidth="1"/>
    <col min="13559" max="13559" width="7.5703125" style="14" customWidth="1"/>
    <col min="13560" max="13560" width="8.140625" style="14" customWidth="1"/>
    <col min="13561" max="13561" width="14.85546875" style="14" customWidth="1"/>
    <col min="13562" max="13562" width="9.140625" style="14"/>
    <col min="13563" max="13563" width="9.42578125" style="14" customWidth="1"/>
    <col min="13564" max="13564" width="19.7109375" style="14" customWidth="1"/>
    <col min="13565" max="13565" width="19.28515625" style="14" customWidth="1"/>
    <col min="13566" max="13567" width="16.85546875" style="14" customWidth="1"/>
    <col min="13568" max="13569" width="9.140625" style="14"/>
    <col min="13570" max="13571" width="14.42578125" style="14" customWidth="1"/>
    <col min="13572" max="13573" width="13.5703125" style="14" customWidth="1"/>
    <col min="13574" max="13575" width="18.85546875" style="14" customWidth="1"/>
    <col min="13576" max="13577" width="11.42578125" style="14" customWidth="1"/>
    <col min="13578" max="13579" width="11.7109375" style="14" customWidth="1"/>
    <col min="13580" max="13581" width="12.140625" style="14" customWidth="1"/>
    <col min="13582" max="13606" width="12.7109375" style="14" customWidth="1"/>
    <col min="13607" max="13607" width="10.85546875" style="14" customWidth="1"/>
    <col min="13608" max="13609" width="9.140625" style="14"/>
    <col min="13610" max="13610" width="8.42578125" style="14" customWidth="1"/>
    <col min="13611" max="13804" width="9.140625" style="14"/>
    <col min="13805" max="13805" width="4.140625" style="14" customWidth="1"/>
    <col min="13806" max="13806" width="5.5703125" style="14" customWidth="1"/>
    <col min="13807" max="13807" width="22.85546875" style="14" customWidth="1"/>
    <col min="13808" max="13808" width="8" style="14" customWidth="1"/>
    <col min="13809" max="13809" width="6.140625" style="14" customWidth="1"/>
    <col min="13810" max="13810" width="9.85546875" style="14" customWidth="1"/>
    <col min="13811" max="13811" width="12.140625" style="14" customWidth="1"/>
    <col min="13812" max="13812" width="9.28515625" style="14" bestFit="1" customWidth="1"/>
    <col min="13813" max="13813" width="14" style="14" customWidth="1"/>
    <col min="13814" max="13814" width="8.85546875" style="14" customWidth="1"/>
    <col min="13815" max="13815" width="7.5703125" style="14" customWidth="1"/>
    <col min="13816" max="13816" width="8.140625" style="14" customWidth="1"/>
    <col min="13817" max="13817" width="14.85546875" style="14" customWidth="1"/>
    <col min="13818" max="13818" width="9.140625" style="14"/>
    <col min="13819" max="13819" width="9.42578125" style="14" customWidth="1"/>
    <col min="13820" max="13820" width="19.7109375" style="14" customWidth="1"/>
    <col min="13821" max="13821" width="19.28515625" style="14" customWidth="1"/>
    <col min="13822" max="13823" width="16.85546875" style="14" customWidth="1"/>
    <col min="13824" max="13825" width="9.140625" style="14"/>
    <col min="13826" max="13827" width="14.42578125" style="14" customWidth="1"/>
    <col min="13828" max="13829" width="13.5703125" style="14" customWidth="1"/>
    <col min="13830" max="13831" width="18.85546875" style="14" customWidth="1"/>
    <col min="13832" max="13833" width="11.42578125" style="14" customWidth="1"/>
    <col min="13834" max="13835" width="11.7109375" style="14" customWidth="1"/>
    <col min="13836" max="13837" width="12.140625" style="14" customWidth="1"/>
    <col min="13838" max="13862" width="12.7109375" style="14" customWidth="1"/>
    <col min="13863" max="13863" width="10.85546875" style="14" customWidth="1"/>
    <col min="13864" max="13865" width="9.140625" style="14"/>
    <col min="13866" max="13866" width="8.42578125" style="14" customWidth="1"/>
    <col min="13867" max="14060" width="9.140625" style="14"/>
    <col min="14061" max="14061" width="4.140625" style="14" customWidth="1"/>
    <col min="14062" max="14062" width="5.5703125" style="14" customWidth="1"/>
    <col min="14063" max="14063" width="22.85546875" style="14" customWidth="1"/>
    <col min="14064" max="14064" width="8" style="14" customWidth="1"/>
    <col min="14065" max="14065" width="6.140625" style="14" customWidth="1"/>
    <col min="14066" max="14066" width="9.85546875" style="14" customWidth="1"/>
    <col min="14067" max="14067" width="12.140625" style="14" customWidth="1"/>
    <col min="14068" max="14068" width="9.28515625" style="14" bestFit="1" customWidth="1"/>
    <col min="14069" max="14069" width="14" style="14" customWidth="1"/>
    <col min="14070" max="14070" width="8.85546875" style="14" customWidth="1"/>
    <col min="14071" max="14071" width="7.5703125" style="14" customWidth="1"/>
    <col min="14072" max="14072" width="8.140625" style="14" customWidth="1"/>
    <col min="14073" max="14073" width="14.85546875" style="14" customWidth="1"/>
    <col min="14074" max="14074" width="9.140625" style="14"/>
    <col min="14075" max="14075" width="9.42578125" style="14" customWidth="1"/>
    <col min="14076" max="14076" width="19.7109375" style="14" customWidth="1"/>
    <col min="14077" max="14077" width="19.28515625" style="14" customWidth="1"/>
    <col min="14078" max="14079" width="16.85546875" style="14" customWidth="1"/>
    <col min="14080" max="14081" width="9.140625" style="14"/>
    <col min="14082" max="14083" width="14.42578125" style="14" customWidth="1"/>
    <col min="14084" max="14085" width="13.5703125" style="14" customWidth="1"/>
    <col min="14086" max="14087" width="18.85546875" style="14" customWidth="1"/>
    <col min="14088" max="14089" width="11.42578125" style="14" customWidth="1"/>
    <col min="14090" max="14091" width="11.7109375" style="14" customWidth="1"/>
    <col min="14092" max="14093" width="12.140625" style="14" customWidth="1"/>
    <col min="14094" max="14118" width="12.7109375" style="14" customWidth="1"/>
    <col min="14119" max="14119" width="10.85546875" style="14" customWidth="1"/>
    <col min="14120" max="14121" width="9.140625" style="14"/>
    <col min="14122" max="14122" width="8.42578125" style="14" customWidth="1"/>
    <col min="14123" max="14316" width="9.140625" style="14"/>
    <col min="14317" max="14317" width="4.140625" style="14" customWidth="1"/>
    <col min="14318" max="14318" width="5.5703125" style="14" customWidth="1"/>
    <col min="14319" max="14319" width="22.85546875" style="14" customWidth="1"/>
    <col min="14320" max="14320" width="8" style="14" customWidth="1"/>
    <col min="14321" max="14321" width="6.140625" style="14" customWidth="1"/>
    <col min="14322" max="14322" width="9.85546875" style="14" customWidth="1"/>
    <col min="14323" max="14323" width="12.140625" style="14" customWidth="1"/>
    <col min="14324" max="14324" width="9.28515625" style="14" bestFit="1" customWidth="1"/>
    <col min="14325" max="14325" width="14" style="14" customWidth="1"/>
    <col min="14326" max="14326" width="8.85546875" style="14" customWidth="1"/>
    <col min="14327" max="14327" width="7.5703125" style="14" customWidth="1"/>
    <col min="14328" max="14328" width="8.140625" style="14" customWidth="1"/>
    <col min="14329" max="14329" width="14.85546875" style="14" customWidth="1"/>
    <col min="14330" max="14330" width="9.140625" style="14"/>
    <col min="14331" max="14331" width="9.42578125" style="14" customWidth="1"/>
    <col min="14332" max="14332" width="19.7109375" style="14" customWidth="1"/>
    <col min="14333" max="14333" width="19.28515625" style="14" customWidth="1"/>
    <col min="14334" max="14335" width="16.85546875" style="14" customWidth="1"/>
    <col min="14336" max="14337" width="9.140625" style="14"/>
    <col min="14338" max="14339" width="14.42578125" style="14" customWidth="1"/>
    <col min="14340" max="14341" width="13.5703125" style="14" customWidth="1"/>
    <col min="14342" max="14343" width="18.85546875" style="14" customWidth="1"/>
    <col min="14344" max="14345" width="11.42578125" style="14" customWidth="1"/>
    <col min="14346" max="14347" width="11.7109375" style="14" customWidth="1"/>
    <col min="14348" max="14349" width="12.140625" style="14" customWidth="1"/>
    <col min="14350" max="14374" width="12.7109375" style="14" customWidth="1"/>
    <col min="14375" max="14375" width="10.85546875" style="14" customWidth="1"/>
    <col min="14376" max="14377" width="9.140625" style="14"/>
    <col min="14378" max="14378" width="8.42578125" style="14" customWidth="1"/>
    <col min="14379" max="14572" width="9.140625" style="14"/>
    <col min="14573" max="14573" width="4.140625" style="14" customWidth="1"/>
    <col min="14574" max="14574" width="5.5703125" style="14" customWidth="1"/>
    <col min="14575" max="14575" width="22.85546875" style="14" customWidth="1"/>
    <col min="14576" max="14576" width="8" style="14" customWidth="1"/>
    <col min="14577" max="14577" width="6.140625" style="14" customWidth="1"/>
    <col min="14578" max="14578" width="9.85546875" style="14" customWidth="1"/>
    <col min="14579" max="14579" width="12.140625" style="14" customWidth="1"/>
    <col min="14580" max="14580" width="9.28515625" style="14" bestFit="1" customWidth="1"/>
    <col min="14581" max="14581" width="14" style="14" customWidth="1"/>
    <col min="14582" max="14582" width="8.85546875" style="14" customWidth="1"/>
    <col min="14583" max="14583" width="7.5703125" style="14" customWidth="1"/>
    <col min="14584" max="14584" width="8.140625" style="14" customWidth="1"/>
    <col min="14585" max="14585" width="14.85546875" style="14" customWidth="1"/>
    <col min="14586" max="14586" width="9.140625" style="14"/>
    <col min="14587" max="14587" width="9.42578125" style="14" customWidth="1"/>
    <col min="14588" max="14588" width="19.7109375" style="14" customWidth="1"/>
    <col min="14589" max="14589" width="19.28515625" style="14" customWidth="1"/>
    <col min="14590" max="14591" width="16.85546875" style="14" customWidth="1"/>
    <col min="14592" max="14593" width="9.140625" style="14"/>
    <col min="14594" max="14595" width="14.42578125" style="14" customWidth="1"/>
    <col min="14596" max="14597" width="13.5703125" style="14" customWidth="1"/>
    <col min="14598" max="14599" width="18.85546875" style="14" customWidth="1"/>
    <col min="14600" max="14601" width="11.42578125" style="14" customWidth="1"/>
    <col min="14602" max="14603" width="11.7109375" style="14" customWidth="1"/>
    <col min="14604" max="14605" width="12.140625" style="14" customWidth="1"/>
    <col min="14606" max="14630" width="12.7109375" style="14" customWidth="1"/>
    <col min="14631" max="14631" width="10.85546875" style="14" customWidth="1"/>
    <col min="14632" max="14633" width="9.140625" style="14"/>
    <col min="14634" max="14634" width="8.42578125" style="14" customWidth="1"/>
    <col min="14635" max="14828" width="9.140625" style="14"/>
    <col min="14829" max="14829" width="4.140625" style="14" customWidth="1"/>
    <col min="14830" max="14830" width="5.5703125" style="14" customWidth="1"/>
    <col min="14831" max="14831" width="22.85546875" style="14" customWidth="1"/>
    <col min="14832" max="14832" width="8" style="14" customWidth="1"/>
    <col min="14833" max="14833" width="6.140625" style="14" customWidth="1"/>
    <col min="14834" max="14834" width="9.85546875" style="14" customWidth="1"/>
    <col min="14835" max="14835" width="12.140625" style="14" customWidth="1"/>
    <col min="14836" max="14836" width="9.28515625" style="14" bestFit="1" customWidth="1"/>
    <col min="14837" max="14837" width="14" style="14" customWidth="1"/>
    <col min="14838" max="14838" width="8.85546875" style="14" customWidth="1"/>
    <col min="14839" max="14839" width="7.5703125" style="14" customWidth="1"/>
    <col min="14840" max="14840" width="8.140625" style="14" customWidth="1"/>
    <col min="14841" max="14841" width="14.85546875" style="14" customWidth="1"/>
    <col min="14842" max="14842" width="9.140625" style="14"/>
    <col min="14843" max="14843" width="9.42578125" style="14" customWidth="1"/>
    <col min="14844" max="14844" width="19.7109375" style="14" customWidth="1"/>
    <col min="14845" max="14845" width="19.28515625" style="14" customWidth="1"/>
    <col min="14846" max="14847" width="16.85546875" style="14" customWidth="1"/>
    <col min="14848" max="14849" width="9.140625" style="14"/>
    <col min="14850" max="14851" width="14.42578125" style="14" customWidth="1"/>
    <col min="14852" max="14853" width="13.5703125" style="14" customWidth="1"/>
    <col min="14854" max="14855" width="18.85546875" style="14" customWidth="1"/>
    <col min="14856" max="14857" width="11.42578125" style="14" customWidth="1"/>
    <col min="14858" max="14859" width="11.7109375" style="14" customWidth="1"/>
    <col min="14860" max="14861" width="12.140625" style="14" customWidth="1"/>
    <col min="14862" max="14886" width="12.7109375" style="14" customWidth="1"/>
    <col min="14887" max="14887" width="10.85546875" style="14" customWidth="1"/>
    <col min="14888" max="14889" width="9.140625" style="14"/>
    <col min="14890" max="14890" width="8.42578125" style="14" customWidth="1"/>
    <col min="14891" max="15084" width="9.140625" style="14"/>
    <col min="15085" max="15085" width="4.140625" style="14" customWidth="1"/>
    <col min="15086" max="15086" width="5.5703125" style="14" customWidth="1"/>
    <col min="15087" max="15087" width="22.85546875" style="14" customWidth="1"/>
    <col min="15088" max="15088" width="8" style="14" customWidth="1"/>
    <col min="15089" max="15089" width="6.140625" style="14" customWidth="1"/>
    <col min="15090" max="15090" width="9.85546875" style="14" customWidth="1"/>
    <col min="15091" max="15091" width="12.140625" style="14" customWidth="1"/>
    <col min="15092" max="15092" width="9.28515625" style="14" bestFit="1" customWidth="1"/>
    <col min="15093" max="15093" width="14" style="14" customWidth="1"/>
    <col min="15094" max="15094" width="8.85546875" style="14" customWidth="1"/>
    <col min="15095" max="15095" width="7.5703125" style="14" customWidth="1"/>
    <col min="15096" max="15096" width="8.140625" style="14" customWidth="1"/>
    <col min="15097" max="15097" width="14.85546875" style="14" customWidth="1"/>
    <col min="15098" max="15098" width="9.140625" style="14"/>
    <col min="15099" max="15099" width="9.42578125" style="14" customWidth="1"/>
    <col min="15100" max="15100" width="19.7109375" style="14" customWidth="1"/>
    <col min="15101" max="15101" width="19.28515625" style="14" customWidth="1"/>
    <col min="15102" max="15103" width="16.85546875" style="14" customWidth="1"/>
    <col min="15104" max="15105" width="9.140625" style="14"/>
    <col min="15106" max="15107" width="14.42578125" style="14" customWidth="1"/>
    <col min="15108" max="15109" width="13.5703125" style="14" customWidth="1"/>
    <col min="15110" max="15111" width="18.85546875" style="14" customWidth="1"/>
    <col min="15112" max="15113" width="11.42578125" style="14" customWidth="1"/>
    <col min="15114" max="15115" width="11.7109375" style="14" customWidth="1"/>
    <col min="15116" max="15117" width="12.140625" style="14" customWidth="1"/>
    <col min="15118" max="15142" width="12.7109375" style="14" customWidth="1"/>
    <col min="15143" max="15143" width="10.85546875" style="14" customWidth="1"/>
    <col min="15144" max="15145" width="9.140625" style="14"/>
    <col min="15146" max="15146" width="8.42578125" style="14" customWidth="1"/>
    <col min="15147" max="15340" width="9.140625" style="14"/>
    <col min="15341" max="15341" width="4.140625" style="14" customWidth="1"/>
    <col min="15342" max="15342" width="5.5703125" style="14" customWidth="1"/>
    <col min="15343" max="15343" width="22.85546875" style="14" customWidth="1"/>
    <col min="15344" max="15344" width="8" style="14" customWidth="1"/>
    <col min="15345" max="15345" width="6.140625" style="14" customWidth="1"/>
    <col min="15346" max="15346" width="9.85546875" style="14" customWidth="1"/>
    <col min="15347" max="15347" width="12.140625" style="14" customWidth="1"/>
    <col min="15348" max="15348" width="9.28515625" style="14" bestFit="1" customWidth="1"/>
    <col min="15349" max="15349" width="14" style="14" customWidth="1"/>
    <col min="15350" max="15350" width="8.85546875" style="14" customWidth="1"/>
    <col min="15351" max="15351" width="7.5703125" style="14" customWidth="1"/>
    <col min="15352" max="15352" width="8.140625" style="14" customWidth="1"/>
    <col min="15353" max="15353" width="14.85546875" style="14" customWidth="1"/>
    <col min="15354" max="15354" width="9.140625" style="14"/>
    <col min="15355" max="15355" width="9.42578125" style="14" customWidth="1"/>
    <col min="15356" max="15356" width="19.7109375" style="14" customWidth="1"/>
    <col min="15357" max="15357" width="19.28515625" style="14" customWidth="1"/>
    <col min="15358" max="15359" width="16.85546875" style="14" customWidth="1"/>
    <col min="15360" max="15361" width="9.140625" style="14"/>
    <col min="15362" max="15363" width="14.42578125" style="14" customWidth="1"/>
    <col min="15364" max="15365" width="13.5703125" style="14" customWidth="1"/>
    <col min="15366" max="15367" width="18.85546875" style="14" customWidth="1"/>
    <col min="15368" max="15369" width="11.42578125" style="14" customWidth="1"/>
    <col min="15370" max="15371" width="11.7109375" style="14" customWidth="1"/>
    <col min="15372" max="15373" width="12.140625" style="14" customWidth="1"/>
    <col min="15374" max="15398" width="12.7109375" style="14" customWidth="1"/>
    <col min="15399" max="15399" width="10.85546875" style="14" customWidth="1"/>
    <col min="15400" max="15401" width="9.140625" style="14"/>
    <col min="15402" max="15402" width="8.42578125" style="14" customWidth="1"/>
    <col min="15403" max="15596" width="9.140625" style="14"/>
    <col min="15597" max="15597" width="4.140625" style="14" customWidth="1"/>
    <col min="15598" max="15598" width="5.5703125" style="14" customWidth="1"/>
    <col min="15599" max="15599" width="22.85546875" style="14" customWidth="1"/>
    <col min="15600" max="15600" width="8" style="14" customWidth="1"/>
    <col min="15601" max="15601" width="6.140625" style="14" customWidth="1"/>
    <col min="15602" max="15602" width="9.85546875" style="14" customWidth="1"/>
    <col min="15603" max="15603" width="12.140625" style="14" customWidth="1"/>
    <col min="15604" max="15604" width="9.28515625" style="14" bestFit="1" customWidth="1"/>
    <col min="15605" max="15605" width="14" style="14" customWidth="1"/>
    <col min="15606" max="15606" width="8.85546875" style="14" customWidth="1"/>
    <col min="15607" max="15607" width="7.5703125" style="14" customWidth="1"/>
    <col min="15608" max="15608" width="8.140625" style="14" customWidth="1"/>
    <col min="15609" max="15609" width="14.85546875" style="14" customWidth="1"/>
    <col min="15610" max="15610" width="9.140625" style="14"/>
    <col min="15611" max="15611" width="9.42578125" style="14" customWidth="1"/>
    <col min="15612" max="15612" width="19.7109375" style="14" customWidth="1"/>
    <col min="15613" max="15613" width="19.28515625" style="14" customWidth="1"/>
    <col min="15614" max="15615" width="16.85546875" style="14" customWidth="1"/>
    <col min="15616" max="15617" width="9.140625" style="14"/>
    <col min="15618" max="15619" width="14.42578125" style="14" customWidth="1"/>
    <col min="15620" max="15621" width="13.5703125" style="14" customWidth="1"/>
    <col min="15622" max="15623" width="18.85546875" style="14" customWidth="1"/>
    <col min="15624" max="15625" width="11.42578125" style="14" customWidth="1"/>
    <col min="15626" max="15627" width="11.7109375" style="14" customWidth="1"/>
    <col min="15628" max="15629" width="12.140625" style="14" customWidth="1"/>
    <col min="15630" max="15654" width="12.7109375" style="14" customWidth="1"/>
    <col min="15655" max="15655" width="10.85546875" style="14" customWidth="1"/>
    <col min="15656" max="15657" width="9.140625" style="14"/>
    <col min="15658" max="15658" width="8.42578125" style="14" customWidth="1"/>
    <col min="15659" max="15852" width="9.140625" style="14"/>
    <col min="15853" max="15853" width="4.140625" style="14" customWidth="1"/>
    <col min="15854" max="15854" width="5.5703125" style="14" customWidth="1"/>
    <col min="15855" max="15855" width="22.85546875" style="14" customWidth="1"/>
    <col min="15856" max="15856" width="8" style="14" customWidth="1"/>
    <col min="15857" max="15857" width="6.140625" style="14" customWidth="1"/>
    <col min="15858" max="15858" width="9.85546875" style="14" customWidth="1"/>
    <col min="15859" max="15859" width="12.140625" style="14" customWidth="1"/>
    <col min="15860" max="15860" width="9.28515625" style="14" bestFit="1" customWidth="1"/>
    <col min="15861" max="15861" width="14" style="14" customWidth="1"/>
    <col min="15862" max="15862" width="8.85546875" style="14" customWidth="1"/>
    <col min="15863" max="15863" width="7.5703125" style="14" customWidth="1"/>
    <col min="15864" max="15864" width="8.140625" style="14" customWidth="1"/>
    <col min="15865" max="15865" width="14.85546875" style="14" customWidth="1"/>
    <col min="15866" max="15866" width="9.140625" style="14"/>
    <col min="15867" max="15867" width="9.42578125" style="14" customWidth="1"/>
    <col min="15868" max="15868" width="19.7109375" style="14" customWidth="1"/>
    <col min="15869" max="15869" width="19.28515625" style="14" customWidth="1"/>
    <col min="15870" max="15871" width="16.85546875" style="14" customWidth="1"/>
    <col min="15872" max="15873" width="9.140625" style="14"/>
    <col min="15874" max="15875" width="14.42578125" style="14" customWidth="1"/>
    <col min="15876" max="15877" width="13.5703125" style="14" customWidth="1"/>
    <col min="15878" max="15879" width="18.85546875" style="14" customWidth="1"/>
    <col min="15880" max="15881" width="11.42578125" style="14" customWidth="1"/>
    <col min="15882" max="15883" width="11.7109375" style="14" customWidth="1"/>
    <col min="15884" max="15885" width="12.140625" style="14" customWidth="1"/>
    <col min="15886" max="15910" width="12.7109375" style="14" customWidth="1"/>
    <col min="15911" max="15911" width="10.85546875" style="14" customWidth="1"/>
    <col min="15912" max="15913" width="9.140625" style="14"/>
    <col min="15914" max="15914" width="8.42578125" style="14" customWidth="1"/>
    <col min="15915" max="16108" width="9.140625" style="14"/>
    <col min="16109" max="16109" width="4.140625" style="14" customWidth="1"/>
    <col min="16110" max="16110" width="5.5703125" style="14" customWidth="1"/>
    <col min="16111" max="16111" width="22.85546875" style="14" customWidth="1"/>
    <col min="16112" max="16112" width="8" style="14" customWidth="1"/>
    <col min="16113" max="16113" width="6.140625" style="14" customWidth="1"/>
    <col min="16114" max="16114" width="9.85546875" style="14" customWidth="1"/>
    <col min="16115" max="16115" width="12.140625" style="14" customWidth="1"/>
    <col min="16116" max="16116" width="9.28515625" style="14" bestFit="1" customWidth="1"/>
    <col min="16117" max="16117" width="14" style="14" customWidth="1"/>
    <col min="16118" max="16118" width="8.85546875" style="14" customWidth="1"/>
    <col min="16119" max="16119" width="7.5703125" style="14" customWidth="1"/>
    <col min="16120" max="16120" width="8.140625" style="14" customWidth="1"/>
    <col min="16121" max="16121" width="14.85546875" style="14" customWidth="1"/>
    <col min="16122" max="16122" width="9.140625" style="14"/>
    <col min="16123" max="16123" width="9.42578125" style="14" customWidth="1"/>
    <col min="16124" max="16124" width="19.7109375" style="14" customWidth="1"/>
    <col min="16125" max="16125" width="19.28515625" style="14" customWidth="1"/>
    <col min="16126" max="16127" width="16.85546875" style="14" customWidth="1"/>
    <col min="16128" max="16129" width="9.140625" style="14"/>
    <col min="16130" max="16131" width="14.42578125" style="14" customWidth="1"/>
    <col min="16132" max="16133" width="13.5703125" style="14" customWidth="1"/>
    <col min="16134" max="16135" width="18.85546875" style="14" customWidth="1"/>
    <col min="16136" max="16137" width="11.42578125" style="14" customWidth="1"/>
    <col min="16138" max="16139" width="11.7109375" style="14" customWidth="1"/>
    <col min="16140" max="16141" width="12.140625" style="14" customWidth="1"/>
    <col min="16142" max="16166" width="12.7109375" style="14" customWidth="1"/>
    <col min="16167" max="16167" width="10.85546875" style="14" customWidth="1"/>
    <col min="16168" max="16169" width="9.140625" style="14"/>
    <col min="16170" max="16170" width="8.42578125" style="14" customWidth="1"/>
    <col min="16171" max="16384" width="9.140625" style="14"/>
  </cols>
  <sheetData>
    <row r="1" spans="1:42" s="22" customFormat="1" ht="44.25" customHeight="1">
      <c r="A1" s="23" t="s">
        <v>230</v>
      </c>
      <c r="B1" s="23" t="s">
        <v>200</v>
      </c>
      <c r="C1" s="23" t="s">
        <v>201</v>
      </c>
      <c r="D1" s="23" t="s">
        <v>202</v>
      </c>
      <c r="E1" s="23" t="s">
        <v>203</v>
      </c>
      <c r="F1" s="23" t="s">
        <v>0</v>
      </c>
      <c r="G1" s="23" t="s">
        <v>204</v>
      </c>
      <c r="H1" s="23" t="s">
        <v>205</v>
      </c>
      <c r="I1" s="23" t="s">
        <v>206</v>
      </c>
      <c r="J1" s="23" t="s">
        <v>207</v>
      </c>
      <c r="K1" s="23" t="s">
        <v>208</v>
      </c>
      <c r="L1" s="23" t="s">
        <v>209</v>
      </c>
      <c r="M1" s="23" t="s">
        <v>210</v>
      </c>
      <c r="N1" s="23" t="s">
        <v>1</v>
      </c>
      <c r="O1" s="23" t="s">
        <v>211</v>
      </c>
      <c r="P1" s="23" t="s">
        <v>2</v>
      </c>
      <c r="Q1" s="23" t="s">
        <v>212</v>
      </c>
      <c r="R1" s="23" t="s">
        <v>3</v>
      </c>
      <c r="S1" s="23" t="s">
        <v>213</v>
      </c>
      <c r="T1" s="23" t="s">
        <v>4</v>
      </c>
      <c r="U1" s="23" t="s">
        <v>214</v>
      </c>
      <c r="V1" s="23" t="s">
        <v>5</v>
      </c>
      <c r="W1" s="23" t="s">
        <v>215</v>
      </c>
      <c r="X1" s="23" t="s">
        <v>6</v>
      </c>
      <c r="Y1" s="23" t="s">
        <v>216</v>
      </c>
      <c r="Z1" s="23" t="s">
        <v>7</v>
      </c>
      <c r="AA1" s="23" t="s">
        <v>217</v>
      </c>
      <c r="AB1" s="23" t="s">
        <v>8</v>
      </c>
      <c r="AC1" s="23" t="s">
        <v>218</v>
      </c>
      <c r="AD1" s="23" t="s">
        <v>220</v>
      </c>
      <c r="AE1" s="23" t="s">
        <v>219</v>
      </c>
      <c r="AF1" s="23" t="s">
        <v>221</v>
      </c>
      <c r="AG1" s="23" t="s">
        <v>222</v>
      </c>
      <c r="AH1" s="23" t="s">
        <v>9</v>
      </c>
      <c r="AI1" s="23" t="s">
        <v>223</v>
      </c>
      <c r="AJ1" s="23" t="s">
        <v>224</v>
      </c>
      <c r="AK1" s="23" t="s">
        <v>225</v>
      </c>
      <c r="AL1" s="23" t="s">
        <v>226</v>
      </c>
      <c r="AM1" s="23" t="s">
        <v>10</v>
      </c>
      <c r="AN1" s="23" t="s">
        <v>227</v>
      </c>
      <c r="AO1" s="23" t="s">
        <v>228</v>
      </c>
      <c r="AP1" s="23" t="s">
        <v>229</v>
      </c>
    </row>
    <row r="2" spans="1:42">
      <c r="A2" s="1" t="s">
        <v>11</v>
      </c>
      <c r="B2" s="3">
        <v>75</v>
      </c>
      <c r="C2" s="3" t="s">
        <v>12</v>
      </c>
      <c r="D2" s="4">
        <v>71</v>
      </c>
      <c r="E2" s="5">
        <v>1.54</v>
      </c>
      <c r="F2" s="5">
        <f t="shared" ref="F2:F65" si="0">D2/(E2*E2)</f>
        <v>29.937594872659808</v>
      </c>
      <c r="G2" s="2">
        <v>3</v>
      </c>
      <c r="H2" s="3">
        <v>0</v>
      </c>
      <c r="I2" s="3">
        <v>1</v>
      </c>
      <c r="J2" s="3">
        <v>1</v>
      </c>
      <c r="K2" s="3"/>
      <c r="L2" s="3"/>
      <c r="M2" s="3">
        <v>0</v>
      </c>
      <c r="N2" s="3">
        <v>3</v>
      </c>
      <c r="O2" s="3">
        <v>2</v>
      </c>
      <c r="P2" s="5">
        <v>0.2</v>
      </c>
      <c r="Q2" s="6">
        <v>0</v>
      </c>
      <c r="R2" s="4">
        <v>1</v>
      </c>
      <c r="S2" s="7">
        <v>0</v>
      </c>
      <c r="T2" s="5">
        <v>34</v>
      </c>
      <c r="U2" s="7">
        <v>0</v>
      </c>
      <c r="V2" s="5">
        <v>120</v>
      </c>
      <c r="W2" s="7">
        <v>0</v>
      </c>
      <c r="X2" s="5">
        <v>177</v>
      </c>
      <c r="Y2" s="7">
        <v>0</v>
      </c>
      <c r="Z2" s="5">
        <v>48</v>
      </c>
      <c r="AA2" s="8">
        <v>0</v>
      </c>
      <c r="AB2" s="9">
        <v>92</v>
      </c>
      <c r="AC2" s="8">
        <v>1</v>
      </c>
      <c r="AD2" s="10">
        <v>22.51763322384274</v>
      </c>
      <c r="AE2" s="11">
        <v>2</v>
      </c>
      <c r="AF2" s="10">
        <v>134.84935590232331</v>
      </c>
      <c r="AG2" s="11">
        <v>3</v>
      </c>
      <c r="AH2" s="12">
        <f t="shared" ref="AH2:AH65" si="1">AF2/AD2</f>
        <v>5.9886114389472516</v>
      </c>
      <c r="AI2" s="13"/>
      <c r="AJ2" s="11">
        <v>1</v>
      </c>
      <c r="AK2" s="10">
        <v>1.4410274944359798</v>
      </c>
      <c r="AL2" s="11">
        <v>2</v>
      </c>
      <c r="AM2" s="10">
        <v>1.1684610536752758</v>
      </c>
      <c r="AN2" s="11">
        <v>3</v>
      </c>
      <c r="AO2" s="10">
        <v>258.64270500097928</v>
      </c>
      <c r="AP2" s="11">
        <v>3</v>
      </c>
    </row>
    <row r="3" spans="1:42">
      <c r="A3" s="1" t="s">
        <v>13</v>
      </c>
      <c r="B3" s="3">
        <v>79</v>
      </c>
      <c r="C3" s="3" t="s">
        <v>14</v>
      </c>
      <c r="D3" s="4">
        <v>63</v>
      </c>
      <c r="E3" s="5">
        <v>1.8</v>
      </c>
      <c r="F3" s="5">
        <f t="shared" si="0"/>
        <v>19.444444444444443</v>
      </c>
      <c r="G3" s="3">
        <v>2</v>
      </c>
      <c r="H3" s="3">
        <v>0</v>
      </c>
      <c r="I3" s="3">
        <v>0</v>
      </c>
      <c r="J3" s="3">
        <v>1</v>
      </c>
      <c r="K3" s="3"/>
      <c r="L3" s="3"/>
      <c r="M3" s="3">
        <v>0</v>
      </c>
      <c r="N3" s="3">
        <v>3</v>
      </c>
      <c r="O3" s="3">
        <v>2</v>
      </c>
      <c r="P3" s="5">
        <v>12.5</v>
      </c>
      <c r="Q3" s="15">
        <v>1</v>
      </c>
      <c r="R3" s="4">
        <v>2.09</v>
      </c>
      <c r="S3" s="7">
        <v>1</v>
      </c>
      <c r="T3" s="5">
        <v>54</v>
      </c>
      <c r="U3" s="7">
        <v>1</v>
      </c>
      <c r="V3" s="7"/>
      <c r="W3" s="7"/>
      <c r="X3" s="7"/>
      <c r="Y3" s="7"/>
      <c r="Z3" s="7"/>
      <c r="AA3" s="8"/>
      <c r="AB3" s="8"/>
      <c r="AC3" s="8"/>
      <c r="AD3" s="10">
        <v>16.202174047124679</v>
      </c>
      <c r="AE3" s="11">
        <v>1</v>
      </c>
      <c r="AF3" s="10">
        <v>92.914314837844401</v>
      </c>
      <c r="AG3" s="11">
        <v>2</v>
      </c>
      <c r="AH3" s="12">
        <f t="shared" si="1"/>
        <v>5.7346819363623274</v>
      </c>
      <c r="AI3" s="10">
        <v>0.51030733763943359</v>
      </c>
      <c r="AJ3" s="11">
        <v>2</v>
      </c>
      <c r="AK3" s="10">
        <v>1.2540186245110019</v>
      </c>
      <c r="AL3" s="11">
        <v>2</v>
      </c>
      <c r="AM3" s="10">
        <v>0.62419354516309622</v>
      </c>
      <c r="AN3" s="11">
        <v>1</v>
      </c>
      <c r="AO3" s="10">
        <v>269.60721706274063</v>
      </c>
      <c r="AP3" s="11">
        <v>3</v>
      </c>
    </row>
    <row r="4" spans="1:42">
      <c r="A4" s="1" t="s">
        <v>15</v>
      </c>
      <c r="B4" s="3">
        <v>70</v>
      </c>
      <c r="C4" s="3" t="s">
        <v>14</v>
      </c>
      <c r="D4" s="4">
        <v>87</v>
      </c>
      <c r="E4" s="5">
        <v>1.7</v>
      </c>
      <c r="F4" s="5">
        <f t="shared" si="0"/>
        <v>30.103806228373706</v>
      </c>
      <c r="G4" s="3">
        <v>4</v>
      </c>
      <c r="H4" s="3">
        <v>0</v>
      </c>
      <c r="I4" s="3">
        <v>1</v>
      </c>
      <c r="J4" s="3">
        <v>0</v>
      </c>
      <c r="K4" s="3">
        <v>125</v>
      </c>
      <c r="L4" s="3">
        <v>75</v>
      </c>
      <c r="M4" s="3">
        <v>1</v>
      </c>
      <c r="N4" s="3">
        <v>2</v>
      </c>
      <c r="O4" s="3">
        <v>1</v>
      </c>
      <c r="P4" s="5">
        <v>81.7</v>
      </c>
      <c r="Q4" s="15">
        <v>1</v>
      </c>
      <c r="R4" s="4">
        <v>1.6</v>
      </c>
      <c r="S4" s="7">
        <v>1</v>
      </c>
      <c r="T4" s="5">
        <v>75</v>
      </c>
      <c r="U4" s="7">
        <v>1</v>
      </c>
      <c r="V4" s="7">
        <v>367.67</v>
      </c>
      <c r="W4" s="7">
        <v>1</v>
      </c>
      <c r="X4" s="7">
        <v>348.91</v>
      </c>
      <c r="Y4" s="7">
        <v>1</v>
      </c>
      <c r="Z4" s="7">
        <v>44.73</v>
      </c>
      <c r="AA4" s="8">
        <v>1</v>
      </c>
      <c r="AB4" s="8">
        <v>230.65</v>
      </c>
      <c r="AC4" s="8">
        <v>1</v>
      </c>
      <c r="AD4" s="10">
        <v>20.026533537559111</v>
      </c>
      <c r="AE4" s="11">
        <v>2</v>
      </c>
      <c r="AF4" s="10">
        <v>85.705725530774799</v>
      </c>
      <c r="AG4" s="11">
        <v>1</v>
      </c>
      <c r="AH4" s="12">
        <f t="shared" si="1"/>
        <v>4.2796086187375613</v>
      </c>
      <c r="AI4" s="10">
        <v>0.61193680707885212</v>
      </c>
      <c r="AJ4" s="11">
        <v>2</v>
      </c>
      <c r="AK4" s="10">
        <v>1.4291060162435738</v>
      </c>
      <c r="AL4" s="11">
        <v>2</v>
      </c>
      <c r="AM4" s="10">
        <v>0.94226921682158404</v>
      </c>
      <c r="AN4" s="11">
        <v>2</v>
      </c>
      <c r="AO4" s="10">
        <v>145.41418686387451</v>
      </c>
      <c r="AP4" s="11">
        <v>3</v>
      </c>
    </row>
    <row r="5" spans="1:42">
      <c r="A5" s="1" t="s">
        <v>16</v>
      </c>
      <c r="B5" s="3">
        <v>56</v>
      </c>
      <c r="C5" s="3" t="s">
        <v>12</v>
      </c>
      <c r="D5" s="4">
        <v>89</v>
      </c>
      <c r="E5" s="5">
        <v>1.59</v>
      </c>
      <c r="F5" s="5">
        <f t="shared" si="0"/>
        <v>35.204303627229933</v>
      </c>
      <c r="G5" s="3">
        <v>4</v>
      </c>
      <c r="H5" s="3">
        <v>0</v>
      </c>
      <c r="I5" s="3">
        <v>1</v>
      </c>
      <c r="J5" s="3">
        <v>1</v>
      </c>
      <c r="K5" s="3">
        <v>115</v>
      </c>
      <c r="L5" s="3">
        <v>50</v>
      </c>
      <c r="M5" s="3">
        <v>1</v>
      </c>
      <c r="N5" s="3">
        <v>2</v>
      </c>
      <c r="O5" s="3">
        <v>1</v>
      </c>
      <c r="P5" s="5">
        <v>31.8</v>
      </c>
      <c r="Q5" s="15">
        <v>1</v>
      </c>
      <c r="R5" s="4">
        <v>4.28</v>
      </c>
      <c r="S5" s="7">
        <v>1</v>
      </c>
      <c r="T5" s="5">
        <v>119</v>
      </c>
      <c r="U5" s="17">
        <v>1</v>
      </c>
      <c r="V5" s="7">
        <v>367.67</v>
      </c>
      <c r="W5" s="7">
        <v>1</v>
      </c>
      <c r="X5" s="7">
        <v>348.91</v>
      </c>
      <c r="Y5" s="7">
        <v>1</v>
      </c>
      <c r="Z5" s="7">
        <v>44.73</v>
      </c>
      <c r="AA5" s="8">
        <v>0</v>
      </c>
      <c r="AB5" s="9">
        <v>230.65</v>
      </c>
      <c r="AC5" s="8">
        <v>1</v>
      </c>
      <c r="AD5" s="10">
        <v>22.424376079536628</v>
      </c>
      <c r="AE5" s="11">
        <v>2</v>
      </c>
      <c r="AF5" s="10">
        <v>111.28238998253194</v>
      </c>
      <c r="AG5" s="11">
        <v>3</v>
      </c>
      <c r="AH5" s="12">
        <f t="shared" si="1"/>
        <v>4.9625634884032612</v>
      </c>
      <c r="AI5" s="10">
        <v>0.73751836830961548</v>
      </c>
      <c r="AJ5" s="11">
        <v>2</v>
      </c>
      <c r="AK5" s="10">
        <v>0.95840954587188154</v>
      </c>
      <c r="AL5" s="11">
        <v>2</v>
      </c>
      <c r="AM5" s="10">
        <v>1.3433129486540121</v>
      </c>
      <c r="AN5" s="11">
        <v>3</v>
      </c>
      <c r="AO5" s="10">
        <v>339.01185762849087</v>
      </c>
      <c r="AP5" s="11">
        <v>3</v>
      </c>
    </row>
    <row r="6" spans="1:42">
      <c r="A6" s="1" t="s">
        <v>17</v>
      </c>
      <c r="B6" s="3">
        <v>52</v>
      </c>
      <c r="C6" s="3" t="s">
        <v>14</v>
      </c>
      <c r="D6" s="4">
        <v>102</v>
      </c>
      <c r="E6" s="5">
        <v>1.84</v>
      </c>
      <c r="F6" s="5">
        <f t="shared" si="0"/>
        <v>30.127599243856331</v>
      </c>
      <c r="G6" s="3">
        <v>4</v>
      </c>
      <c r="H6" s="3">
        <v>0</v>
      </c>
      <c r="I6" s="3">
        <v>0</v>
      </c>
      <c r="J6" s="3">
        <v>1</v>
      </c>
      <c r="K6" s="3">
        <v>120</v>
      </c>
      <c r="L6" s="3">
        <v>70</v>
      </c>
      <c r="M6" s="3">
        <v>1</v>
      </c>
      <c r="N6" s="3">
        <v>1</v>
      </c>
      <c r="O6" s="3">
        <v>1</v>
      </c>
      <c r="P6" s="5">
        <v>2.2000000000000002</v>
      </c>
      <c r="Q6" s="6">
        <v>0</v>
      </c>
      <c r="R6" s="4">
        <v>1.05</v>
      </c>
      <c r="S6" s="7">
        <v>0</v>
      </c>
      <c r="T6" s="5">
        <v>38</v>
      </c>
      <c r="U6" s="7">
        <v>0</v>
      </c>
      <c r="V6" s="7"/>
      <c r="W6" s="7"/>
      <c r="X6" s="7"/>
      <c r="Y6" s="7"/>
      <c r="Z6" s="7"/>
      <c r="AA6" s="8"/>
      <c r="AB6" s="8"/>
      <c r="AC6" s="8"/>
      <c r="AD6" s="10">
        <v>15.49171529425788</v>
      </c>
      <c r="AE6" s="11">
        <v>1</v>
      </c>
      <c r="AF6" s="10">
        <v>72.191768716260071</v>
      </c>
      <c r="AG6" s="11">
        <v>1</v>
      </c>
      <c r="AH6" s="12">
        <f t="shared" si="1"/>
        <v>4.6600242352129007</v>
      </c>
      <c r="AI6" s="10">
        <v>0.84536231441796383</v>
      </c>
      <c r="AJ6" s="11">
        <v>2</v>
      </c>
      <c r="AK6" s="10">
        <v>0.3636744708282596</v>
      </c>
      <c r="AL6" s="11">
        <v>1</v>
      </c>
      <c r="AM6" s="10">
        <v>0.90802225537580283</v>
      </c>
      <c r="AN6" s="11">
        <v>2</v>
      </c>
      <c r="AO6" s="10">
        <v>212.89667890341261</v>
      </c>
      <c r="AP6" s="11">
        <v>3</v>
      </c>
    </row>
    <row r="7" spans="1:42">
      <c r="A7" s="1" t="s">
        <v>18</v>
      </c>
      <c r="B7" s="3">
        <v>77</v>
      </c>
      <c r="C7" s="3" t="s">
        <v>12</v>
      </c>
      <c r="D7" s="4">
        <v>79</v>
      </c>
      <c r="E7" s="5">
        <v>1.64</v>
      </c>
      <c r="F7" s="5">
        <f t="shared" si="0"/>
        <v>29.372397382510414</v>
      </c>
      <c r="G7" s="2">
        <v>3</v>
      </c>
      <c r="H7" s="3">
        <v>0</v>
      </c>
      <c r="I7" s="3">
        <v>1</v>
      </c>
      <c r="J7" s="3">
        <v>1</v>
      </c>
      <c r="K7" s="3">
        <v>130</v>
      </c>
      <c r="L7" s="3">
        <v>75</v>
      </c>
      <c r="M7" s="3">
        <v>0</v>
      </c>
      <c r="N7" s="3">
        <v>2</v>
      </c>
      <c r="O7" s="3">
        <v>1</v>
      </c>
      <c r="P7" s="5">
        <v>1.2</v>
      </c>
      <c r="Q7" s="6">
        <v>0</v>
      </c>
      <c r="R7" s="4">
        <v>1.1299999999999999</v>
      </c>
      <c r="S7" s="7">
        <v>0</v>
      </c>
      <c r="T7" s="5">
        <v>71</v>
      </c>
      <c r="U7" s="17">
        <v>1</v>
      </c>
      <c r="V7" s="7"/>
      <c r="W7" s="7"/>
      <c r="X7" s="7"/>
      <c r="Y7" s="7"/>
      <c r="Z7" s="7"/>
      <c r="AA7" s="8"/>
      <c r="AB7" s="8"/>
      <c r="AC7" s="8"/>
      <c r="AD7" s="10">
        <v>13.403297427038609</v>
      </c>
      <c r="AE7" s="11">
        <v>1</v>
      </c>
      <c r="AF7" s="10">
        <v>85.67070356072405</v>
      </c>
      <c r="AG7" s="11">
        <v>1</v>
      </c>
      <c r="AH7" s="12">
        <f t="shared" si="1"/>
        <v>6.391763222973748</v>
      </c>
      <c r="AI7" s="10">
        <v>0.92359921634202924</v>
      </c>
      <c r="AJ7" s="11">
        <v>2</v>
      </c>
      <c r="AK7" s="10">
        <v>0.43121279324993628</v>
      </c>
      <c r="AL7" s="11">
        <v>1</v>
      </c>
      <c r="AM7" s="10">
        <v>1.5740367918106537</v>
      </c>
      <c r="AN7" s="11">
        <v>3</v>
      </c>
      <c r="AO7" s="10">
        <v>187.6748709494471</v>
      </c>
      <c r="AP7" s="11">
        <v>3</v>
      </c>
    </row>
    <row r="8" spans="1:42">
      <c r="A8" s="1" t="s">
        <v>19</v>
      </c>
      <c r="B8" s="3">
        <v>71</v>
      </c>
      <c r="C8" s="3" t="s">
        <v>14</v>
      </c>
      <c r="D8" s="4">
        <v>69</v>
      </c>
      <c r="E8" s="5">
        <v>1.69</v>
      </c>
      <c r="F8" s="5">
        <f t="shared" si="0"/>
        <v>24.158817968558527</v>
      </c>
      <c r="G8" s="3">
        <v>2</v>
      </c>
      <c r="H8" s="3">
        <v>0</v>
      </c>
      <c r="I8" s="3">
        <v>0</v>
      </c>
      <c r="J8" s="3">
        <v>1</v>
      </c>
      <c r="K8" s="3"/>
      <c r="L8" s="3"/>
      <c r="M8" s="3">
        <v>1</v>
      </c>
      <c r="N8" s="3">
        <v>3</v>
      </c>
      <c r="O8" s="3">
        <v>2</v>
      </c>
      <c r="P8" s="5">
        <v>17.5</v>
      </c>
      <c r="Q8" s="15">
        <v>1</v>
      </c>
      <c r="R8" s="4">
        <v>0.88</v>
      </c>
      <c r="S8" s="7">
        <v>0</v>
      </c>
      <c r="T8" s="5">
        <v>49</v>
      </c>
      <c r="U8" s="7">
        <v>1</v>
      </c>
      <c r="V8" s="7">
        <v>146</v>
      </c>
      <c r="W8" s="7">
        <v>0</v>
      </c>
      <c r="X8" s="7">
        <v>195</v>
      </c>
      <c r="Y8" s="7">
        <v>1</v>
      </c>
      <c r="Z8" s="7">
        <v>25</v>
      </c>
      <c r="AA8" s="8">
        <v>0</v>
      </c>
      <c r="AB8" s="8">
        <v>48</v>
      </c>
      <c r="AC8" s="8">
        <v>0</v>
      </c>
      <c r="AD8" s="10">
        <v>19.573642695333252</v>
      </c>
      <c r="AE8" s="11">
        <v>1</v>
      </c>
      <c r="AF8" s="10">
        <v>106.25033355810542</v>
      </c>
      <c r="AG8" s="11">
        <v>3</v>
      </c>
      <c r="AH8" s="12">
        <f t="shared" si="1"/>
        <v>5.4282350613990529</v>
      </c>
      <c r="AI8" s="10">
        <v>0.94575122806891865</v>
      </c>
      <c r="AJ8" s="11">
        <v>2</v>
      </c>
      <c r="AK8" s="10">
        <v>1.8020223324806233</v>
      </c>
      <c r="AL8" s="11">
        <v>3</v>
      </c>
      <c r="AM8" s="10">
        <v>1.4479773633921282</v>
      </c>
      <c r="AN8" s="11">
        <v>3</v>
      </c>
      <c r="AO8" s="10">
        <v>185.63769667689485</v>
      </c>
      <c r="AP8" s="11">
        <v>3</v>
      </c>
    </row>
    <row r="9" spans="1:42">
      <c r="A9" s="1" t="s">
        <v>20</v>
      </c>
      <c r="B9" s="3">
        <v>64</v>
      </c>
      <c r="C9" s="3" t="s">
        <v>14</v>
      </c>
      <c r="D9" s="4">
        <v>92</v>
      </c>
      <c r="E9" s="5">
        <v>1.83</v>
      </c>
      <c r="F9" s="5">
        <f t="shared" si="0"/>
        <v>27.471707127713575</v>
      </c>
      <c r="G9" s="2">
        <v>3</v>
      </c>
      <c r="H9" s="3">
        <v>0</v>
      </c>
      <c r="I9" s="3">
        <v>0</v>
      </c>
      <c r="J9" s="3">
        <v>1</v>
      </c>
      <c r="K9" s="3">
        <v>90</v>
      </c>
      <c r="L9" s="3">
        <v>60</v>
      </c>
      <c r="M9" s="3">
        <v>0</v>
      </c>
      <c r="N9" s="3">
        <v>3</v>
      </c>
      <c r="O9" s="3">
        <v>2</v>
      </c>
      <c r="P9" s="5">
        <v>16</v>
      </c>
      <c r="Q9" s="15">
        <v>1</v>
      </c>
      <c r="R9" s="4">
        <v>1.25</v>
      </c>
      <c r="S9" s="7">
        <v>0</v>
      </c>
      <c r="T9" s="5">
        <v>67</v>
      </c>
      <c r="U9" s="7">
        <v>1</v>
      </c>
      <c r="V9" s="7"/>
      <c r="W9" s="7"/>
      <c r="X9" s="7"/>
      <c r="Y9" s="7"/>
      <c r="Z9" s="7"/>
      <c r="AA9" s="8"/>
      <c r="AB9" s="8"/>
      <c r="AC9" s="8"/>
      <c r="AD9" s="16">
        <v>15.236742634119436</v>
      </c>
      <c r="AE9" s="11">
        <v>1</v>
      </c>
      <c r="AF9" s="16">
        <v>74.639704696237303</v>
      </c>
      <c r="AG9" s="11">
        <v>1</v>
      </c>
      <c r="AH9" s="12">
        <f t="shared" si="1"/>
        <v>4.8986654489456036</v>
      </c>
      <c r="AI9" s="16">
        <v>0.96781610865287604</v>
      </c>
      <c r="AJ9" s="11">
        <v>2</v>
      </c>
      <c r="AK9" s="16">
        <v>0.93349885477886441</v>
      </c>
      <c r="AL9" s="11">
        <v>2</v>
      </c>
      <c r="AM9" s="16">
        <v>1.2504830533859765</v>
      </c>
      <c r="AN9" s="11">
        <v>3</v>
      </c>
      <c r="AO9" s="16">
        <v>176.58417692192586</v>
      </c>
      <c r="AP9" s="11">
        <v>3</v>
      </c>
    </row>
    <row r="10" spans="1:42">
      <c r="A10" s="1" t="s">
        <v>21</v>
      </c>
      <c r="B10" s="3">
        <v>72</v>
      </c>
      <c r="C10" s="3" t="s">
        <v>14</v>
      </c>
      <c r="D10" s="4">
        <v>71</v>
      </c>
      <c r="E10" s="5">
        <v>1.66</v>
      </c>
      <c r="F10" s="5">
        <f t="shared" si="0"/>
        <v>25.765713456234579</v>
      </c>
      <c r="G10" s="2">
        <v>3</v>
      </c>
      <c r="H10" s="3">
        <v>0</v>
      </c>
      <c r="I10" s="3">
        <v>1</v>
      </c>
      <c r="J10" s="3">
        <v>1</v>
      </c>
      <c r="K10" s="3">
        <v>115</v>
      </c>
      <c r="L10" s="3">
        <v>65</v>
      </c>
      <c r="M10" s="3">
        <v>0</v>
      </c>
      <c r="N10" s="3">
        <v>2</v>
      </c>
      <c r="O10" s="3">
        <v>1</v>
      </c>
      <c r="P10" s="5">
        <v>4.5999999999999996</v>
      </c>
      <c r="Q10" s="6">
        <v>0</v>
      </c>
      <c r="R10" s="4">
        <v>0.73</v>
      </c>
      <c r="S10" s="7">
        <v>0</v>
      </c>
      <c r="T10" s="5">
        <v>36</v>
      </c>
      <c r="U10" s="7">
        <v>0</v>
      </c>
      <c r="V10" s="5">
        <v>81</v>
      </c>
      <c r="W10" s="7">
        <v>0</v>
      </c>
      <c r="X10" s="5">
        <v>145</v>
      </c>
      <c r="Y10" s="7">
        <v>0</v>
      </c>
      <c r="Z10" s="7"/>
      <c r="AA10" s="8"/>
      <c r="AB10" s="8"/>
      <c r="AC10" s="8"/>
      <c r="AD10" s="10">
        <v>15.611139925775639</v>
      </c>
      <c r="AE10" s="11">
        <v>1</v>
      </c>
      <c r="AF10" s="10">
        <v>78.327839958803963</v>
      </c>
      <c r="AG10" s="11">
        <v>1</v>
      </c>
      <c r="AH10" s="12">
        <f t="shared" si="1"/>
        <v>5.0174324444736058</v>
      </c>
      <c r="AI10" s="10">
        <v>0.97484497240922219</v>
      </c>
      <c r="AJ10" s="11">
        <v>2</v>
      </c>
      <c r="AK10" s="10">
        <v>0.3397069052724937</v>
      </c>
      <c r="AL10" s="11">
        <v>1</v>
      </c>
      <c r="AM10" s="10">
        <v>1.3232303159393632</v>
      </c>
      <c r="AN10" s="11">
        <v>3</v>
      </c>
      <c r="AO10" s="10">
        <v>190.3393708464267</v>
      </c>
      <c r="AP10" s="11">
        <v>3</v>
      </c>
    </row>
    <row r="11" spans="1:42">
      <c r="A11" s="1" t="s">
        <v>22</v>
      </c>
      <c r="B11" s="3">
        <v>71</v>
      </c>
      <c r="C11" s="3" t="s">
        <v>14</v>
      </c>
      <c r="D11" s="4">
        <v>109</v>
      </c>
      <c r="E11" s="5">
        <v>1.7</v>
      </c>
      <c r="F11" s="5">
        <f t="shared" si="0"/>
        <v>37.716262975778548</v>
      </c>
      <c r="G11" s="3">
        <v>4</v>
      </c>
      <c r="H11" s="3">
        <v>0</v>
      </c>
      <c r="I11" s="3">
        <v>1</v>
      </c>
      <c r="J11" s="3">
        <v>1</v>
      </c>
      <c r="K11" s="3">
        <v>105</v>
      </c>
      <c r="L11" s="3">
        <v>60</v>
      </c>
      <c r="M11" s="3">
        <v>1</v>
      </c>
      <c r="N11" s="3">
        <v>3</v>
      </c>
      <c r="O11" s="3">
        <v>2</v>
      </c>
      <c r="P11" s="5">
        <v>6.2</v>
      </c>
      <c r="Q11" s="15">
        <v>1</v>
      </c>
      <c r="R11" s="4">
        <v>2.0299999999999998</v>
      </c>
      <c r="S11" s="7">
        <v>1</v>
      </c>
      <c r="T11" s="5">
        <v>82</v>
      </c>
      <c r="U11" s="7">
        <v>1</v>
      </c>
      <c r="V11" s="5">
        <v>202</v>
      </c>
      <c r="W11" s="7">
        <v>1</v>
      </c>
      <c r="X11" s="5">
        <v>106</v>
      </c>
      <c r="Y11" s="7">
        <v>0</v>
      </c>
      <c r="Z11" s="5">
        <v>23.32</v>
      </c>
      <c r="AA11" s="8">
        <v>0</v>
      </c>
      <c r="AB11" s="9">
        <v>42</v>
      </c>
      <c r="AC11" s="8">
        <v>0</v>
      </c>
      <c r="AD11" s="10">
        <v>18.388580033062805</v>
      </c>
      <c r="AE11" s="11">
        <v>1</v>
      </c>
      <c r="AF11" s="10">
        <v>80.006330458889281</v>
      </c>
      <c r="AG11" s="11">
        <v>1</v>
      </c>
      <c r="AH11" s="12">
        <f t="shared" si="1"/>
        <v>4.350870503053379</v>
      </c>
      <c r="AI11" s="10">
        <v>0.99678285895569407</v>
      </c>
      <c r="AJ11" s="11">
        <v>2</v>
      </c>
      <c r="AK11" s="10">
        <v>0.59763617190693841</v>
      </c>
      <c r="AL11" s="11">
        <v>1</v>
      </c>
      <c r="AM11" s="10">
        <v>1.5463363354110604</v>
      </c>
      <c r="AN11" s="11">
        <v>3</v>
      </c>
      <c r="AO11" s="10">
        <v>193.30287922577313</v>
      </c>
      <c r="AP11" s="11">
        <v>3</v>
      </c>
    </row>
    <row r="12" spans="1:42">
      <c r="A12" s="1" t="s">
        <v>23</v>
      </c>
      <c r="B12" s="3">
        <v>66</v>
      </c>
      <c r="C12" s="3" t="s">
        <v>14</v>
      </c>
      <c r="D12" s="4">
        <v>85</v>
      </c>
      <c r="E12" s="5">
        <v>1.68</v>
      </c>
      <c r="F12" s="5">
        <f t="shared" si="0"/>
        <v>30.116213151927443</v>
      </c>
      <c r="G12" s="3">
        <v>4</v>
      </c>
      <c r="H12" s="3">
        <v>0</v>
      </c>
      <c r="I12" s="3">
        <v>0</v>
      </c>
      <c r="J12" s="3">
        <v>1</v>
      </c>
      <c r="K12" s="3">
        <v>130</v>
      </c>
      <c r="L12" s="3">
        <v>70</v>
      </c>
      <c r="M12" s="3">
        <v>0</v>
      </c>
      <c r="N12" s="3">
        <v>3</v>
      </c>
      <c r="O12" s="3">
        <v>2</v>
      </c>
      <c r="P12" s="5">
        <v>11.1</v>
      </c>
      <c r="Q12" s="15">
        <v>1</v>
      </c>
      <c r="R12" s="4">
        <v>0.83</v>
      </c>
      <c r="S12" s="7">
        <v>0</v>
      </c>
      <c r="T12" s="5">
        <v>45</v>
      </c>
      <c r="U12" s="7">
        <v>1</v>
      </c>
      <c r="V12" s="5">
        <v>130</v>
      </c>
      <c r="W12" s="7">
        <v>0</v>
      </c>
      <c r="X12" s="5">
        <v>144</v>
      </c>
      <c r="Y12" s="7">
        <v>0</v>
      </c>
      <c r="Z12" s="5">
        <v>39</v>
      </c>
      <c r="AA12" s="8">
        <v>0</v>
      </c>
      <c r="AB12" s="9">
        <v>93</v>
      </c>
      <c r="AC12" s="8">
        <v>1</v>
      </c>
      <c r="AD12" s="10">
        <v>15.481712430760375</v>
      </c>
      <c r="AE12" s="11">
        <v>1</v>
      </c>
      <c r="AF12" s="10">
        <v>75.541255891610049</v>
      </c>
      <c r="AG12" s="11">
        <v>1</v>
      </c>
      <c r="AH12" s="12">
        <f t="shared" si="1"/>
        <v>4.8793863230218832</v>
      </c>
      <c r="AI12" s="10">
        <v>1.0455692383940329</v>
      </c>
      <c r="AJ12" s="11">
        <v>2</v>
      </c>
      <c r="AK12" s="10">
        <v>0.53509170678824203</v>
      </c>
      <c r="AL12" s="11">
        <v>1</v>
      </c>
      <c r="AM12" s="10">
        <v>1.1285022110234917</v>
      </c>
      <c r="AN12" s="11">
        <v>2</v>
      </c>
      <c r="AO12" s="10">
        <v>189.47863516171836</v>
      </c>
      <c r="AP12" s="11">
        <v>3</v>
      </c>
    </row>
    <row r="13" spans="1:42">
      <c r="A13" s="1" t="s">
        <v>24</v>
      </c>
      <c r="B13" s="3">
        <v>68</v>
      </c>
      <c r="C13" s="3" t="s">
        <v>14</v>
      </c>
      <c r="D13" s="4">
        <v>75</v>
      </c>
      <c r="E13" s="5">
        <v>1.7</v>
      </c>
      <c r="F13" s="5">
        <f t="shared" si="0"/>
        <v>25.95155709342561</v>
      </c>
      <c r="G13" s="2">
        <v>3</v>
      </c>
      <c r="H13" s="3">
        <v>0</v>
      </c>
      <c r="I13" s="3">
        <v>1</v>
      </c>
      <c r="J13" s="3">
        <v>0</v>
      </c>
      <c r="K13" s="3">
        <v>100</v>
      </c>
      <c r="L13" s="3">
        <v>65</v>
      </c>
      <c r="M13" s="3">
        <v>0</v>
      </c>
      <c r="N13" s="3">
        <v>2</v>
      </c>
      <c r="O13" s="3">
        <v>1</v>
      </c>
      <c r="P13" s="5">
        <v>1.5</v>
      </c>
      <c r="Q13" s="6">
        <v>0</v>
      </c>
      <c r="R13" s="4">
        <v>0.91</v>
      </c>
      <c r="S13" s="7">
        <v>0</v>
      </c>
      <c r="T13" s="5">
        <v>41</v>
      </c>
      <c r="U13" s="7">
        <v>1</v>
      </c>
      <c r="V13" s="7"/>
      <c r="W13" s="7"/>
      <c r="X13" s="7"/>
      <c r="Y13" s="7"/>
      <c r="Z13" s="7"/>
      <c r="AA13" s="8"/>
      <c r="AB13" s="8"/>
      <c r="AC13" s="8"/>
      <c r="AD13" s="10">
        <v>20.443892102645286</v>
      </c>
      <c r="AE13" s="11">
        <v>2</v>
      </c>
      <c r="AF13" s="10">
        <v>81.047538467571201</v>
      </c>
      <c r="AG13" s="11">
        <v>1</v>
      </c>
      <c r="AH13" s="12">
        <f t="shared" si="1"/>
        <v>3.9643888776484131</v>
      </c>
      <c r="AI13" s="10">
        <v>1.0520923386754961</v>
      </c>
      <c r="AJ13" s="11">
        <v>2</v>
      </c>
      <c r="AK13" s="10">
        <v>0.33457362655382683</v>
      </c>
      <c r="AL13" s="11">
        <v>1</v>
      </c>
      <c r="AM13" s="10">
        <v>1.1505039775454944</v>
      </c>
      <c r="AN13" s="11">
        <v>3</v>
      </c>
      <c r="AO13" s="10">
        <v>77.791443326044529</v>
      </c>
      <c r="AP13" s="11">
        <v>3</v>
      </c>
    </row>
    <row r="14" spans="1:42">
      <c r="A14" s="1" t="s">
        <v>25</v>
      </c>
      <c r="B14" s="3">
        <v>59</v>
      </c>
      <c r="C14" s="3" t="s">
        <v>14</v>
      </c>
      <c r="D14" s="4">
        <v>82</v>
      </c>
      <c r="E14" s="5">
        <v>1.68</v>
      </c>
      <c r="F14" s="5">
        <f t="shared" si="0"/>
        <v>29.053287981859416</v>
      </c>
      <c r="G14" s="2">
        <v>3</v>
      </c>
      <c r="H14" s="3">
        <v>0</v>
      </c>
      <c r="I14" s="3">
        <v>0</v>
      </c>
      <c r="J14" s="3">
        <v>1</v>
      </c>
      <c r="K14" s="3">
        <v>100</v>
      </c>
      <c r="L14" s="3">
        <v>50</v>
      </c>
      <c r="M14" s="3">
        <v>0</v>
      </c>
      <c r="N14" s="3">
        <v>2</v>
      </c>
      <c r="O14" s="3">
        <v>1</v>
      </c>
      <c r="P14" s="5">
        <v>1.2</v>
      </c>
      <c r="Q14" s="6">
        <v>0</v>
      </c>
      <c r="R14" s="4">
        <v>0.86</v>
      </c>
      <c r="S14" s="7">
        <v>0</v>
      </c>
      <c r="T14" s="5">
        <v>44</v>
      </c>
      <c r="U14" s="7">
        <v>1</v>
      </c>
      <c r="V14" s="7"/>
      <c r="W14" s="7"/>
      <c r="X14" s="7"/>
      <c r="Y14" s="7"/>
      <c r="Z14" s="7"/>
      <c r="AA14" s="8"/>
      <c r="AB14" s="8"/>
      <c r="AC14" s="8"/>
      <c r="AD14" s="10">
        <v>19.761796400273475</v>
      </c>
      <c r="AE14" s="11">
        <v>1</v>
      </c>
      <c r="AF14" s="10">
        <v>81.183610029335085</v>
      </c>
      <c r="AG14" s="11">
        <v>1</v>
      </c>
      <c r="AH14" s="12">
        <f t="shared" si="1"/>
        <v>4.1081088168791995</v>
      </c>
      <c r="AI14" s="10">
        <v>1.0526404657735826</v>
      </c>
      <c r="AJ14" s="11">
        <v>2</v>
      </c>
      <c r="AK14" s="10">
        <v>0.87156391720431381</v>
      </c>
      <c r="AL14" s="11">
        <v>2</v>
      </c>
      <c r="AM14" s="10">
        <v>1.8705287761781273</v>
      </c>
      <c r="AN14" s="11">
        <v>3</v>
      </c>
      <c r="AO14" s="10">
        <v>177.47532137166402</v>
      </c>
      <c r="AP14" s="11">
        <v>3</v>
      </c>
    </row>
    <row r="15" spans="1:42">
      <c r="A15" s="1" t="s">
        <v>26</v>
      </c>
      <c r="B15" s="3">
        <v>65</v>
      </c>
      <c r="C15" s="3" t="s">
        <v>14</v>
      </c>
      <c r="D15" s="4">
        <v>75</v>
      </c>
      <c r="E15" s="5">
        <v>1.61</v>
      </c>
      <c r="F15" s="5">
        <f t="shared" si="0"/>
        <v>28.934068901662741</v>
      </c>
      <c r="G15" s="2">
        <v>3</v>
      </c>
      <c r="H15" s="3">
        <v>0</v>
      </c>
      <c r="I15" s="3">
        <v>1</v>
      </c>
      <c r="J15" s="3">
        <v>1</v>
      </c>
      <c r="K15" s="3">
        <v>150</v>
      </c>
      <c r="L15" s="3">
        <v>70</v>
      </c>
      <c r="M15" s="3">
        <v>0</v>
      </c>
      <c r="N15" s="3">
        <v>2</v>
      </c>
      <c r="O15" s="3">
        <v>1</v>
      </c>
      <c r="P15" s="5">
        <v>0.8</v>
      </c>
      <c r="Q15" s="6">
        <v>0</v>
      </c>
      <c r="R15" s="4">
        <v>1.85</v>
      </c>
      <c r="S15" s="7">
        <v>1</v>
      </c>
      <c r="T15" s="5">
        <v>75</v>
      </c>
      <c r="U15" s="7">
        <v>1</v>
      </c>
      <c r="V15" s="7"/>
      <c r="W15" s="7"/>
      <c r="X15" s="5">
        <v>365</v>
      </c>
      <c r="Y15" s="7">
        <v>1</v>
      </c>
      <c r="Z15" s="7"/>
      <c r="AA15" s="8"/>
      <c r="AB15" s="8"/>
      <c r="AC15" s="8"/>
      <c r="AD15" s="10">
        <v>13.538019003597626</v>
      </c>
      <c r="AE15" s="11">
        <v>1</v>
      </c>
      <c r="AF15" s="10">
        <v>82.386884687582281</v>
      </c>
      <c r="AG15" s="11">
        <v>1</v>
      </c>
      <c r="AH15" s="12">
        <f t="shared" si="1"/>
        <v>6.0855938129270308</v>
      </c>
      <c r="AI15" s="10">
        <v>1.0542458057824105</v>
      </c>
      <c r="AJ15" s="11">
        <v>2</v>
      </c>
      <c r="AK15" s="10">
        <v>0.41066796647750597</v>
      </c>
      <c r="AL15" s="11">
        <v>1</v>
      </c>
      <c r="AM15" s="10">
        <v>1.3238212045456013</v>
      </c>
      <c r="AN15" s="11">
        <v>3</v>
      </c>
      <c r="AO15" s="10">
        <v>235.20264752828831</v>
      </c>
      <c r="AP15" s="11">
        <v>3</v>
      </c>
    </row>
    <row r="16" spans="1:42">
      <c r="A16" s="1" t="s">
        <v>27</v>
      </c>
      <c r="B16" s="3">
        <v>77</v>
      </c>
      <c r="C16" s="3" t="s">
        <v>12</v>
      </c>
      <c r="D16" s="4">
        <v>63</v>
      </c>
      <c r="E16" s="5">
        <v>1.57</v>
      </c>
      <c r="F16" s="5">
        <f t="shared" si="0"/>
        <v>25.558846200657225</v>
      </c>
      <c r="G16" s="2">
        <v>3</v>
      </c>
      <c r="H16" s="3">
        <v>1</v>
      </c>
      <c r="I16" s="3">
        <v>0</v>
      </c>
      <c r="J16" s="3">
        <v>1</v>
      </c>
      <c r="K16" s="3">
        <v>110</v>
      </c>
      <c r="L16" s="3">
        <v>70</v>
      </c>
      <c r="M16" s="3">
        <v>0</v>
      </c>
      <c r="N16" s="3">
        <v>3</v>
      </c>
      <c r="O16" s="3">
        <v>2</v>
      </c>
      <c r="P16" s="5">
        <v>5.5</v>
      </c>
      <c r="Q16" s="15">
        <v>1</v>
      </c>
      <c r="R16" s="4">
        <v>0.72</v>
      </c>
      <c r="S16" s="7">
        <v>0</v>
      </c>
      <c r="T16" s="5">
        <v>21</v>
      </c>
      <c r="U16" s="7">
        <v>0</v>
      </c>
      <c r="V16" s="7"/>
      <c r="W16" s="7"/>
      <c r="X16" s="7"/>
      <c r="Y16" s="7"/>
      <c r="Z16" s="7"/>
      <c r="AA16" s="8"/>
      <c r="AB16" s="8"/>
      <c r="AC16" s="8"/>
      <c r="AD16" s="10">
        <v>19.769222544275479</v>
      </c>
      <c r="AE16" s="11">
        <v>1</v>
      </c>
      <c r="AF16" s="10">
        <v>89.543332609121435</v>
      </c>
      <c r="AG16" s="11">
        <v>1</v>
      </c>
      <c r="AH16" s="12">
        <f t="shared" si="1"/>
        <v>4.5294311604100113</v>
      </c>
      <c r="AI16" s="10">
        <v>1.073722218599646</v>
      </c>
      <c r="AJ16" s="11">
        <v>2</v>
      </c>
      <c r="AK16" s="10">
        <v>0.90913765663100188</v>
      </c>
      <c r="AL16" s="11">
        <v>2</v>
      </c>
      <c r="AM16" s="10">
        <v>1.5697572586306818</v>
      </c>
      <c r="AN16" s="11">
        <v>3</v>
      </c>
      <c r="AO16" s="10">
        <v>213.6300079991932</v>
      </c>
      <c r="AP16" s="11">
        <v>3</v>
      </c>
    </row>
    <row r="17" spans="1:42">
      <c r="A17" s="1" t="s">
        <v>15</v>
      </c>
      <c r="B17" s="3">
        <v>64</v>
      </c>
      <c r="C17" s="3" t="s">
        <v>14</v>
      </c>
      <c r="D17" s="4">
        <v>96.2</v>
      </c>
      <c r="E17" s="5">
        <v>1.69</v>
      </c>
      <c r="F17" s="5">
        <f t="shared" si="0"/>
        <v>33.682294037323629</v>
      </c>
      <c r="G17" s="3">
        <v>4</v>
      </c>
      <c r="H17" s="3">
        <v>0</v>
      </c>
      <c r="I17" s="3">
        <v>0</v>
      </c>
      <c r="J17" s="3">
        <v>1</v>
      </c>
      <c r="K17" s="3">
        <v>100</v>
      </c>
      <c r="L17" s="3">
        <v>70</v>
      </c>
      <c r="M17" s="3">
        <v>0</v>
      </c>
      <c r="N17" s="3">
        <v>3</v>
      </c>
      <c r="O17" s="3">
        <v>2</v>
      </c>
      <c r="P17" s="5">
        <v>15.2</v>
      </c>
      <c r="Q17" s="15">
        <v>1</v>
      </c>
      <c r="R17" s="4">
        <v>0.78</v>
      </c>
      <c r="S17" s="7">
        <v>0</v>
      </c>
      <c r="T17" s="5">
        <v>42</v>
      </c>
      <c r="U17" s="7">
        <v>1</v>
      </c>
      <c r="V17" s="7"/>
      <c r="W17" s="7"/>
      <c r="X17" s="7"/>
      <c r="Y17" s="7"/>
      <c r="Z17" s="7"/>
      <c r="AA17" s="8"/>
      <c r="AB17" s="8"/>
      <c r="AC17" s="8"/>
      <c r="AD17" s="16">
        <v>20.084056068806099</v>
      </c>
      <c r="AE17" s="11">
        <v>2</v>
      </c>
      <c r="AF17" s="16">
        <v>82.415740154713845</v>
      </c>
      <c r="AG17" s="11">
        <v>1</v>
      </c>
      <c r="AH17" s="12">
        <f t="shared" si="1"/>
        <v>4.1035406330456965</v>
      </c>
      <c r="AI17" s="16">
        <v>1.0781292623086536</v>
      </c>
      <c r="AJ17" s="11">
        <v>2</v>
      </c>
      <c r="AK17" s="16">
        <v>0.88073660410773857</v>
      </c>
      <c r="AL17" s="11">
        <v>2</v>
      </c>
      <c r="AM17" s="16">
        <v>1.5775426820942005</v>
      </c>
      <c r="AN17" s="11">
        <v>3</v>
      </c>
      <c r="AO17" s="16">
        <v>184.3504914894275</v>
      </c>
      <c r="AP17" s="11">
        <v>3</v>
      </c>
    </row>
    <row r="18" spans="1:42">
      <c r="A18" s="1" t="s">
        <v>28</v>
      </c>
      <c r="B18" s="3">
        <v>66</v>
      </c>
      <c r="C18" s="3" t="s">
        <v>12</v>
      </c>
      <c r="D18" s="4">
        <v>69</v>
      </c>
      <c r="E18" s="5">
        <v>1.49</v>
      </c>
      <c r="F18" s="5">
        <f t="shared" si="0"/>
        <v>31.079681095446151</v>
      </c>
      <c r="G18" s="3">
        <v>4</v>
      </c>
      <c r="H18" s="3">
        <v>0</v>
      </c>
      <c r="I18" s="3">
        <v>0</v>
      </c>
      <c r="J18" s="3">
        <v>0</v>
      </c>
      <c r="K18" s="3">
        <v>90</v>
      </c>
      <c r="L18" s="3">
        <v>60</v>
      </c>
      <c r="M18" s="3">
        <v>1</v>
      </c>
      <c r="N18" s="3">
        <v>1</v>
      </c>
      <c r="O18" s="3">
        <v>1</v>
      </c>
      <c r="P18" s="5">
        <v>4.5</v>
      </c>
      <c r="Q18" s="6">
        <v>0</v>
      </c>
      <c r="R18" s="4">
        <v>0.86</v>
      </c>
      <c r="S18" s="7">
        <v>0</v>
      </c>
      <c r="T18" s="5">
        <v>22</v>
      </c>
      <c r="U18" s="7">
        <v>0</v>
      </c>
      <c r="V18" s="7"/>
      <c r="W18" s="7"/>
      <c r="X18" s="7"/>
      <c r="Y18" s="7"/>
      <c r="Z18" s="7"/>
      <c r="AA18" s="8"/>
      <c r="AB18" s="8"/>
      <c r="AC18" s="8"/>
      <c r="AD18" s="10">
        <v>18.647440271305726</v>
      </c>
      <c r="AE18" s="11">
        <v>1</v>
      </c>
      <c r="AF18" s="10">
        <v>87.799563703180524</v>
      </c>
      <c r="AG18" s="11">
        <v>1</v>
      </c>
      <c r="AH18" s="12">
        <f t="shared" si="1"/>
        <v>4.7083976366603286</v>
      </c>
      <c r="AI18" s="10">
        <v>1.1086681435947248</v>
      </c>
      <c r="AJ18" s="11">
        <v>2</v>
      </c>
      <c r="AK18" s="10">
        <v>0.44541839376366177</v>
      </c>
      <c r="AL18" s="11">
        <v>1</v>
      </c>
      <c r="AM18" s="10">
        <v>3.1935129356730507</v>
      </c>
      <c r="AN18" s="11">
        <v>3</v>
      </c>
      <c r="AO18" s="10">
        <v>218.76053537502418</v>
      </c>
      <c r="AP18" s="11">
        <v>3</v>
      </c>
    </row>
    <row r="19" spans="1:42">
      <c r="A19" s="1" t="s">
        <v>29</v>
      </c>
      <c r="B19" s="3">
        <v>57</v>
      </c>
      <c r="C19" s="3" t="s">
        <v>14</v>
      </c>
      <c r="D19" s="4">
        <v>91</v>
      </c>
      <c r="E19" s="5">
        <v>1.7</v>
      </c>
      <c r="F19" s="5">
        <f t="shared" si="0"/>
        <v>31.487889273356405</v>
      </c>
      <c r="G19" s="3">
        <v>4</v>
      </c>
      <c r="H19" s="3">
        <v>0</v>
      </c>
      <c r="I19" s="3">
        <v>0</v>
      </c>
      <c r="J19" s="3">
        <v>1</v>
      </c>
      <c r="K19" s="3">
        <v>110</v>
      </c>
      <c r="L19" s="3">
        <v>60</v>
      </c>
      <c r="M19" s="3">
        <v>1</v>
      </c>
      <c r="N19" s="3">
        <v>2</v>
      </c>
      <c r="O19" s="3">
        <v>1</v>
      </c>
      <c r="P19" s="5">
        <v>4.0999999999999996</v>
      </c>
      <c r="Q19" s="6">
        <v>0</v>
      </c>
      <c r="R19" s="4">
        <v>0.73</v>
      </c>
      <c r="S19" s="7">
        <v>0</v>
      </c>
      <c r="T19" s="5">
        <v>28</v>
      </c>
      <c r="U19" s="7">
        <v>0</v>
      </c>
      <c r="V19" s="7"/>
      <c r="W19" s="7"/>
      <c r="X19" s="7"/>
      <c r="Y19" s="7"/>
      <c r="Z19" s="7"/>
      <c r="AA19" s="8"/>
      <c r="AB19" s="8"/>
      <c r="AC19" s="8"/>
      <c r="AD19" s="10">
        <v>18.014101710812259</v>
      </c>
      <c r="AE19" s="11">
        <v>1</v>
      </c>
      <c r="AF19" s="10">
        <v>74.42146457071189</v>
      </c>
      <c r="AG19" s="11">
        <v>1</v>
      </c>
      <c r="AH19" s="12">
        <f t="shared" si="1"/>
        <v>4.1312892402535573</v>
      </c>
      <c r="AI19" s="10">
        <v>1.1170956797489702</v>
      </c>
      <c r="AJ19" s="11">
        <v>2</v>
      </c>
      <c r="AK19" s="10">
        <v>0.39753175564129883</v>
      </c>
      <c r="AL19" s="11">
        <v>1</v>
      </c>
      <c r="AM19" s="10">
        <v>1.6377061678653033</v>
      </c>
      <c r="AN19" s="11">
        <v>3</v>
      </c>
      <c r="AO19" s="10">
        <v>212.39089624585827</v>
      </c>
      <c r="AP19" s="11">
        <v>3</v>
      </c>
    </row>
    <row r="20" spans="1:42">
      <c r="A20" s="1" t="s">
        <v>30</v>
      </c>
      <c r="B20" s="3">
        <v>66</v>
      </c>
      <c r="C20" s="3" t="s">
        <v>14</v>
      </c>
      <c r="D20" s="4">
        <v>80</v>
      </c>
      <c r="E20" s="5">
        <v>1.75</v>
      </c>
      <c r="F20" s="5">
        <f t="shared" si="0"/>
        <v>26.122448979591837</v>
      </c>
      <c r="G20" s="2">
        <v>3</v>
      </c>
      <c r="H20" s="3">
        <v>0</v>
      </c>
      <c r="I20" s="3">
        <v>1</v>
      </c>
      <c r="J20" s="3">
        <v>1</v>
      </c>
      <c r="K20" s="3">
        <v>120</v>
      </c>
      <c r="L20" s="3">
        <v>60</v>
      </c>
      <c r="M20" s="3">
        <v>0</v>
      </c>
      <c r="N20" s="3">
        <v>3</v>
      </c>
      <c r="O20" s="3">
        <v>2</v>
      </c>
      <c r="P20" s="5">
        <v>0.2</v>
      </c>
      <c r="Q20" s="6">
        <v>0</v>
      </c>
      <c r="R20" s="4">
        <v>0.82</v>
      </c>
      <c r="S20" s="7">
        <v>0</v>
      </c>
      <c r="T20" s="5">
        <v>44</v>
      </c>
      <c r="U20" s="7">
        <v>1</v>
      </c>
      <c r="V20" s="7"/>
      <c r="W20" s="7"/>
      <c r="X20" s="7"/>
      <c r="Y20" s="7"/>
      <c r="Z20" s="7"/>
      <c r="AA20" s="8"/>
      <c r="AB20" s="8"/>
      <c r="AC20" s="8"/>
      <c r="AD20" s="10">
        <v>15.958669300665829</v>
      </c>
      <c r="AE20" s="11">
        <v>1</v>
      </c>
      <c r="AF20" s="10">
        <v>65.679304713619374</v>
      </c>
      <c r="AG20" s="11">
        <v>1</v>
      </c>
      <c r="AH20" s="12">
        <f t="shared" si="1"/>
        <v>4.1155878022285419</v>
      </c>
      <c r="AI20" s="10">
        <v>1.1243800748540362</v>
      </c>
      <c r="AJ20" s="11">
        <v>2</v>
      </c>
      <c r="AK20" s="10">
        <v>0.7</v>
      </c>
      <c r="AL20" s="11">
        <v>1</v>
      </c>
      <c r="AM20" s="10">
        <v>1.3556327339389993</v>
      </c>
      <c r="AN20" s="11">
        <v>3</v>
      </c>
      <c r="AO20" s="10">
        <v>144.82969046994748</v>
      </c>
      <c r="AP20" s="11">
        <v>3</v>
      </c>
    </row>
    <row r="21" spans="1:42">
      <c r="A21" s="1" t="s">
        <v>31</v>
      </c>
      <c r="B21" s="3">
        <v>66</v>
      </c>
      <c r="C21" s="3" t="s">
        <v>12</v>
      </c>
      <c r="D21" s="4">
        <v>63</v>
      </c>
      <c r="E21" s="5">
        <v>1.46</v>
      </c>
      <c r="F21" s="5">
        <f t="shared" si="0"/>
        <v>29.555263651717024</v>
      </c>
      <c r="G21" s="2">
        <v>3</v>
      </c>
      <c r="H21" s="3">
        <v>1</v>
      </c>
      <c r="I21" s="3">
        <v>0</v>
      </c>
      <c r="J21" s="3">
        <v>0</v>
      </c>
      <c r="K21" s="3"/>
      <c r="L21" s="3"/>
      <c r="M21" s="3">
        <v>1</v>
      </c>
      <c r="N21" s="3">
        <v>2</v>
      </c>
      <c r="O21" s="3">
        <v>1</v>
      </c>
      <c r="P21" s="5">
        <v>1</v>
      </c>
      <c r="Q21" s="6">
        <v>0</v>
      </c>
      <c r="R21" s="4">
        <v>0.71</v>
      </c>
      <c r="S21" s="7">
        <v>0</v>
      </c>
      <c r="T21" s="5">
        <v>30</v>
      </c>
      <c r="U21" s="7">
        <v>0</v>
      </c>
      <c r="V21" s="5">
        <v>214</v>
      </c>
      <c r="W21" s="7">
        <v>1</v>
      </c>
      <c r="X21" s="5">
        <v>164</v>
      </c>
      <c r="Y21" s="7">
        <v>0</v>
      </c>
      <c r="Z21" s="5">
        <v>52.7</v>
      </c>
      <c r="AA21" s="8">
        <v>1</v>
      </c>
      <c r="AB21" s="9">
        <v>92</v>
      </c>
      <c r="AC21" s="8">
        <v>1</v>
      </c>
      <c r="AD21" s="10">
        <v>23.337516031147569</v>
      </c>
      <c r="AE21" s="11">
        <v>2</v>
      </c>
      <c r="AF21" s="10">
        <v>112.61686163856137</v>
      </c>
      <c r="AG21" s="11">
        <v>3</v>
      </c>
      <c r="AH21" s="12">
        <f t="shared" si="1"/>
        <v>4.8255719026933521</v>
      </c>
      <c r="AI21" s="10">
        <v>1.1282745460349901</v>
      </c>
      <c r="AJ21" s="11">
        <v>2</v>
      </c>
      <c r="AK21" s="10">
        <v>1.4238372640529204</v>
      </c>
      <c r="AL21" s="11">
        <v>2</v>
      </c>
      <c r="AM21" s="10">
        <v>1.0448716067025186</v>
      </c>
      <c r="AN21" s="11">
        <v>2</v>
      </c>
      <c r="AO21" s="10">
        <v>253.74593262388188</v>
      </c>
      <c r="AP21" s="11">
        <v>3</v>
      </c>
    </row>
    <row r="22" spans="1:42">
      <c r="A22" s="1" t="s">
        <v>32</v>
      </c>
      <c r="B22" s="3">
        <v>66</v>
      </c>
      <c r="C22" s="3" t="s">
        <v>14</v>
      </c>
      <c r="D22" s="4">
        <v>99</v>
      </c>
      <c r="E22" s="5">
        <v>1.65</v>
      </c>
      <c r="F22" s="5">
        <f t="shared" si="0"/>
        <v>36.363636363636367</v>
      </c>
      <c r="G22" s="3">
        <v>4</v>
      </c>
      <c r="H22" s="3">
        <v>0</v>
      </c>
      <c r="I22" s="3">
        <v>1</v>
      </c>
      <c r="J22" s="3">
        <v>1</v>
      </c>
      <c r="K22" s="3">
        <v>120</v>
      </c>
      <c r="L22" s="3">
        <v>70</v>
      </c>
      <c r="M22" s="3">
        <v>1</v>
      </c>
      <c r="N22" s="3">
        <v>2</v>
      </c>
      <c r="O22" s="3">
        <v>1</v>
      </c>
      <c r="P22" s="5">
        <v>0.2</v>
      </c>
      <c r="Q22" s="6">
        <v>0</v>
      </c>
      <c r="R22" s="4">
        <v>0.82</v>
      </c>
      <c r="S22" s="7">
        <v>0</v>
      </c>
      <c r="T22" s="5">
        <v>42</v>
      </c>
      <c r="U22" s="7">
        <v>1</v>
      </c>
      <c r="V22" s="5">
        <v>134.1</v>
      </c>
      <c r="W22" s="7">
        <v>0</v>
      </c>
      <c r="X22" s="5">
        <v>213</v>
      </c>
      <c r="Y22" s="7">
        <v>1</v>
      </c>
      <c r="Z22" s="5">
        <v>34.1</v>
      </c>
      <c r="AA22" s="8">
        <v>0</v>
      </c>
      <c r="AB22" s="9">
        <v>152.47999999999999</v>
      </c>
      <c r="AC22" s="8">
        <v>1</v>
      </c>
      <c r="AD22" s="10">
        <v>11.120920216998593</v>
      </c>
      <c r="AE22" s="11">
        <v>1</v>
      </c>
      <c r="AF22" s="10">
        <v>71.762655276054403</v>
      </c>
      <c r="AG22" s="11">
        <v>1</v>
      </c>
      <c r="AH22" s="12">
        <f t="shared" si="1"/>
        <v>6.4529421914531371</v>
      </c>
      <c r="AI22" s="10">
        <v>1.1592229482693621</v>
      </c>
      <c r="AJ22" s="11">
        <v>2</v>
      </c>
      <c r="AK22" s="10">
        <v>0.31445589440991933</v>
      </c>
      <c r="AL22" s="11">
        <v>1</v>
      </c>
      <c r="AM22" s="10">
        <v>1.1069676467578671</v>
      </c>
      <c r="AN22" s="11">
        <v>2</v>
      </c>
      <c r="AO22" s="10">
        <v>189.81505301113086</v>
      </c>
      <c r="AP22" s="11">
        <v>3</v>
      </c>
    </row>
    <row r="23" spans="1:42">
      <c r="A23" s="1" t="s">
        <v>33</v>
      </c>
      <c r="B23" s="3">
        <v>77</v>
      </c>
      <c r="C23" s="3" t="s">
        <v>14</v>
      </c>
      <c r="D23" s="4">
        <v>95</v>
      </c>
      <c r="E23" s="5">
        <v>1.74</v>
      </c>
      <c r="F23" s="5">
        <f t="shared" si="0"/>
        <v>31.37798916633637</v>
      </c>
      <c r="G23" s="3">
        <v>4</v>
      </c>
      <c r="H23" s="3">
        <v>0</v>
      </c>
      <c r="I23" s="3">
        <v>0</v>
      </c>
      <c r="J23" s="3">
        <v>0</v>
      </c>
      <c r="K23" s="3">
        <v>105</v>
      </c>
      <c r="L23" s="3">
        <v>60</v>
      </c>
      <c r="M23" s="3">
        <v>0</v>
      </c>
      <c r="N23" s="3">
        <v>3</v>
      </c>
      <c r="O23" s="3">
        <v>2</v>
      </c>
      <c r="P23" s="5">
        <v>1.5</v>
      </c>
      <c r="Q23" s="6">
        <v>0</v>
      </c>
      <c r="R23" s="4">
        <v>0.82</v>
      </c>
      <c r="S23" s="7">
        <v>0</v>
      </c>
      <c r="T23" s="5">
        <v>36</v>
      </c>
      <c r="U23" s="7">
        <v>0</v>
      </c>
      <c r="V23" s="5">
        <v>64</v>
      </c>
      <c r="W23" s="7">
        <v>0</v>
      </c>
      <c r="X23" s="5">
        <v>246</v>
      </c>
      <c r="Y23" s="7">
        <v>1</v>
      </c>
      <c r="Z23" s="5">
        <v>59.1</v>
      </c>
      <c r="AA23" s="8">
        <v>1</v>
      </c>
      <c r="AB23" s="9">
        <v>176</v>
      </c>
      <c r="AC23" s="8">
        <v>1</v>
      </c>
      <c r="AD23" s="10">
        <v>24.664507081608313</v>
      </c>
      <c r="AE23" s="11">
        <v>2</v>
      </c>
      <c r="AF23" s="10">
        <v>115.99040609261172</v>
      </c>
      <c r="AG23" s="11">
        <v>3</v>
      </c>
      <c r="AH23" s="12">
        <f t="shared" si="1"/>
        <v>4.7027254876341225</v>
      </c>
      <c r="AI23" s="10">
        <v>1.164217065755617</v>
      </c>
      <c r="AJ23" s="11">
        <v>2</v>
      </c>
      <c r="AK23" s="10">
        <v>1.8619276807852783</v>
      </c>
      <c r="AL23" s="11">
        <v>3</v>
      </c>
      <c r="AM23" s="10">
        <v>1.0951094408997044</v>
      </c>
      <c r="AN23" s="11">
        <v>2</v>
      </c>
      <c r="AO23" s="10">
        <v>237.61202830188665</v>
      </c>
      <c r="AP23" s="11">
        <v>3</v>
      </c>
    </row>
    <row r="24" spans="1:42">
      <c r="A24" s="1" t="s">
        <v>34</v>
      </c>
      <c r="B24" s="3">
        <v>58</v>
      </c>
      <c r="C24" s="3" t="s">
        <v>14</v>
      </c>
      <c r="D24" s="4">
        <v>80</v>
      </c>
      <c r="E24" s="5">
        <v>1.67</v>
      </c>
      <c r="F24" s="5">
        <f t="shared" si="0"/>
        <v>28.685144680698485</v>
      </c>
      <c r="G24" s="2">
        <v>3</v>
      </c>
      <c r="H24" s="3">
        <v>0</v>
      </c>
      <c r="I24" s="3">
        <v>0</v>
      </c>
      <c r="J24" s="3">
        <v>0</v>
      </c>
      <c r="K24" s="3">
        <v>90</v>
      </c>
      <c r="L24" s="3">
        <v>60</v>
      </c>
      <c r="M24" s="3">
        <v>0</v>
      </c>
      <c r="N24" s="3">
        <v>2</v>
      </c>
      <c r="O24" s="3">
        <v>1</v>
      </c>
      <c r="P24" s="5">
        <v>0.7</v>
      </c>
      <c r="Q24" s="6">
        <v>0</v>
      </c>
      <c r="R24" s="4">
        <v>0.9</v>
      </c>
      <c r="S24" s="7">
        <v>0</v>
      </c>
      <c r="T24" s="5">
        <v>29</v>
      </c>
      <c r="U24" s="7">
        <v>0</v>
      </c>
      <c r="V24" s="5">
        <v>367.67</v>
      </c>
      <c r="W24" s="7">
        <v>1</v>
      </c>
      <c r="X24" s="5">
        <v>348.91</v>
      </c>
      <c r="Y24" s="7">
        <v>1</v>
      </c>
      <c r="Z24" s="5">
        <v>44.73</v>
      </c>
      <c r="AA24" s="8">
        <v>1</v>
      </c>
      <c r="AB24" s="9">
        <v>230.65</v>
      </c>
      <c r="AC24" s="8">
        <v>1</v>
      </c>
      <c r="AD24" s="10">
        <v>19.242176174617224</v>
      </c>
      <c r="AE24" s="11">
        <v>1</v>
      </c>
      <c r="AF24" s="10">
        <v>95.044796708367997</v>
      </c>
      <c r="AG24" s="11">
        <v>2</v>
      </c>
      <c r="AH24" s="12">
        <f t="shared" si="1"/>
        <v>4.9393995692516146</v>
      </c>
      <c r="AI24" s="10">
        <v>1.1718731153981792</v>
      </c>
      <c r="AJ24" s="11">
        <v>2</v>
      </c>
      <c r="AK24" s="10">
        <v>0.67199691881094548</v>
      </c>
      <c r="AL24" s="11">
        <v>1</v>
      </c>
      <c r="AM24" s="10">
        <v>2.3669059360261615</v>
      </c>
      <c r="AN24" s="11">
        <v>3</v>
      </c>
      <c r="AO24" s="10">
        <v>290.8116412295139</v>
      </c>
      <c r="AP24" s="11">
        <v>3</v>
      </c>
    </row>
    <row r="25" spans="1:42">
      <c r="A25" s="1" t="s">
        <v>35</v>
      </c>
      <c r="B25" s="3">
        <v>70</v>
      </c>
      <c r="C25" s="3" t="s">
        <v>14</v>
      </c>
      <c r="D25" s="4">
        <v>92</v>
      </c>
      <c r="E25" s="5">
        <v>1.9</v>
      </c>
      <c r="F25" s="5">
        <f t="shared" si="0"/>
        <v>25.48476454293629</v>
      </c>
      <c r="G25" s="2">
        <v>3</v>
      </c>
      <c r="H25" s="3">
        <v>1</v>
      </c>
      <c r="I25" s="3">
        <v>0</v>
      </c>
      <c r="J25" s="3">
        <v>1</v>
      </c>
      <c r="K25" s="3">
        <v>100</v>
      </c>
      <c r="L25" s="3">
        <v>60</v>
      </c>
      <c r="M25" s="3">
        <v>0</v>
      </c>
      <c r="N25" s="3">
        <v>2</v>
      </c>
      <c r="O25" s="3">
        <v>1</v>
      </c>
      <c r="P25" s="5">
        <v>1.3</v>
      </c>
      <c r="Q25" s="6">
        <v>0</v>
      </c>
      <c r="R25" s="4">
        <v>0.78</v>
      </c>
      <c r="S25" s="7">
        <v>0</v>
      </c>
      <c r="T25" s="5">
        <v>27</v>
      </c>
      <c r="U25" s="7">
        <v>0</v>
      </c>
      <c r="V25" s="7"/>
      <c r="W25" s="7"/>
      <c r="X25" s="7"/>
      <c r="Y25" s="7"/>
      <c r="Z25" s="7"/>
      <c r="AA25" s="8"/>
      <c r="AB25" s="8"/>
      <c r="AC25" s="8"/>
      <c r="AD25" s="10">
        <v>16.561100440330286</v>
      </c>
      <c r="AE25" s="11">
        <v>1</v>
      </c>
      <c r="AF25" s="10">
        <v>84.272959646944244</v>
      </c>
      <c r="AG25" s="11">
        <v>1</v>
      </c>
      <c r="AH25" s="12">
        <f t="shared" si="1"/>
        <v>5.0886086918305988</v>
      </c>
      <c r="AI25" s="10">
        <v>1.180777886387691</v>
      </c>
      <c r="AJ25" s="11">
        <v>2</v>
      </c>
      <c r="AK25" s="10">
        <v>2.4589306201786663</v>
      </c>
      <c r="AL25" s="11">
        <v>3</v>
      </c>
      <c r="AM25" s="10">
        <v>4.0191148595896218</v>
      </c>
      <c r="AN25" s="11">
        <v>3</v>
      </c>
      <c r="AO25" s="10">
        <v>222.73890970056166</v>
      </c>
      <c r="AP25" s="11">
        <v>3</v>
      </c>
    </row>
    <row r="26" spans="1:42">
      <c r="A26" s="1" t="s">
        <v>36</v>
      </c>
      <c r="B26" s="3">
        <v>68</v>
      </c>
      <c r="C26" s="3" t="s">
        <v>14</v>
      </c>
      <c r="D26" s="4">
        <v>98</v>
      </c>
      <c r="E26" s="5">
        <v>1.7</v>
      </c>
      <c r="F26" s="5">
        <f t="shared" si="0"/>
        <v>33.910034602076131</v>
      </c>
      <c r="G26" s="3">
        <v>4</v>
      </c>
      <c r="H26" s="3">
        <v>0</v>
      </c>
      <c r="I26" s="3">
        <v>1</v>
      </c>
      <c r="J26" s="3">
        <v>1</v>
      </c>
      <c r="K26" s="3">
        <v>110</v>
      </c>
      <c r="L26" s="3">
        <v>60</v>
      </c>
      <c r="M26" s="3">
        <v>0</v>
      </c>
      <c r="N26" s="3">
        <v>2</v>
      </c>
      <c r="O26" s="3">
        <v>1</v>
      </c>
      <c r="P26" s="5">
        <v>4</v>
      </c>
      <c r="Q26" s="6">
        <v>0</v>
      </c>
      <c r="R26" s="4">
        <v>1.06</v>
      </c>
      <c r="S26" s="7">
        <v>0</v>
      </c>
      <c r="T26" s="5">
        <v>35</v>
      </c>
      <c r="U26" s="7">
        <v>0</v>
      </c>
      <c r="V26" s="7"/>
      <c r="W26" s="7"/>
      <c r="X26" s="7"/>
      <c r="Y26" s="7"/>
      <c r="Z26" s="7"/>
      <c r="AA26" s="8"/>
      <c r="AB26" s="8"/>
      <c r="AC26" s="8"/>
      <c r="AD26" s="10">
        <v>16.126780807127957</v>
      </c>
      <c r="AE26" s="11">
        <v>1</v>
      </c>
      <c r="AF26" s="10">
        <v>87.206941375576832</v>
      </c>
      <c r="AG26" s="11">
        <v>1</v>
      </c>
      <c r="AH26" s="12">
        <f t="shared" si="1"/>
        <v>5.4075852098784525</v>
      </c>
      <c r="AI26" s="10">
        <v>1.1859706981732066</v>
      </c>
      <c r="AJ26" s="11">
        <v>2</v>
      </c>
      <c r="AK26" s="10">
        <v>0.38271220233185332</v>
      </c>
      <c r="AL26" s="11">
        <v>1</v>
      </c>
      <c r="AM26" s="10">
        <v>2.2376974252265005</v>
      </c>
      <c r="AN26" s="11">
        <v>3</v>
      </c>
      <c r="AO26" s="10">
        <v>236.92651974071188</v>
      </c>
      <c r="AP26" s="11">
        <v>3</v>
      </c>
    </row>
    <row r="27" spans="1:42">
      <c r="A27" s="1" t="s">
        <v>37</v>
      </c>
      <c r="B27" s="3">
        <v>47</v>
      </c>
      <c r="C27" s="3" t="s">
        <v>14</v>
      </c>
      <c r="D27" s="4">
        <v>99</v>
      </c>
      <c r="E27" s="5">
        <v>1.67</v>
      </c>
      <c r="F27" s="5">
        <f t="shared" si="0"/>
        <v>35.49786654236437</v>
      </c>
      <c r="G27" s="3">
        <v>4</v>
      </c>
      <c r="H27" s="3">
        <v>1</v>
      </c>
      <c r="I27" s="3">
        <v>1</v>
      </c>
      <c r="J27" s="3">
        <v>1</v>
      </c>
      <c r="K27" s="3">
        <v>115</v>
      </c>
      <c r="L27" s="3">
        <v>70</v>
      </c>
      <c r="M27" s="3">
        <v>0</v>
      </c>
      <c r="N27" s="3">
        <v>3</v>
      </c>
      <c r="O27" s="3">
        <v>2</v>
      </c>
      <c r="P27" s="5">
        <v>1.5</v>
      </c>
      <c r="Q27" s="6">
        <v>0</v>
      </c>
      <c r="R27" s="4">
        <v>1.24</v>
      </c>
      <c r="S27" s="7">
        <v>0</v>
      </c>
      <c r="T27" s="5">
        <v>43</v>
      </c>
      <c r="U27" s="7">
        <v>1</v>
      </c>
      <c r="V27" s="7"/>
      <c r="W27" s="7"/>
      <c r="X27" s="7"/>
      <c r="Y27" s="7"/>
      <c r="Z27" s="7"/>
      <c r="AA27" s="8"/>
      <c r="AB27" s="8"/>
      <c r="AC27" s="8"/>
      <c r="AD27" s="10">
        <v>16.778439304007975</v>
      </c>
      <c r="AE27" s="11">
        <v>1</v>
      </c>
      <c r="AF27" s="10">
        <v>87.803056268433096</v>
      </c>
      <c r="AG27" s="11">
        <v>1</v>
      </c>
      <c r="AH27" s="12">
        <f t="shared" si="1"/>
        <v>5.2330884105209359</v>
      </c>
      <c r="AI27" s="10">
        <v>1.2278523331328748</v>
      </c>
      <c r="AJ27" s="11">
        <v>2</v>
      </c>
      <c r="AK27" s="10">
        <v>0.67368442806032225</v>
      </c>
      <c r="AL27" s="11">
        <v>1</v>
      </c>
      <c r="AM27" s="10">
        <v>1.2576515661828926</v>
      </c>
      <c r="AN27" s="11">
        <v>3</v>
      </c>
      <c r="AO27" s="10">
        <v>226.0938924682678</v>
      </c>
      <c r="AP27" s="11">
        <v>3</v>
      </c>
    </row>
    <row r="28" spans="1:42">
      <c r="A28" s="1" t="s">
        <v>38</v>
      </c>
      <c r="B28" s="3">
        <v>82</v>
      </c>
      <c r="C28" s="3" t="s">
        <v>12</v>
      </c>
      <c r="D28" s="4">
        <v>63</v>
      </c>
      <c r="E28" s="5">
        <v>1.63</v>
      </c>
      <c r="F28" s="5">
        <f t="shared" si="0"/>
        <v>23.711844630960897</v>
      </c>
      <c r="G28" s="3">
        <v>2</v>
      </c>
      <c r="H28" s="3">
        <v>0</v>
      </c>
      <c r="I28" s="3">
        <v>0</v>
      </c>
      <c r="J28" s="3">
        <v>1</v>
      </c>
      <c r="K28" s="3"/>
      <c r="L28" s="3"/>
      <c r="M28" s="3">
        <v>1</v>
      </c>
      <c r="N28" s="3">
        <v>2</v>
      </c>
      <c r="O28" s="3">
        <v>1</v>
      </c>
      <c r="P28" s="5">
        <v>1.1000000000000001</v>
      </c>
      <c r="Q28" s="6">
        <v>0</v>
      </c>
      <c r="R28" s="4">
        <v>0.96</v>
      </c>
      <c r="S28" s="7">
        <v>0</v>
      </c>
      <c r="T28" s="5">
        <v>51</v>
      </c>
      <c r="U28" s="17">
        <v>1</v>
      </c>
      <c r="V28" s="7"/>
      <c r="W28" s="7"/>
      <c r="X28" s="7"/>
      <c r="Y28" s="7"/>
      <c r="Z28" s="7"/>
      <c r="AA28" s="8"/>
      <c r="AB28" s="8"/>
      <c r="AC28" s="8"/>
      <c r="AD28" s="10">
        <v>20.269523786093373</v>
      </c>
      <c r="AE28" s="11">
        <v>2</v>
      </c>
      <c r="AF28" s="10">
        <v>83.290492537125488</v>
      </c>
      <c r="AG28" s="11">
        <v>1</v>
      </c>
      <c r="AH28" s="12">
        <f t="shared" si="1"/>
        <v>4.1091489576222751</v>
      </c>
      <c r="AI28" s="10">
        <v>1.2498902679087833</v>
      </c>
      <c r="AJ28" s="11">
        <v>2</v>
      </c>
      <c r="AK28" s="10">
        <v>0.69946596763510727</v>
      </c>
      <c r="AL28" s="11">
        <v>1</v>
      </c>
      <c r="AM28" s="10">
        <v>1.112162226890018</v>
      </c>
      <c r="AN28" s="11">
        <v>2</v>
      </c>
      <c r="AO28" s="10">
        <v>261.1697000921406</v>
      </c>
      <c r="AP28" s="11">
        <v>3</v>
      </c>
    </row>
    <row r="29" spans="1:42">
      <c r="A29" s="1" t="s">
        <v>39</v>
      </c>
      <c r="B29" s="3">
        <v>63</v>
      </c>
      <c r="C29" s="3" t="s">
        <v>12</v>
      </c>
      <c r="D29" s="4">
        <v>47</v>
      </c>
      <c r="E29" s="5">
        <v>1.5</v>
      </c>
      <c r="F29" s="5">
        <f t="shared" si="0"/>
        <v>20.888888888888889</v>
      </c>
      <c r="G29" s="3">
        <v>2</v>
      </c>
      <c r="H29" s="3">
        <v>0</v>
      </c>
      <c r="I29" s="3">
        <v>0</v>
      </c>
      <c r="J29" s="3">
        <v>1</v>
      </c>
      <c r="K29" s="3"/>
      <c r="L29" s="3"/>
      <c r="M29" s="3">
        <v>0</v>
      </c>
      <c r="N29" s="3">
        <v>3</v>
      </c>
      <c r="O29" s="3">
        <v>2</v>
      </c>
      <c r="P29" s="5">
        <v>18.600000000000001</v>
      </c>
      <c r="Q29" s="15">
        <v>1</v>
      </c>
      <c r="R29" s="4">
        <v>1.1200000000000001</v>
      </c>
      <c r="S29" s="7">
        <v>0</v>
      </c>
      <c r="T29" s="5">
        <v>81</v>
      </c>
      <c r="U29" s="17">
        <v>1</v>
      </c>
      <c r="V29" s="5">
        <v>61.5</v>
      </c>
      <c r="W29" s="7">
        <v>0</v>
      </c>
      <c r="X29" s="5">
        <v>150</v>
      </c>
      <c r="Y29" s="7">
        <v>0</v>
      </c>
      <c r="Z29" s="5">
        <v>33</v>
      </c>
      <c r="AA29" s="8">
        <v>0</v>
      </c>
      <c r="AB29" s="9">
        <v>104.5</v>
      </c>
      <c r="AC29" s="8">
        <v>1</v>
      </c>
      <c r="AD29" s="16">
        <v>19.808806735625375</v>
      </c>
      <c r="AE29" s="11">
        <v>1</v>
      </c>
      <c r="AF29" s="16">
        <v>80.732236105468829</v>
      </c>
      <c r="AG29" s="11">
        <v>1</v>
      </c>
      <c r="AH29" s="12">
        <f t="shared" si="1"/>
        <v>4.0755729097136886</v>
      </c>
      <c r="AI29" s="16">
        <v>1.2567296014623466</v>
      </c>
      <c r="AJ29" s="11">
        <v>2</v>
      </c>
      <c r="AK29" s="16">
        <v>1.348138986461539</v>
      </c>
      <c r="AL29" s="11">
        <v>2</v>
      </c>
      <c r="AM29" s="16">
        <v>1.183674324668486</v>
      </c>
      <c r="AN29" s="11">
        <v>3</v>
      </c>
      <c r="AO29" s="16">
        <v>250.04822518604428</v>
      </c>
      <c r="AP29" s="11">
        <v>3</v>
      </c>
    </row>
    <row r="30" spans="1:42">
      <c r="A30" s="1" t="s">
        <v>40</v>
      </c>
      <c r="B30" s="3">
        <v>68</v>
      </c>
      <c r="C30" s="3" t="s">
        <v>12</v>
      </c>
      <c r="D30" s="4">
        <v>75</v>
      </c>
      <c r="E30" s="5">
        <v>1.64</v>
      </c>
      <c r="F30" s="5">
        <f t="shared" si="0"/>
        <v>27.885187388459254</v>
      </c>
      <c r="G30" s="2">
        <v>3</v>
      </c>
      <c r="H30" s="3">
        <v>0</v>
      </c>
      <c r="I30" s="3">
        <v>0</v>
      </c>
      <c r="J30" s="3">
        <v>1</v>
      </c>
      <c r="K30" s="3">
        <v>125</v>
      </c>
      <c r="L30" s="3">
        <v>75</v>
      </c>
      <c r="M30" s="3">
        <v>0</v>
      </c>
      <c r="N30" s="3">
        <v>2</v>
      </c>
      <c r="O30" s="3">
        <v>1</v>
      </c>
      <c r="P30" s="5">
        <v>100.5</v>
      </c>
      <c r="Q30" s="15">
        <v>1</v>
      </c>
      <c r="R30" s="4">
        <v>0.69</v>
      </c>
      <c r="S30" s="7">
        <v>0</v>
      </c>
      <c r="T30" s="5">
        <v>51</v>
      </c>
      <c r="U30" s="17">
        <v>1</v>
      </c>
      <c r="V30" s="7"/>
      <c r="W30" s="7"/>
      <c r="X30" s="5">
        <v>200</v>
      </c>
      <c r="Y30" s="7">
        <v>1</v>
      </c>
      <c r="Z30" s="7"/>
      <c r="AA30" s="8"/>
      <c r="AB30" s="9">
        <v>90</v>
      </c>
      <c r="AC30" s="8">
        <v>0</v>
      </c>
      <c r="AD30" s="16">
        <v>19.175991300180218</v>
      </c>
      <c r="AE30" s="11">
        <v>1</v>
      </c>
      <c r="AF30" s="16">
        <v>85.493197455583783</v>
      </c>
      <c r="AG30" s="11">
        <v>1</v>
      </c>
      <c r="AH30" s="12">
        <f t="shared" si="1"/>
        <v>4.4583456530239616</v>
      </c>
      <c r="AI30" s="16">
        <v>1.2767735702051253</v>
      </c>
      <c r="AJ30" s="11">
        <v>2</v>
      </c>
      <c r="AK30" s="16">
        <v>0.64477140649243703</v>
      </c>
      <c r="AL30" s="11">
        <v>1</v>
      </c>
      <c r="AM30" s="16">
        <v>1.2384051936702216</v>
      </c>
      <c r="AN30" s="11">
        <v>3</v>
      </c>
      <c r="AO30" s="16">
        <v>215.77899926988113</v>
      </c>
      <c r="AP30" s="11">
        <v>3</v>
      </c>
    </row>
    <row r="31" spans="1:42">
      <c r="A31" s="1" t="s">
        <v>41</v>
      </c>
      <c r="B31" s="3">
        <v>78</v>
      </c>
      <c r="C31" s="3" t="s">
        <v>12</v>
      </c>
      <c r="D31" s="4">
        <v>68</v>
      </c>
      <c r="E31" s="5">
        <v>1.58</v>
      </c>
      <c r="F31" s="5">
        <f t="shared" si="0"/>
        <v>27.239224483255885</v>
      </c>
      <c r="G31" s="2">
        <v>3</v>
      </c>
      <c r="H31" s="3">
        <v>0</v>
      </c>
      <c r="I31" s="3">
        <v>1</v>
      </c>
      <c r="J31" s="3">
        <v>1</v>
      </c>
      <c r="K31" s="3">
        <v>120</v>
      </c>
      <c r="L31" s="3">
        <v>70</v>
      </c>
      <c r="M31" s="3">
        <v>0</v>
      </c>
      <c r="N31" s="3">
        <v>3</v>
      </c>
      <c r="O31" s="3">
        <v>2</v>
      </c>
      <c r="P31" s="5">
        <v>0.8</v>
      </c>
      <c r="Q31" s="6">
        <v>0</v>
      </c>
      <c r="R31" s="4">
        <v>0.92</v>
      </c>
      <c r="S31" s="7">
        <v>0</v>
      </c>
      <c r="T31" s="5">
        <v>33</v>
      </c>
      <c r="U31" s="7">
        <v>0</v>
      </c>
      <c r="V31" s="5">
        <v>71.319999999999993</v>
      </c>
      <c r="W31" s="7">
        <v>0</v>
      </c>
      <c r="X31" s="5">
        <v>179.26</v>
      </c>
      <c r="Y31" s="7">
        <v>0</v>
      </c>
      <c r="Z31" s="7"/>
      <c r="AA31" s="8"/>
      <c r="AB31" s="8"/>
      <c r="AC31" s="8"/>
      <c r="AD31" s="16">
        <v>9.0558615003623011</v>
      </c>
      <c r="AE31" s="11">
        <v>1</v>
      </c>
      <c r="AF31" s="16">
        <v>93.497564028412427</v>
      </c>
      <c r="AG31" s="11">
        <v>2</v>
      </c>
      <c r="AH31" s="12">
        <f t="shared" si="1"/>
        <v>10.324535553538649</v>
      </c>
      <c r="AI31" s="16">
        <v>1.2926509048841106</v>
      </c>
      <c r="AJ31" s="11">
        <v>2</v>
      </c>
      <c r="AK31" s="16">
        <v>0.58488484445426137</v>
      </c>
      <c r="AL31" s="11">
        <v>1</v>
      </c>
      <c r="AM31" s="16">
        <v>1.1409924701925382</v>
      </c>
      <c r="AN31" s="11">
        <v>2</v>
      </c>
      <c r="AO31" s="16">
        <v>210.67896277607187</v>
      </c>
      <c r="AP31" s="11">
        <v>3</v>
      </c>
    </row>
    <row r="32" spans="1:42">
      <c r="A32" s="1" t="s">
        <v>42</v>
      </c>
      <c r="B32" s="3">
        <v>60</v>
      </c>
      <c r="C32" s="3" t="s">
        <v>14</v>
      </c>
      <c r="D32" s="4">
        <v>142.6</v>
      </c>
      <c r="E32" s="5">
        <v>1.78</v>
      </c>
      <c r="F32" s="5">
        <f t="shared" si="0"/>
        <v>45.006943567731341</v>
      </c>
      <c r="G32" s="3">
        <v>4</v>
      </c>
      <c r="H32" s="3">
        <v>0</v>
      </c>
      <c r="I32" s="3">
        <v>0</v>
      </c>
      <c r="J32" s="3">
        <v>1</v>
      </c>
      <c r="K32" s="3">
        <v>140</v>
      </c>
      <c r="L32" s="3">
        <v>80</v>
      </c>
      <c r="M32" s="3">
        <v>1</v>
      </c>
      <c r="N32" s="3">
        <v>3</v>
      </c>
      <c r="O32" s="3">
        <v>2</v>
      </c>
      <c r="P32" s="5">
        <v>2.2000000000000002</v>
      </c>
      <c r="Q32" s="6">
        <v>0</v>
      </c>
      <c r="R32" s="4">
        <v>0.86</v>
      </c>
      <c r="S32" s="7">
        <v>0</v>
      </c>
      <c r="T32" s="5">
        <v>41</v>
      </c>
      <c r="U32" s="7">
        <v>1</v>
      </c>
      <c r="V32" s="7"/>
      <c r="W32" s="7"/>
      <c r="X32" s="7"/>
      <c r="Y32" s="7"/>
      <c r="Z32" s="7"/>
      <c r="AA32" s="8"/>
      <c r="AB32" s="8"/>
      <c r="AC32" s="8"/>
      <c r="AD32" s="10">
        <v>14.808771784095988</v>
      </c>
      <c r="AE32" s="11">
        <v>1</v>
      </c>
      <c r="AF32" s="10">
        <v>70.667919447550133</v>
      </c>
      <c r="AG32" s="11">
        <v>1</v>
      </c>
      <c r="AH32" s="12">
        <f t="shared" si="1"/>
        <v>4.7720310960186838</v>
      </c>
      <c r="AI32" s="10">
        <v>1.2975371833711169</v>
      </c>
      <c r="AJ32" s="11">
        <v>2</v>
      </c>
      <c r="AK32" s="10">
        <v>0.336675829844994</v>
      </c>
      <c r="AL32" s="11">
        <v>1</v>
      </c>
      <c r="AM32" s="10">
        <v>1.6223748662431716</v>
      </c>
      <c r="AN32" s="11">
        <v>3</v>
      </c>
      <c r="AO32" s="10">
        <v>186.44813194810763</v>
      </c>
      <c r="AP32" s="11">
        <v>3</v>
      </c>
    </row>
    <row r="33" spans="1:42">
      <c r="A33" s="1" t="s">
        <v>43</v>
      </c>
      <c r="B33" s="3">
        <v>53</v>
      </c>
      <c r="C33" s="3" t="s">
        <v>14</v>
      </c>
      <c r="D33" s="4">
        <v>113.5</v>
      </c>
      <c r="E33" s="5">
        <v>1.78</v>
      </c>
      <c r="F33" s="5">
        <f t="shared" si="0"/>
        <v>35.822497159449561</v>
      </c>
      <c r="G33" s="3">
        <v>4</v>
      </c>
      <c r="H33" s="3">
        <v>1</v>
      </c>
      <c r="I33" s="3">
        <v>0</v>
      </c>
      <c r="J33" s="3">
        <v>1</v>
      </c>
      <c r="K33" s="3">
        <v>110</v>
      </c>
      <c r="L33" s="3">
        <v>70</v>
      </c>
      <c r="M33" s="3">
        <v>0</v>
      </c>
      <c r="N33" s="3">
        <v>2</v>
      </c>
      <c r="O33" s="3">
        <v>1</v>
      </c>
      <c r="P33" s="5">
        <v>1.1000000000000001</v>
      </c>
      <c r="Q33" s="6">
        <v>0</v>
      </c>
      <c r="R33" s="4">
        <v>0.91</v>
      </c>
      <c r="S33" s="7">
        <v>0</v>
      </c>
      <c r="T33" s="5">
        <v>36</v>
      </c>
      <c r="U33" s="7">
        <v>0</v>
      </c>
      <c r="V33" s="7"/>
      <c r="W33" s="7"/>
      <c r="X33" s="7"/>
      <c r="Y33" s="7"/>
      <c r="Z33" s="7"/>
      <c r="AA33" s="8"/>
      <c r="AB33" s="8"/>
      <c r="AC33" s="8"/>
      <c r="AD33" s="10">
        <v>17.78169877862803</v>
      </c>
      <c r="AE33" s="11">
        <v>1</v>
      </c>
      <c r="AF33" s="10">
        <v>78.466388945660455</v>
      </c>
      <c r="AG33" s="11">
        <v>1</v>
      </c>
      <c r="AH33" s="12">
        <f t="shared" si="1"/>
        <v>4.4127611159384754</v>
      </c>
      <c r="AI33" s="10">
        <v>1.3121209392617319</v>
      </c>
      <c r="AJ33" s="11">
        <v>2</v>
      </c>
      <c r="AK33" s="10">
        <v>0.1205797580128747</v>
      </c>
      <c r="AL33" s="11">
        <v>1</v>
      </c>
      <c r="AM33" s="10">
        <v>2.1258980892206147</v>
      </c>
      <c r="AN33" s="11">
        <v>3</v>
      </c>
      <c r="AO33" s="10">
        <v>202.96021690818807</v>
      </c>
      <c r="AP33" s="11">
        <v>3</v>
      </c>
    </row>
    <row r="34" spans="1:42">
      <c r="A34" s="1" t="s">
        <v>44</v>
      </c>
      <c r="B34" s="3">
        <v>41</v>
      </c>
      <c r="C34" s="3" t="s">
        <v>12</v>
      </c>
      <c r="D34" s="4">
        <v>83</v>
      </c>
      <c r="E34" s="5">
        <v>1.52</v>
      </c>
      <c r="F34" s="5">
        <f t="shared" si="0"/>
        <v>35.924515235457065</v>
      </c>
      <c r="G34" s="3">
        <v>4</v>
      </c>
      <c r="H34" s="3">
        <v>0</v>
      </c>
      <c r="I34" s="3">
        <v>0</v>
      </c>
      <c r="J34" s="3">
        <v>1</v>
      </c>
      <c r="K34" s="3">
        <v>125</v>
      </c>
      <c r="L34" s="3">
        <v>75</v>
      </c>
      <c r="M34" s="3">
        <v>0</v>
      </c>
      <c r="N34" s="3">
        <v>3</v>
      </c>
      <c r="O34" s="3">
        <v>2</v>
      </c>
      <c r="P34" s="5">
        <v>5.0999999999999996</v>
      </c>
      <c r="Q34" s="15">
        <v>1</v>
      </c>
      <c r="R34" s="4">
        <v>0.77</v>
      </c>
      <c r="S34" s="7">
        <v>0</v>
      </c>
      <c r="T34" s="5">
        <v>20</v>
      </c>
      <c r="U34" s="7">
        <v>0</v>
      </c>
      <c r="V34" s="7"/>
      <c r="W34" s="7"/>
      <c r="X34" s="7"/>
      <c r="Y34" s="7"/>
      <c r="Z34" s="7"/>
      <c r="AA34" s="8"/>
      <c r="AB34" s="8"/>
      <c r="AC34" s="8"/>
      <c r="AD34" s="16">
        <v>18.972576451356876</v>
      </c>
      <c r="AE34" s="11">
        <v>1</v>
      </c>
      <c r="AF34" s="16">
        <v>88.391224904557006</v>
      </c>
      <c r="AG34" s="11">
        <v>1</v>
      </c>
      <c r="AH34" s="12">
        <f t="shared" si="1"/>
        <v>4.6588941217962763</v>
      </c>
      <c r="AI34" s="16">
        <v>1.3154749419057721</v>
      </c>
      <c r="AJ34" s="11">
        <v>2</v>
      </c>
      <c r="AK34" s="16">
        <v>0.86968666940051853</v>
      </c>
      <c r="AL34" s="11">
        <v>2</v>
      </c>
      <c r="AM34" s="16">
        <v>1.44491271551038</v>
      </c>
      <c r="AN34" s="11">
        <v>3</v>
      </c>
      <c r="AO34" s="16">
        <v>179.95922621319519</v>
      </c>
      <c r="AP34" s="11">
        <v>3</v>
      </c>
    </row>
    <row r="35" spans="1:42">
      <c r="A35" s="1" t="s">
        <v>45</v>
      </c>
      <c r="B35" s="3">
        <v>59</v>
      </c>
      <c r="C35" s="3" t="s">
        <v>14</v>
      </c>
      <c r="D35" s="4">
        <v>83.36</v>
      </c>
      <c r="E35" s="5">
        <v>1.82</v>
      </c>
      <c r="F35" s="5">
        <f t="shared" si="0"/>
        <v>25.166042748460328</v>
      </c>
      <c r="G35" s="2">
        <v>3</v>
      </c>
      <c r="H35" s="3">
        <v>1</v>
      </c>
      <c r="I35" s="3">
        <v>0</v>
      </c>
      <c r="J35" s="3">
        <v>1</v>
      </c>
      <c r="K35" s="3">
        <v>100</v>
      </c>
      <c r="L35" s="3">
        <v>64</v>
      </c>
      <c r="M35" s="3">
        <v>1</v>
      </c>
      <c r="N35" s="3">
        <v>2</v>
      </c>
      <c r="O35" s="3">
        <v>1</v>
      </c>
      <c r="P35" s="5">
        <v>1.2</v>
      </c>
      <c r="Q35" s="6">
        <v>0</v>
      </c>
      <c r="R35" s="4">
        <v>0.97</v>
      </c>
      <c r="S35" s="7">
        <v>0</v>
      </c>
      <c r="T35" s="5">
        <v>34</v>
      </c>
      <c r="U35" s="7">
        <v>0</v>
      </c>
      <c r="V35" s="5">
        <v>119</v>
      </c>
      <c r="W35" s="7">
        <v>0</v>
      </c>
      <c r="X35" s="5">
        <v>140</v>
      </c>
      <c r="Y35" s="7">
        <v>0</v>
      </c>
      <c r="Z35" s="5">
        <v>50.4</v>
      </c>
      <c r="AA35" s="8">
        <v>1</v>
      </c>
      <c r="AB35" s="9">
        <v>84</v>
      </c>
      <c r="AC35" s="8">
        <v>1</v>
      </c>
      <c r="AD35" s="10">
        <v>23.254091674091242</v>
      </c>
      <c r="AE35" s="11">
        <v>2</v>
      </c>
      <c r="AF35" s="10">
        <v>120.02917300667502</v>
      </c>
      <c r="AG35" s="11">
        <v>3</v>
      </c>
      <c r="AH35" s="12">
        <f t="shared" si="1"/>
        <v>5.1616366998504013</v>
      </c>
      <c r="AI35" s="10">
        <v>1.319817964819628</v>
      </c>
      <c r="AJ35" s="11">
        <v>2</v>
      </c>
      <c r="AK35" s="10">
        <v>1.2857945049160784</v>
      </c>
      <c r="AL35" s="11">
        <v>2</v>
      </c>
      <c r="AM35" s="10">
        <v>1.2493592786996275</v>
      </c>
      <c r="AN35" s="11">
        <v>3</v>
      </c>
      <c r="AO35" s="10">
        <v>234.4080955800743</v>
      </c>
      <c r="AP35" s="11">
        <v>3</v>
      </c>
    </row>
    <row r="36" spans="1:42">
      <c r="A36" s="1" t="s">
        <v>46</v>
      </c>
      <c r="B36" s="3">
        <v>71</v>
      </c>
      <c r="C36" s="3" t="s">
        <v>12</v>
      </c>
      <c r="D36" s="4">
        <v>94</v>
      </c>
      <c r="E36" s="5">
        <v>1.53</v>
      </c>
      <c r="F36" s="5">
        <f t="shared" si="0"/>
        <v>40.155495749498058</v>
      </c>
      <c r="G36" s="3">
        <v>4</v>
      </c>
      <c r="H36" s="3">
        <v>0</v>
      </c>
      <c r="I36" s="3">
        <v>0</v>
      </c>
      <c r="J36" s="3">
        <v>1</v>
      </c>
      <c r="K36" s="3">
        <v>100</v>
      </c>
      <c r="L36" s="3">
        <v>60</v>
      </c>
      <c r="M36" s="3">
        <v>0</v>
      </c>
      <c r="N36" s="3">
        <v>3</v>
      </c>
      <c r="O36" s="3">
        <v>2</v>
      </c>
      <c r="P36" s="5">
        <v>4.9000000000000004</v>
      </c>
      <c r="Q36" s="6">
        <v>0</v>
      </c>
      <c r="R36" s="4">
        <v>0.77</v>
      </c>
      <c r="S36" s="7">
        <v>0</v>
      </c>
      <c r="T36" s="5">
        <v>40</v>
      </c>
      <c r="U36" s="7">
        <v>0</v>
      </c>
      <c r="V36" s="7"/>
      <c r="W36" s="7"/>
      <c r="X36" s="7"/>
      <c r="Y36" s="7"/>
      <c r="Z36" s="7"/>
      <c r="AA36" s="8"/>
      <c r="AB36" s="8"/>
      <c r="AC36" s="8"/>
      <c r="AD36" s="16">
        <v>18.042099571877124</v>
      </c>
      <c r="AE36" s="11">
        <v>1</v>
      </c>
      <c r="AF36" s="16">
        <v>97.941908845984713</v>
      </c>
      <c r="AG36" s="11">
        <v>2</v>
      </c>
      <c r="AH36" s="12">
        <f t="shared" si="1"/>
        <v>5.4285205807560404</v>
      </c>
      <c r="AI36" s="16">
        <v>1.3376115182630413</v>
      </c>
      <c r="AJ36" s="11">
        <v>2</v>
      </c>
      <c r="AK36" s="16">
        <v>0.93270340115300066</v>
      </c>
      <c r="AL36" s="11">
        <v>2</v>
      </c>
      <c r="AM36" s="16">
        <v>1.63309905603251</v>
      </c>
      <c r="AN36" s="11">
        <v>3</v>
      </c>
      <c r="AO36" s="16">
        <v>251.29565190011161</v>
      </c>
      <c r="AP36" s="11">
        <v>3</v>
      </c>
    </row>
    <row r="37" spans="1:42">
      <c r="A37" s="1" t="s">
        <v>47</v>
      </c>
      <c r="B37" s="3">
        <v>74</v>
      </c>
      <c r="C37" s="3" t="s">
        <v>14</v>
      </c>
      <c r="D37" s="4">
        <v>80</v>
      </c>
      <c r="E37" s="5">
        <v>1.65</v>
      </c>
      <c r="F37" s="5">
        <f t="shared" si="0"/>
        <v>29.384756657483933</v>
      </c>
      <c r="G37" s="2">
        <v>3</v>
      </c>
      <c r="H37" s="3">
        <v>0</v>
      </c>
      <c r="I37" s="3">
        <v>0</v>
      </c>
      <c r="J37" s="3">
        <v>1</v>
      </c>
      <c r="K37" s="3">
        <v>100</v>
      </c>
      <c r="L37" s="3">
        <v>65</v>
      </c>
      <c r="M37" s="3">
        <v>1</v>
      </c>
      <c r="N37" s="3">
        <v>1</v>
      </c>
      <c r="O37" s="3">
        <v>1</v>
      </c>
      <c r="P37" s="5">
        <v>0.3</v>
      </c>
      <c r="Q37" s="6">
        <v>0</v>
      </c>
      <c r="R37" s="4">
        <v>0.87</v>
      </c>
      <c r="S37" s="7">
        <v>0</v>
      </c>
      <c r="T37" s="5">
        <v>38</v>
      </c>
      <c r="U37" s="7">
        <v>0</v>
      </c>
      <c r="V37" s="5">
        <v>154</v>
      </c>
      <c r="W37" s="7">
        <v>1</v>
      </c>
      <c r="X37" s="5">
        <v>186</v>
      </c>
      <c r="Y37" s="7">
        <v>0</v>
      </c>
      <c r="Z37" s="7"/>
      <c r="AA37" s="8"/>
      <c r="AB37" s="8"/>
      <c r="AC37" s="8"/>
      <c r="AD37" s="10">
        <v>17.712513426725984</v>
      </c>
      <c r="AE37" s="11">
        <v>1</v>
      </c>
      <c r="AF37" s="10">
        <v>78.282961580496973</v>
      </c>
      <c r="AG37" s="11">
        <v>1</v>
      </c>
      <c r="AH37" s="12">
        <f t="shared" si="1"/>
        <v>4.4196416225366244</v>
      </c>
      <c r="AI37" s="10">
        <v>1.3427009249316282</v>
      </c>
      <c r="AJ37" s="11">
        <v>2</v>
      </c>
      <c r="AK37" s="10">
        <v>0.56087260438983777</v>
      </c>
      <c r="AL37" s="11">
        <v>1</v>
      </c>
      <c r="AM37" s="10">
        <v>1.2056750593402854</v>
      </c>
      <c r="AN37" s="11">
        <v>3</v>
      </c>
      <c r="AO37" s="10">
        <v>196.8101951358108</v>
      </c>
      <c r="AP37" s="11">
        <v>3</v>
      </c>
    </row>
    <row r="38" spans="1:42">
      <c r="A38" s="1" t="s">
        <v>48</v>
      </c>
      <c r="B38" s="3">
        <v>71</v>
      </c>
      <c r="C38" s="3" t="s">
        <v>12</v>
      </c>
      <c r="D38" s="4">
        <v>70</v>
      </c>
      <c r="E38" s="5">
        <v>1.52</v>
      </c>
      <c r="F38" s="5">
        <f t="shared" si="0"/>
        <v>30.297783933518005</v>
      </c>
      <c r="G38" s="3">
        <v>4</v>
      </c>
      <c r="H38" s="3">
        <v>0</v>
      </c>
      <c r="I38" s="3">
        <v>1</v>
      </c>
      <c r="J38" s="3">
        <v>1</v>
      </c>
      <c r="K38" s="3">
        <v>110</v>
      </c>
      <c r="L38" s="3">
        <v>55</v>
      </c>
      <c r="M38" s="3">
        <v>0</v>
      </c>
      <c r="N38" s="3">
        <v>3</v>
      </c>
      <c r="O38" s="3">
        <v>2</v>
      </c>
      <c r="P38" s="5">
        <v>2.6</v>
      </c>
      <c r="Q38" s="6">
        <v>0</v>
      </c>
      <c r="R38" s="4">
        <v>0.75</v>
      </c>
      <c r="S38" s="7">
        <v>0</v>
      </c>
      <c r="T38" s="5">
        <v>26</v>
      </c>
      <c r="U38" s="7">
        <v>0</v>
      </c>
      <c r="V38" s="5">
        <v>188</v>
      </c>
      <c r="W38" s="7">
        <v>1</v>
      </c>
      <c r="X38" s="5">
        <v>220</v>
      </c>
      <c r="Y38" s="7">
        <v>1</v>
      </c>
      <c r="Z38" s="5">
        <v>66</v>
      </c>
      <c r="AA38" s="8">
        <v>1</v>
      </c>
      <c r="AB38" s="9">
        <v>114</v>
      </c>
      <c r="AC38" s="8">
        <v>1</v>
      </c>
      <c r="AD38" s="16">
        <v>19.346290861685365</v>
      </c>
      <c r="AE38" s="11">
        <v>1</v>
      </c>
      <c r="AF38" s="16">
        <v>113.84060967955362</v>
      </c>
      <c r="AG38" s="11">
        <v>3</v>
      </c>
      <c r="AH38" s="12">
        <f t="shared" si="1"/>
        <v>5.8843635967973</v>
      </c>
      <c r="AI38" s="16">
        <v>1.3532609780621523</v>
      </c>
      <c r="AJ38" s="11">
        <v>2</v>
      </c>
      <c r="AK38" s="16">
        <v>1.3764339014813998</v>
      </c>
      <c r="AL38" s="11">
        <v>2</v>
      </c>
      <c r="AM38" s="16">
        <v>1.3480120938938098</v>
      </c>
      <c r="AN38" s="11">
        <v>3</v>
      </c>
      <c r="AO38" s="16">
        <v>183.51126158843104</v>
      </c>
      <c r="AP38" s="11">
        <v>3</v>
      </c>
    </row>
    <row r="39" spans="1:42">
      <c r="A39" s="1" t="s">
        <v>49</v>
      </c>
      <c r="B39" s="3">
        <v>51</v>
      </c>
      <c r="C39" s="3" t="s">
        <v>14</v>
      </c>
      <c r="D39" s="4">
        <v>89</v>
      </c>
      <c r="E39" s="5">
        <v>1.79</v>
      </c>
      <c r="F39" s="5">
        <f t="shared" si="0"/>
        <v>27.776910832995224</v>
      </c>
      <c r="G39" s="2">
        <v>3</v>
      </c>
      <c r="H39" s="3">
        <v>1</v>
      </c>
      <c r="I39" s="3">
        <v>0</v>
      </c>
      <c r="J39" s="3">
        <v>0</v>
      </c>
      <c r="K39" s="3">
        <v>110</v>
      </c>
      <c r="L39" s="3">
        <v>60</v>
      </c>
      <c r="M39" s="3">
        <v>0</v>
      </c>
      <c r="N39" s="3">
        <v>2</v>
      </c>
      <c r="O39" s="3">
        <v>1</v>
      </c>
      <c r="P39" s="5">
        <v>0.9</v>
      </c>
      <c r="Q39" s="6">
        <v>0</v>
      </c>
      <c r="R39" s="4">
        <v>0.96</v>
      </c>
      <c r="S39" s="7">
        <v>0</v>
      </c>
      <c r="T39" s="5">
        <v>46</v>
      </c>
      <c r="U39" s="7">
        <v>1</v>
      </c>
      <c r="V39" s="5">
        <v>81</v>
      </c>
      <c r="W39" s="7">
        <v>0</v>
      </c>
      <c r="X39" s="5">
        <v>222</v>
      </c>
      <c r="Y39" s="7">
        <v>1</v>
      </c>
      <c r="Z39" s="5">
        <v>149</v>
      </c>
      <c r="AA39" s="8">
        <v>1</v>
      </c>
      <c r="AB39" s="9">
        <v>61</v>
      </c>
      <c r="AC39" s="8">
        <v>0</v>
      </c>
      <c r="AD39" s="16">
        <v>18.515477274016241</v>
      </c>
      <c r="AE39" s="11">
        <v>1</v>
      </c>
      <c r="AF39" s="16">
        <v>93.098375822684361</v>
      </c>
      <c r="AG39" s="11">
        <v>2</v>
      </c>
      <c r="AH39" s="12">
        <f t="shared" si="1"/>
        <v>5.0281380514740652</v>
      </c>
      <c r="AI39" s="16">
        <v>1.3583176006862687</v>
      </c>
      <c r="AJ39" s="11">
        <v>2</v>
      </c>
      <c r="AK39" s="16">
        <v>0.52550257339682382</v>
      </c>
      <c r="AL39" s="11">
        <v>1</v>
      </c>
      <c r="AM39" s="16">
        <v>2.098290364843268</v>
      </c>
      <c r="AN39" s="11">
        <v>3</v>
      </c>
      <c r="AO39" s="16">
        <v>196.23834250089854</v>
      </c>
      <c r="AP39" s="11">
        <v>3</v>
      </c>
    </row>
    <row r="40" spans="1:42">
      <c r="A40" s="1" t="s">
        <v>50</v>
      </c>
      <c r="B40" s="3">
        <v>55</v>
      </c>
      <c r="C40" s="3" t="s">
        <v>14</v>
      </c>
      <c r="D40" s="4">
        <v>54</v>
      </c>
      <c r="E40" s="5">
        <v>1.68</v>
      </c>
      <c r="F40" s="5">
        <f t="shared" si="0"/>
        <v>19.132653061224492</v>
      </c>
      <c r="G40" s="3">
        <v>2</v>
      </c>
      <c r="H40" s="3">
        <v>1</v>
      </c>
      <c r="I40" s="3">
        <v>0</v>
      </c>
      <c r="J40" s="3">
        <v>0</v>
      </c>
      <c r="K40" s="3">
        <v>100</v>
      </c>
      <c r="L40" s="3">
        <v>60</v>
      </c>
      <c r="M40" s="3">
        <v>0</v>
      </c>
      <c r="N40" s="3">
        <v>2</v>
      </c>
      <c r="O40" s="3">
        <v>1</v>
      </c>
      <c r="P40" s="5">
        <v>18.8</v>
      </c>
      <c r="Q40" s="15">
        <v>1</v>
      </c>
      <c r="R40" s="4">
        <v>0.76</v>
      </c>
      <c r="S40" s="7">
        <v>0</v>
      </c>
      <c r="T40" s="5">
        <v>21</v>
      </c>
      <c r="U40" s="7">
        <v>0</v>
      </c>
      <c r="V40" s="5">
        <v>78.77</v>
      </c>
      <c r="W40" s="7">
        <v>0</v>
      </c>
      <c r="X40" s="5">
        <v>162.61000000000001</v>
      </c>
      <c r="Y40" s="7">
        <v>0</v>
      </c>
      <c r="Z40" s="5">
        <v>58.16</v>
      </c>
      <c r="AA40" s="8">
        <v>1</v>
      </c>
      <c r="AB40" s="9">
        <v>88.7</v>
      </c>
      <c r="AC40" s="8">
        <v>0</v>
      </c>
      <c r="AD40" s="16">
        <v>13.001123329742374</v>
      </c>
      <c r="AE40" s="11">
        <v>1</v>
      </c>
      <c r="AF40" s="16">
        <v>62.278542528885652</v>
      </c>
      <c r="AG40" s="11">
        <v>1</v>
      </c>
      <c r="AH40" s="12">
        <f t="shared" si="1"/>
        <v>4.79024319278723</v>
      </c>
      <c r="AI40" s="16">
        <v>1.3815194108844331</v>
      </c>
      <c r="AJ40" s="11">
        <v>2</v>
      </c>
      <c r="AK40" s="16">
        <v>0.31375703510773162</v>
      </c>
      <c r="AL40" s="11">
        <v>1</v>
      </c>
      <c r="AM40" s="16">
        <v>1.0243394934076386</v>
      </c>
      <c r="AN40" s="11">
        <v>2</v>
      </c>
      <c r="AO40" s="16">
        <v>133.49059913059673</v>
      </c>
      <c r="AP40" s="11">
        <v>3</v>
      </c>
    </row>
    <row r="41" spans="1:42">
      <c r="A41" s="1" t="s">
        <v>40</v>
      </c>
      <c r="B41" s="3">
        <v>74</v>
      </c>
      <c r="C41" s="3" t="s">
        <v>12</v>
      </c>
      <c r="D41" s="4">
        <v>72</v>
      </c>
      <c r="E41" s="5">
        <v>1.52</v>
      </c>
      <c r="F41" s="5">
        <f t="shared" si="0"/>
        <v>31.16343490304709</v>
      </c>
      <c r="G41" s="3">
        <v>4</v>
      </c>
      <c r="H41" s="3">
        <v>0</v>
      </c>
      <c r="I41" s="3">
        <v>1</v>
      </c>
      <c r="J41" s="3">
        <v>1</v>
      </c>
      <c r="K41" s="3">
        <v>130</v>
      </c>
      <c r="L41" s="3">
        <v>70</v>
      </c>
      <c r="M41" s="3">
        <v>1</v>
      </c>
      <c r="N41" s="3">
        <v>2</v>
      </c>
      <c r="O41" s="3">
        <v>1</v>
      </c>
      <c r="P41" s="5">
        <v>1.1000000000000001</v>
      </c>
      <c r="Q41" s="6">
        <v>0</v>
      </c>
      <c r="R41" s="4">
        <v>0.7</v>
      </c>
      <c r="S41" s="7">
        <v>0</v>
      </c>
      <c r="T41" s="5">
        <v>45</v>
      </c>
      <c r="U41" s="17">
        <v>1</v>
      </c>
      <c r="V41" s="5">
        <v>149</v>
      </c>
      <c r="W41" s="7">
        <v>0</v>
      </c>
      <c r="X41" s="5">
        <v>153.1</v>
      </c>
      <c r="Y41" s="7">
        <v>0</v>
      </c>
      <c r="Z41" s="5">
        <v>55.52</v>
      </c>
      <c r="AA41" s="8">
        <v>1</v>
      </c>
      <c r="AB41" s="9">
        <v>67.78</v>
      </c>
      <c r="AC41" s="8">
        <v>0</v>
      </c>
      <c r="AD41" s="10">
        <v>11.28799667426088</v>
      </c>
      <c r="AE41" s="11">
        <v>1</v>
      </c>
      <c r="AF41" s="10">
        <v>86.666999823179935</v>
      </c>
      <c r="AG41" s="11">
        <v>1</v>
      </c>
      <c r="AH41" s="12">
        <f t="shared" si="1"/>
        <v>7.677801679442358</v>
      </c>
      <c r="AI41" s="10">
        <v>1.3863756501136866</v>
      </c>
      <c r="AJ41" s="11">
        <v>2</v>
      </c>
      <c r="AK41" s="10">
        <v>0.48635605458981562</v>
      </c>
      <c r="AL41" s="11">
        <v>1</v>
      </c>
      <c r="AM41" s="10">
        <v>1.3157354852606369</v>
      </c>
      <c r="AN41" s="11">
        <v>3</v>
      </c>
      <c r="AO41" s="10">
        <v>149.59985530770439</v>
      </c>
      <c r="AP41" s="11">
        <v>3</v>
      </c>
    </row>
    <row r="42" spans="1:42">
      <c r="A42" s="1" t="s">
        <v>51</v>
      </c>
      <c r="B42" s="3">
        <v>48</v>
      </c>
      <c r="C42" s="3" t="s">
        <v>14</v>
      </c>
      <c r="D42" s="4">
        <v>128</v>
      </c>
      <c r="E42" s="5">
        <v>1.76</v>
      </c>
      <c r="F42" s="5">
        <f t="shared" si="0"/>
        <v>41.32231404958678</v>
      </c>
      <c r="G42" s="3">
        <v>4</v>
      </c>
      <c r="H42" s="3">
        <v>1</v>
      </c>
      <c r="I42" s="3">
        <v>1</v>
      </c>
      <c r="J42" s="3">
        <v>1</v>
      </c>
      <c r="K42" s="3">
        <v>120</v>
      </c>
      <c r="L42" s="3">
        <v>70</v>
      </c>
      <c r="M42" s="3">
        <v>1</v>
      </c>
      <c r="N42" s="3">
        <v>2</v>
      </c>
      <c r="O42" s="3">
        <v>1</v>
      </c>
      <c r="P42" s="5">
        <v>6.8</v>
      </c>
      <c r="Q42" s="15">
        <v>1</v>
      </c>
      <c r="R42" s="4">
        <v>0.87</v>
      </c>
      <c r="S42" s="7">
        <v>0</v>
      </c>
      <c r="T42" s="5">
        <v>29</v>
      </c>
      <c r="U42" s="7">
        <v>0</v>
      </c>
      <c r="V42" s="5">
        <v>198.32</v>
      </c>
      <c r="W42" s="7">
        <v>1</v>
      </c>
      <c r="X42" s="5">
        <v>188.81</v>
      </c>
      <c r="Y42" s="7">
        <v>0</v>
      </c>
      <c r="Z42" s="5">
        <v>49.1</v>
      </c>
      <c r="AA42" s="8">
        <v>1</v>
      </c>
      <c r="AB42" s="9">
        <v>100.04</v>
      </c>
      <c r="AC42" s="8">
        <v>1</v>
      </c>
      <c r="AD42" s="10">
        <v>27.765185931891384</v>
      </c>
      <c r="AE42" s="11">
        <v>3</v>
      </c>
      <c r="AF42" s="10">
        <v>126.77538157814982</v>
      </c>
      <c r="AG42" s="11">
        <v>3</v>
      </c>
      <c r="AH42" s="12">
        <f t="shared" si="1"/>
        <v>4.5659835266053195</v>
      </c>
      <c r="AI42" s="10">
        <v>1.3892818163263714</v>
      </c>
      <c r="AJ42" s="11">
        <v>2</v>
      </c>
      <c r="AK42" s="10">
        <v>2.1921884705692642</v>
      </c>
      <c r="AL42" s="11">
        <v>3</v>
      </c>
      <c r="AM42" s="10">
        <v>2.4169332104841419</v>
      </c>
      <c r="AN42" s="11">
        <v>3</v>
      </c>
      <c r="AO42" s="10">
        <v>138.74188401775797</v>
      </c>
      <c r="AP42" s="11">
        <v>3</v>
      </c>
    </row>
    <row r="43" spans="1:42">
      <c r="A43" s="1" t="s">
        <v>52</v>
      </c>
      <c r="B43" s="3">
        <v>65</v>
      </c>
      <c r="C43" s="3" t="s">
        <v>14</v>
      </c>
      <c r="D43" s="4">
        <v>92</v>
      </c>
      <c r="E43" s="5">
        <v>1.73</v>
      </c>
      <c r="F43" s="5">
        <f t="shared" si="0"/>
        <v>30.73941661933242</v>
      </c>
      <c r="G43" s="3">
        <v>4</v>
      </c>
      <c r="H43" s="3">
        <v>0</v>
      </c>
      <c r="I43" s="3">
        <v>1</v>
      </c>
      <c r="J43" s="3">
        <v>1</v>
      </c>
      <c r="K43" s="3"/>
      <c r="L43" s="3"/>
      <c r="M43" s="3">
        <v>1</v>
      </c>
      <c r="N43" s="3">
        <v>3</v>
      </c>
      <c r="O43" s="3">
        <v>2</v>
      </c>
      <c r="P43" s="5">
        <v>1</v>
      </c>
      <c r="Q43" s="6">
        <v>0</v>
      </c>
      <c r="R43" s="4">
        <v>0.92</v>
      </c>
      <c r="S43" s="7">
        <v>0</v>
      </c>
      <c r="T43" s="5">
        <v>39</v>
      </c>
      <c r="U43" s="7">
        <v>0</v>
      </c>
      <c r="V43" s="7"/>
      <c r="W43" s="7"/>
      <c r="X43" s="7"/>
      <c r="Y43" s="7"/>
      <c r="Z43" s="7"/>
      <c r="AA43" s="8"/>
      <c r="AB43" s="8"/>
      <c r="AC43" s="8"/>
      <c r="AD43" s="10">
        <v>15.383027229279621</v>
      </c>
      <c r="AE43" s="11">
        <v>1</v>
      </c>
      <c r="AF43" s="10">
        <v>87.161176504140528</v>
      </c>
      <c r="AG43" s="11">
        <v>1</v>
      </c>
      <c r="AH43" s="12">
        <f t="shared" si="1"/>
        <v>5.6660613808340923</v>
      </c>
      <c r="AI43" s="10">
        <v>1.3972135975849402</v>
      </c>
      <c r="AJ43" s="11">
        <v>2</v>
      </c>
      <c r="AK43" s="10">
        <v>0.29485039538423152</v>
      </c>
      <c r="AL43" s="11">
        <v>1</v>
      </c>
      <c r="AM43" s="10">
        <v>1.7423727285765296</v>
      </c>
      <c r="AN43" s="11">
        <v>3</v>
      </c>
      <c r="AO43" s="10">
        <v>249.49049036441599</v>
      </c>
      <c r="AP43" s="11">
        <v>3</v>
      </c>
    </row>
    <row r="44" spans="1:42">
      <c r="A44" s="1" t="s">
        <v>53</v>
      </c>
      <c r="B44" s="3">
        <v>59</v>
      </c>
      <c r="C44" s="3" t="s">
        <v>14</v>
      </c>
      <c r="D44" s="4">
        <v>100</v>
      </c>
      <c r="E44" s="5">
        <v>1.66</v>
      </c>
      <c r="F44" s="5">
        <f t="shared" si="0"/>
        <v>36.289737262302225</v>
      </c>
      <c r="G44" s="3">
        <v>4</v>
      </c>
      <c r="H44" s="3">
        <v>1</v>
      </c>
      <c r="I44" s="3">
        <v>1</v>
      </c>
      <c r="J44" s="3">
        <v>1</v>
      </c>
      <c r="K44" s="3">
        <v>110</v>
      </c>
      <c r="L44" s="3">
        <v>60</v>
      </c>
      <c r="M44" s="3">
        <v>1</v>
      </c>
      <c r="N44" s="3">
        <v>2</v>
      </c>
      <c r="O44" s="3">
        <v>1</v>
      </c>
      <c r="P44" s="5">
        <v>1</v>
      </c>
      <c r="Q44" s="6">
        <v>0</v>
      </c>
      <c r="R44" s="4">
        <v>0.77</v>
      </c>
      <c r="S44" s="7">
        <v>0</v>
      </c>
      <c r="T44" s="5">
        <v>26</v>
      </c>
      <c r="U44" s="7">
        <v>0</v>
      </c>
      <c r="V44" s="7">
        <v>367.67</v>
      </c>
      <c r="W44" s="7">
        <v>1</v>
      </c>
      <c r="X44" s="7">
        <v>348.91</v>
      </c>
      <c r="Y44" s="7">
        <v>1</v>
      </c>
      <c r="Z44" s="7">
        <v>44.73</v>
      </c>
      <c r="AA44" s="8">
        <v>1</v>
      </c>
      <c r="AB44" s="8">
        <v>230.65</v>
      </c>
      <c r="AC44" s="8">
        <v>1</v>
      </c>
      <c r="AD44" s="10">
        <v>18.270505323123217</v>
      </c>
      <c r="AE44" s="11">
        <v>1</v>
      </c>
      <c r="AF44" s="10">
        <v>88.763744398902233</v>
      </c>
      <c r="AG44" s="11">
        <v>1</v>
      </c>
      <c r="AH44" s="12">
        <f t="shared" si="1"/>
        <v>4.8583081217005271</v>
      </c>
      <c r="AI44" s="10">
        <v>1.4153503356764163</v>
      </c>
      <c r="AJ44" s="11">
        <v>2</v>
      </c>
      <c r="AK44" s="10">
        <v>0.44657581566737958</v>
      </c>
      <c r="AL44" s="11">
        <v>1</v>
      </c>
      <c r="AM44" s="10">
        <v>1.0934590522974796</v>
      </c>
      <c r="AN44" s="11">
        <v>2</v>
      </c>
      <c r="AO44" s="10">
        <v>280.40467999402438</v>
      </c>
      <c r="AP44" s="11">
        <v>3</v>
      </c>
    </row>
    <row r="45" spans="1:42">
      <c r="A45" s="1" t="s">
        <v>54</v>
      </c>
      <c r="B45" s="3">
        <v>67</v>
      </c>
      <c r="C45" s="3" t="s">
        <v>12</v>
      </c>
      <c r="D45" s="4">
        <v>68</v>
      </c>
      <c r="E45" s="5">
        <v>1.53</v>
      </c>
      <c r="F45" s="5">
        <f t="shared" si="0"/>
        <v>29.048656499636891</v>
      </c>
      <c r="G45" s="2">
        <v>3</v>
      </c>
      <c r="H45" s="3">
        <v>0</v>
      </c>
      <c r="I45" s="3">
        <v>0</v>
      </c>
      <c r="J45" s="3">
        <v>1</v>
      </c>
      <c r="K45" s="3">
        <v>140</v>
      </c>
      <c r="L45" s="3">
        <v>70</v>
      </c>
      <c r="M45" s="3">
        <v>0</v>
      </c>
      <c r="N45" s="3">
        <v>3</v>
      </c>
      <c r="O45" s="3">
        <v>2</v>
      </c>
      <c r="P45" s="5">
        <v>3.01</v>
      </c>
      <c r="Q45" s="6">
        <v>0</v>
      </c>
      <c r="R45" s="4">
        <v>1.1000000000000001</v>
      </c>
      <c r="S45" s="7">
        <v>0</v>
      </c>
      <c r="T45" s="5">
        <v>37</v>
      </c>
      <c r="U45" s="7">
        <v>0</v>
      </c>
      <c r="V45" s="5">
        <v>185</v>
      </c>
      <c r="W45" s="7">
        <v>1</v>
      </c>
      <c r="X45" s="5">
        <v>138</v>
      </c>
      <c r="Y45" s="7">
        <v>0</v>
      </c>
      <c r="Z45" s="5">
        <v>44</v>
      </c>
      <c r="AA45" s="8">
        <v>0</v>
      </c>
      <c r="AB45" s="9">
        <v>57</v>
      </c>
      <c r="AC45" s="8">
        <v>0</v>
      </c>
      <c r="AD45" s="16">
        <v>15.848653889365679</v>
      </c>
      <c r="AE45" s="11">
        <v>1</v>
      </c>
      <c r="AF45" s="16">
        <v>73.276905080584129</v>
      </c>
      <c r="AG45" s="11">
        <v>1</v>
      </c>
      <c r="AH45" s="12">
        <f t="shared" si="1"/>
        <v>4.6235412541725296</v>
      </c>
      <c r="AI45" s="16">
        <v>1.421150406505979</v>
      </c>
      <c r="AJ45" s="11">
        <v>2</v>
      </c>
      <c r="AK45" s="16">
        <v>0.77321745944217968</v>
      </c>
      <c r="AL45" s="11">
        <v>2</v>
      </c>
      <c r="AM45" s="16">
        <v>1.6426459843833983</v>
      </c>
      <c r="AN45" s="11">
        <v>3</v>
      </c>
      <c r="AO45" s="16">
        <v>177.65019558488234</v>
      </c>
      <c r="AP45" s="11">
        <v>3</v>
      </c>
    </row>
    <row r="46" spans="1:42">
      <c r="A46" s="1" t="s">
        <v>55</v>
      </c>
      <c r="B46" s="3">
        <v>62</v>
      </c>
      <c r="C46" s="3" t="s">
        <v>14</v>
      </c>
      <c r="D46" s="4">
        <v>72</v>
      </c>
      <c r="E46" s="5">
        <v>1.7</v>
      </c>
      <c r="F46" s="5">
        <f t="shared" si="0"/>
        <v>24.913494809688583</v>
      </c>
      <c r="G46" s="3">
        <v>2</v>
      </c>
      <c r="H46" s="3">
        <v>0</v>
      </c>
      <c r="I46" s="3">
        <v>0</v>
      </c>
      <c r="J46" s="3">
        <v>1</v>
      </c>
      <c r="K46" s="3"/>
      <c r="L46" s="3"/>
      <c r="M46" s="3">
        <v>1</v>
      </c>
      <c r="N46" s="3">
        <v>2</v>
      </c>
      <c r="O46" s="3">
        <v>1</v>
      </c>
      <c r="P46" s="5">
        <v>68.8</v>
      </c>
      <c r="Q46" s="15">
        <v>1</v>
      </c>
      <c r="R46" s="4">
        <v>1.05</v>
      </c>
      <c r="S46" s="7">
        <v>0</v>
      </c>
      <c r="T46" s="5">
        <v>58</v>
      </c>
      <c r="U46" s="7">
        <v>1</v>
      </c>
      <c r="V46" s="7"/>
      <c r="W46" s="7"/>
      <c r="X46" s="7"/>
      <c r="Y46" s="7"/>
      <c r="Z46" s="7"/>
      <c r="AA46" s="8"/>
      <c r="AB46" s="8"/>
      <c r="AC46" s="8"/>
      <c r="AD46" s="10">
        <v>18.66919681269458</v>
      </c>
      <c r="AE46" s="11">
        <v>1</v>
      </c>
      <c r="AF46" s="10">
        <v>83.932850172012635</v>
      </c>
      <c r="AG46" s="11">
        <v>1</v>
      </c>
      <c r="AH46" s="12">
        <f t="shared" si="1"/>
        <v>4.4957933120583116</v>
      </c>
      <c r="AI46" s="10">
        <v>1.4296029114448119</v>
      </c>
      <c r="AJ46" s="11">
        <v>2</v>
      </c>
      <c r="AK46" s="10">
        <v>0.74083833238909724</v>
      </c>
      <c r="AL46" s="11">
        <v>1</v>
      </c>
      <c r="AM46" s="10">
        <v>2.0371485945230221</v>
      </c>
      <c r="AN46" s="11">
        <v>3</v>
      </c>
      <c r="AO46" s="10">
        <v>185.78060585252419</v>
      </c>
      <c r="AP46" s="11">
        <v>3</v>
      </c>
    </row>
    <row r="47" spans="1:42">
      <c r="A47" s="1" t="s">
        <v>56</v>
      </c>
      <c r="B47" s="3">
        <v>62</v>
      </c>
      <c r="C47" s="3" t="s">
        <v>14</v>
      </c>
      <c r="D47" s="4">
        <v>74</v>
      </c>
      <c r="E47" s="5">
        <v>1.75</v>
      </c>
      <c r="F47" s="5">
        <f t="shared" si="0"/>
        <v>24.163265306122447</v>
      </c>
      <c r="G47" s="3">
        <v>2</v>
      </c>
      <c r="H47" s="3">
        <v>1</v>
      </c>
      <c r="I47" s="3">
        <v>0</v>
      </c>
      <c r="J47" s="3">
        <v>1</v>
      </c>
      <c r="K47" s="3">
        <v>115</v>
      </c>
      <c r="L47" s="3">
        <v>60</v>
      </c>
      <c r="M47" s="3">
        <v>1</v>
      </c>
      <c r="N47" s="3">
        <v>2</v>
      </c>
      <c r="O47" s="3">
        <v>1</v>
      </c>
      <c r="P47" s="5">
        <v>0.5</v>
      </c>
      <c r="Q47" s="6">
        <v>0</v>
      </c>
      <c r="R47" s="4">
        <v>0.78</v>
      </c>
      <c r="S47" s="7">
        <v>0</v>
      </c>
      <c r="T47" s="5">
        <v>18</v>
      </c>
      <c r="U47" s="7">
        <v>0</v>
      </c>
      <c r="V47" s="7"/>
      <c r="W47" s="7"/>
      <c r="X47" s="7"/>
      <c r="Y47" s="7"/>
      <c r="Z47" s="7"/>
      <c r="AA47" s="8"/>
      <c r="AB47" s="8"/>
      <c r="AC47" s="8"/>
      <c r="AD47" s="10">
        <v>18.673056770407356</v>
      </c>
      <c r="AE47" s="11">
        <v>1</v>
      </c>
      <c r="AF47" s="10">
        <v>91.871689046789356</v>
      </c>
      <c r="AG47" s="11">
        <v>2</v>
      </c>
      <c r="AH47" s="12">
        <f t="shared" si="1"/>
        <v>4.9200133741565848</v>
      </c>
      <c r="AI47" s="10">
        <v>1.4445666764323071</v>
      </c>
      <c r="AJ47" s="11">
        <v>2</v>
      </c>
      <c r="AK47" s="10">
        <v>0.68852010315621071</v>
      </c>
      <c r="AL47" s="11">
        <v>1</v>
      </c>
      <c r="AM47" s="10">
        <v>1.907414583808511</v>
      </c>
      <c r="AN47" s="11">
        <v>3</v>
      </c>
      <c r="AO47" s="10">
        <v>172.69327364412791</v>
      </c>
      <c r="AP47" s="11">
        <v>3</v>
      </c>
    </row>
    <row r="48" spans="1:42">
      <c r="A48" s="1" t="s">
        <v>57</v>
      </c>
      <c r="B48" s="3">
        <v>67</v>
      </c>
      <c r="C48" s="3" t="s">
        <v>12</v>
      </c>
      <c r="D48" s="4">
        <v>102</v>
      </c>
      <c r="E48" s="5">
        <v>1.56</v>
      </c>
      <c r="F48" s="5">
        <f t="shared" si="0"/>
        <v>41.913214990138066</v>
      </c>
      <c r="G48" s="3">
        <v>4</v>
      </c>
      <c r="H48" s="3">
        <v>0</v>
      </c>
      <c r="I48" s="3">
        <v>0</v>
      </c>
      <c r="J48" s="3">
        <v>1</v>
      </c>
      <c r="K48" s="3">
        <v>100</v>
      </c>
      <c r="L48" s="3">
        <v>60</v>
      </c>
      <c r="M48" s="3">
        <v>0</v>
      </c>
      <c r="N48" s="3">
        <v>3</v>
      </c>
      <c r="O48" s="3">
        <v>2</v>
      </c>
      <c r="P48" s="5">
        <v>7.5</v>
      </c>
      <c r="Q48" s="15">
        <v>1</v>
      </c>
      <c r="R48" s="4">
        <v>0.81</v>
      </c>
      <c r="S48" s="7">
        <v>0</v>
      </c>
      <c r="T48" s="5">
        <v>30</v>
      </c>
      <c r="U48" s="7">
        <v>0</v>
      </c>
      <c r="V48" s="7">
        <v>172</v>
      </c>
      <c r="W48" s="7">
        <v>1</v>
      </c>
      <c r="X48" s="7">
        <v>234</v>
      </c>
      <c r="Y48" s="7">
        <v>1</v>
      </c>
      <c r="Z48" s="7">
        <v>50</v>
      </c>
      <c r="AA48" s="8">
        <v>1</v>
      </c>
      <c r="AB48" s="8">
        <v>202</v>
      </c>
      <c r="AC48" s="8">
        <v>1</v>
      </c>
      <c r="AD48" s="10">
        <v>22.69545720446656</v>
      </c>
      <c r="AE48" s="11">
        <v>2</v>
      </c>
      <c r="AF48" s="10">
        <v>117.48923268714094</v>
      </c>
      <c r="AG48" s="11">
        <v>3</v>
      </c>
      <c r="AH48" s="12">
        <f t="shared" si="1"/>
        <v>5.1767731149306204</v>
      </c>
      <c r="AI48" s="10">
        <v>1.4552190588779879</v>
      </c>
      <c r="AJ48" s="11">
        <v>2</v>
      </c>
      <c r="AK48" s="10">
        <v>1.3107984763823737</v>
      </c>
      <c r="AL48" s="11">
        <v>2</v>
      </c>
      <c r="AM48" s="10">
        <v>1.5133813362148798</v>
      </c>
      <c r="AN48" s="11">
        <v>3</v>
      </c>
      <c r="AO48" s="10">
        <v>248.86473852582085</v>
      </c>
      <c r="AP48" s="11">
        <v>3</v>
      </c>
    </row>
    <row r="49" spans="1:42">
      <c r="A49" s="1" t="s">
        <v>58</v>
      </c>
      <c r="B49" s="3">
        <v>67</v>
      </c>
      <c r="C49" s="3" t="s">
        <v>14</v>
      </c>
      <c r="D49" s="4">
        <v>88</v>
      </c>
      <c r="E49" s="5">
        <v>1.73</v>
      </c>
      <c r="F49" s="5">
        <f t="shared" si="0"/>
        <v>29.402920244578837</v>
      </c>
      <c r="G49" s="2">
        <v>3</v>
      </c>
      <c r="H49" s="3">
        <v>0</v>
      </c>
      <c r="I49" s="3">
        <v>0</v>
      </c>
      <c r="J49" s="3">
        <v>1</v>
      </c>
      <c r="K49" s="3">
        <v>115</v>
      </c>
      <c r="L49" s="3">
        <v>70</v>
      </c>
      <c r="M49" s="3">
        <v>0</v>
      </c>
      <c r="N49" s="3">
        <v>1</v>
      </c>
      <c r="O49" s="3">
        <v>1</v>
      </c>
      <c r="P49" s="5">
        <v>1.8</v>
      </c>
      <c r="Q49" s="6">
        <v>0</v>
      </c>
      <c r="R49" s="4">
        <v>0.75</v>
      </c>
      <c r="S49" s="7">
        <v>0</v>
      </c>
      <c r="T49" s="5">
        <v>30</v>
      </c>
      <c r="U49" s="7">
        <v>0</v>
      </c>
      <c r="V49" s="5">
        <v>160</v>
      </c>
      <c r="W49" s="7">
        <v>1</v>
      </c>
      <c r="X49" s="5">
        <v>200</v>
      </c>
      <c r="Y49" s="7">
        <v>1</v>
      </c>
      <c r="Z49" s="7"/>
      <c r="AA49" s="8"/>
      <c r="AB49" s="9">
        <v>110</v>
      </c>
      <c r="AC49" s="8">
        <v>1</v>
      </c>
      <c r="AD49" s="10">
        <v>20.25195533629336</v>
      </c>
      <c r="AE49" s="11">
        <v>2</v>
      </c>
      <c r="AF49" s="10">
        <v>97.477483780546123</v>
      </c>
      <c r="AG49" s="11">
        <v>2</v>
      </c>
      <c r="AH49" s="12">
        <f t="shared" si="1"/>
        <v>4.8132381373495097</v>
      </c>
      <c r="AI49" s="10">
        <v>1.4599740227941191</v>
      </c>
      <c r="AJ49" s="11">
        <v>2</v>
      </c>
      <c r="AK49" s="10">
        <v>0.50825486793008567</v>
      </c>
      <c r="AL49" s="11">
        <v>1</v>
      </c>
      <c r="AM49" s="10">
        <v>2.977406979775822</v>
      </c>
      <c r="AN49" s="11">
        <v>3</v>
      </c>
      <c r="AO49" s="10">
        <v>293.54590138179935</v>
      </c>
      <c r="AP49" s="11">
        <v>3</v>
      </c>
    </row>
    <row r="50" spans="1:42">
      <c r="A50" s="1" t="s">
        <v>46</v>
      </c>
      <c r="B50" s="3">
        <v>69</v>
      </c>
      <c r="C50" s="3" t="s">
        <v>12</v>
      </c>
      <c r="D50" s="4">
        <v>71</v>
      </c>
      <c r="E50" s="5">
        <v>1.6</v>
      </c>
      <c r="F50" s="5">
        <f t="shared" si="0"/>
        <v>27.734374999999993</v>
      </c>
      <c r="G50" s="2">
        <v>3</v>
      </c>
      <c r="H50" s="3">
        <v>0</v>
      </c>
      <c r="I50" s="3">
        <v>0</v>
      </c>
      <c r="J50" s="3">
        <v>1</v>
      </c>
      <c r="K50" s="3">
        <v>130</v>
      </c>
      <c r="L50" s="3">
        <v>80</v>
      </c>
      <c r="M50" s="3">
        <v>1</v>
      </c>
      <c r="N50" s="3">
        <v>1</v>
      </c>
      <c r="O50" s="3">
        <v>1</v>
      </c>
      <c r="P50" s="5">
        <v>5.7</v>
      </c>
      <c r="Q50" s="15">
        <v>1</v>
      </c>
      <c r="R50" s="4">
        <v>1</v>
      </c>
      <c r="S50" s="7">
        <v>0</v>
      </c>
      <c r="T50" s="5">
        <v>52</v>
      </c>
      <c r="U50" s="17">
        <v>1</v>
      </c>
      <c r="V50" s="5">
        <v>129</v>
      </c>
      <c r="W50" s="7">
        <v>0</v>
      </c>
      <c r="X50" s="5">
        <v>227.54</v>
      </c>
      <c r="Y50" s="7">
        <v>1</v>
      </c>
      <c r="Z50" s="5">
        <v>52.13</v>
      </c>
      <c r="AA50" s="8">
        <v>1</v>
      </c>
      <c r="AB50" s="9">
        <v>149.61000000000001</v>
      </c>
      <c r="AC50" s="8">
        <v>1</v>
      </c>
      <c r="AD50" s="10">
        <v>19.071245843212097</v>
      </c>
      <c r="AE50" s="11">
        <v>1</v>
      </c>
      <c r="AF50" s="10">
        <v>86.41399086538101</v>
      </c>
      <c r="AG50" s="11">
        <v>1</v>
      </c>
      <c r="AH50" s="12">
        <f t="shared" si="1"/>
        <v>4.5311140958385669</v>
      </c>
      <c r="AI50" s="10">
        <v>1.4677373030227197</v>
      </c>
      <c r="AJ50" s="11">
        <v>2</v>
      </c>
      <c r="AK50" s="10">
        <v>0.89157160925266277</v>
      </c>
      <c r="AL50" s="11">
        <v>2</v>
      </c>
      <c r="AM50" s="10">
        <v>1.3262103413391308</v>
      </c>
      <c r="AN50" s="11">
        <v>3</v>
      </c>
      <c r="AO50" s="10">
        <v>151.34725618326763</v>
      </c>
      <c r="AP50" s="11">
        <v>3</v>
      </c>
    </row>
    <row r="51" spans="1:42">
      <c r="A51" s="1" t="s">
        <v>59</v>
      </c>
      <c r="B51" s="3">
        <v>71</v>
      </c>
      <c r="C51" s="3" t="s">
        <v>12</v>
      </c>
      <c r="D51" s="4">
        <v>88.2</v>
      </c>
      <c r="E51" s="5">
        <v>1.55</v>
      </c>
      <c r="F51" s="5">
        <f t="shared" si="0"/>
        <v>36.711758584807491</v>
      </c>
      <c r="G51" s="3">
        <v>4</v>
      </c>
      <c r="H51" s="3">
        <v>0</v>
      </c>
      <c r="I51" s="3">
        <v>0</v>
      </c>
      <c r="J51" s="3">
        <v>1</v>
      </c>
      <c r="K51" s="3">
        <v>120</v>
      </c>
      <c r="L51" s="3">
        <v>75</v>
      </c>
      <c r="M51" s="3">
        <v>0</v>
      </c>
      <c r="N51" s="3">
        <v>1</v>
      </c>
      <c r="O51" s="3">
        <v>1</v>
      </c>
      <c r="P51" s="5">
        <v>1</v>
      </c>
      <c r="Q51" s="6">
        <v>0</v>
      </c>
      <c r="R51" s="4">
        <v>0.8</v>
      </c>
      <c r="S51" s="7">
        <v>0</v>
      </c>
      <c r="T51" s="5">
        <v>37</v>
      </c>
      <c r="U51" s="7">
        <v>0</v>
      </c>
      <c r="V51" s="5"/>
      <c r="W51" s="7"/>
      <c r="X51" s="5">
        <v>300</v>
      </c>
      <c r="Y51" s="7">
        <v>1</v>
      </c>
      <c r="Z51" s="5"/>
      <c r="AA51" s="8"/>
      <c r="AB51" s="9"/>
      <c r="AC51" s="8"/>
      <c r="AD51" s="10">
        <v>21.385119210306879</v>
      </c>
      <c r="AE51" s="11">
        <v>2</v>
      </c>
      <c r="AF51" s="10">
        <v>108.72448769393841</v>
      </c>
      <c r="AG51" s="11">
        <v>3</v>
      </c>
      <c r="AH51" s="12">
        <f t="shared" si="1"/>
        <v>5.0841188503422989</v>
      </c>
      <c r="AI51" s="10">
        <v>1.468712257313898</v>
      </c>
      <c r="AJ51" s="11">
        <v>2</v>
      </c>
      <c r="AK51" s="10">
        <v>1.15400273864583</v>
      </c>
      <c r="AL51" s="11">
        <v>2</v>
      </c>
      <c r="AM51" s="10">
        <v>1.634054218067335</v>
      </c>
      <c r="AN51" s="11">
        <v>3</v>
      </c>
      <c r="AO51" s="10">
        <v>276.86409871384728</v>
      </c>
      <c r="AP51" s="11">
        <v>3</v>
      </c>
    </row>
    <row r="52" spans="1:42">
      <c r="A52" s="1" t="s">
        <v>60</v>
      </c>
      <c r="B52" s="3">
        <v>62</v>
      </c>
      <c r="C52" s="3" t="s">
        <v>12</v>
      </c>
      <c r="D52" s="4">
        <v>44</v>
      </c>
      <c r="E52" s="5">
        <v>1.43</v>
      </c>
      <c r="F52" s="5">
        <f t="shared" si="0"/>
        <v>21.516944593867674</v>
      </c>
      <c r="G52" s="3">
        <v>2</v>
      </c>
      <c r="H52" s="3">
        <v>1</v>
      </c>
      <c r="I52" s="3">
        <v>0</v>
      </c>
      <c r="J52" s="3">
        <v>1</v>
      </c>
      <c r="K52" s="3">
        <v>140</v>
      </c>
      <c r="L52" s="3">
        <v>80</v>
      </c>
      <c r="M52" s="3">
        <v>0</v>
      </c>
      <c r="N52" s="3">
        <v>3</v>
      </c>
      <c r="O52" s="3">
        <v>2</v>
      </c>
      <c r="P52" s="5">
        <v>2.4</v>
      </c>
      <c r="Q52" s="6">
        <v>0</v>
      </c>
      <c r="R52" s="4">
        <v>0.9</v>
      </c>
      <c r="S52" s="7">
        <v>0</v>
      </c>
      <c r="T52" s="5">
        <v>36</v>
      </c>
      <c r="U52" s="7">
        <v>0</v>
      </c>
      <c r="V52" s="7"/>
      <c r="W52" s="7"/>
      <c r="X52" s="7"/>
      <c r="Y52" s="7"/>
      <c r="Z52" s="7"/>
      <c r="AA52" s="8"/>
      <c r="AB52" s="8"/>
      <c r="AC52" s="8"/>
      <c r="AD52" s="10">
        <v>20.006130672639227</v>
      </c>
      <c r="AE52" s="11">
        <v>2</v>
      </c>
      <c r="AF52" s="10">
        <v>90.711894421439297</v>
      </c>
      <c r="AG52" s="11">
        <v>2</v>
      </c>
      <c r="AH52" s="12">
        <f t="shared" si="1"/>
        <v>4.5342048347958981</v>
      </c>
      <c r="AI52" s="10">
        <v>1.4770486984048965</v>
      </c>
      <c r="AJ52" s="11">
        <v>2</v>
      </c>
      <c r="AK52" s="10">
        <v>0.86400289407756092</v>
      </c>
      <c r="AL52" s="11">
        <v>2</v>
      </c>
      <c r="AM52" s="10">
        <v>1.8177845116352149</v>
      </c>
      <c r="AN52" s="11">
        <v>3</v>
      </c>
      <c r="AO52" s="10">
        <v>280.91615312861751</v>
      </c>
      <c r="AP52" s="11">
        <v>3</v>
      </c>
    </row>
    <row r="53" spans="1:42">
      <c r="A53" s="1" t="s">
        <v>61</v>
      </c>
      <c r="B53" s="3">
        <v>64</v>
      </c>
      <c r="C53" s="3" t="s">
        <v>12</v>
      </c>
      <c r="D53" s="4">
        <v>81</v>
      </c>
      <c r="E53" s="5">
        <v>1.52</v>
      </c>
      <c r="F53" s="5">
        <f t="shared" si="0"/>
        <v>35.05886426592798</v>
      </c>
      <c r="G53" s="3">
        <v>4</v>
      </c>
      <c r="H53" s="3">
        <v>0</v>
      </c>
      <c r="I53" s="3">
        <v>1</v>
      </c>
      <c r="J53" s="3">
        <v>1</v>
      </c>
      <c r="K53" s="3">
        <v>110</v>
      </c>
      <c r="L53" s="3">
        <v>60</v>
      </c>
      <c r="M53" s="3">
        <v>0</v>
      </c>
      <c r="N53" s="3">
        <v>2</v>
      </c>
      <c r="O53" s="3">
        <v>1</v>
      </c>
      <c r="P53" s="5">
        <v>13.1</v>
      </c>
      <c r="Q53" s="15">
        <v>1</v>
      </c>
      <c r="R53" s="4">
        <v>1.1100000000000001</v>
      </c>
      <c r="S53" s="7">
        <v>0</v>
      </c>
      <c r="T53" s="5">
        <v>40</v>
      </c>
      <c r="U53" s="7">
        <v>0</v>
      </c>
      <c r="V53" s="5">
        <v>273.10000000000002</v>
      </c>
      <c r="W53" s="7">
        <v>1</v>
      </c>
      <c r="X53" s="5">
        <v>276.3</v>
      </c>
      <c r="Y53" s="7">
        <v>1</v>
      </c>
      <c r="Z53" s="7"/>
      <c r="AA53" s="8"/>
      <c r="AB53" s="9">
        <v>179.8</v>
      </c>
      <c r="AC53" s="8">
        <v>1</v>
      </c>
      <c r="AD53" s="10">
        <v>21.344057526483752</v>
      </c>
      <c r="AE53" s="11">
        <v>2</v>
      </c>
      <c r="AF53" s="10">
        <v>91.503895522791225</v>
      </c>
      <c r="AG53" s="11">
        <v>2</v>
      </c>
      <c r="AH53" s="12">
        <f t="shared" si="1"/>
        <v>4.2870899972628447</v>
      </c>
      <c r="AI53" s="10">
        <v>1.4773662705362265</v>
      </c>
      <c r="AJ53" s="11">
        <v>2</v>
      </c>
      <c r="AK53" s="10">
        <v>0.74798334073043016</v>
      </c>
      <c r="AL53" s="11">
        <v>1</v>
      </c>
      <c r="AM53" s="10">
        <v>1.4109726165178054</v>
      </c>
      <c r="AN53" s="11">
        <v>3</v>
      </c>
      <c r="AO53" s="10">
        <v>175.46952510785636</v>
      </c>
      <c r="AP53" s="11">
        <v>3</v>
      </c>
    </row>
    <row r="54" spans="1:42">
      <c r="A54" s="1" t="s">
        <v>49</v>
      </c>
      <c r="B54" s="3">
        <v>66</v>
      </c>
      <c r="C54" s="3" t="s">
        <v>14</v>
      </c>
      <c r="D54" s="4">
        <v>79</v>
      </c>
      <c r="E54" s="5">
        <v>1.68</v>
      </c>
      <c r="F54" s="5">
        <f t="shared" si="0"/>
        <v>27.990362811791389</v>
      </c>
      <c r="G54" s="2">
        <v>3</v>
      </c>
      <c r="H54" s="3">
        <v>0</v>
      </c>
      <c r="I54" s="3">
        <v>0</v>
      </c>
      <c r="J54" s="3">
        <v>0</v>
      </c>
      <c r="K54" s="3">
        <v>95</v>
      </c>
      <c r="L54" s="3">
        <v>50</v>
      </c>
      <c r="M54" s="3">
        <v>0</v>
      </c>
      <c r="N54" s="3">
        <v>4</v>
      </c>
      <c r="O54" s="3">
        <v>2</v>
      </c>
      <c r="P54" s="5">
        <v>4.5999999999999996</v>
      </c>
      <c r="Q54" s="6">
        <v>0</v>
      </c>
      <c r="R54" s="4">
        <v>0.76</v>
      </c>
      <c r="S54" s="7">
        <v>0</v>
      </c>
      <c r="T54" s="5">
        <v>27</v>
      </c>
      <c r="U54" s="7">
        <v>0</v>
      </c>
      <c r="V54" s="7"/>
      <c r="W54" s="7"/>
      <c r="X54" s="7"/>
      <c r="Y54" s="7"/>
      <c r="Z54" s="7"/>
      <c r="AA54" s="8"/>
      <c r="AB54" s="8"/>
      <c r="AC54" s="8"/>
      <c r="AD54" s="10">
        <v>18.275376974053074</v>
      </c>
      <c r="AE54" s="11">
        <v>1</v>
      </c>
      <c r="AF54" s="10">
        <v>74.089825876453418</v>
      </c>
      <c r="AG54" s="11">
        <v>1</v>
      </c>
      <c r="AH54" s="12">
        <f t="shared" si="1"/>
        <v>4.0540792116980304</v>
      </c>
      <c r="AI54" s="10">
        <v>1.5058404061727233</v>
      </c>
      <c r="AJ54" s="11">
        <v>2</v>
      </c>
      <c r="AK54" s="10">
        <v>0.73644818684589131</v>
      </c>
      <c r="AL54" s="11">
        <v>1</v>
      </c>
      <c r="AM54" s="10">
        <v>1.3806348601805356</v>
      </c>
      <c r="AN54" s="11">
        <v>3</v>
      </c>
      <c r="AO54" s="10">
        <v>119.10012566789462</v>
      </c>
      <c r="AP54" s="11">
        <v>3</v>
      </c>
    </row>
    <row r="55" spans="1:42">
      <c r="A55" s="1" t="s">
        <v>62</v>
      </c>
      <c r="B55" s="3">
        <v>67</v>
      </c>
      <c r="C55" s="3" t="s">
        <v>12</v>
      </c>
      <c r="D55" s="4">
        <v>60</v>
      </c>
      <c r="E55" s="5">
        <v>1.58</v>
      </c>
      <c r="F55" s="5">
        <f t="shared" si="0"/>
        <v>24.034609838166958</v>
      </c>
      <c r="G55" s="3">
        <v>2</v>
      </c>
      <c r="H55" s="3">
        <v>0</v>
      </c>
      <c r="I55" s="3">
        <v>0</v>
      </c>
      <c r="J55" s="3">
        <v>1</v>
      </c>
      <c r="K55" s="3">
        <v>110</v>
      </c>
      <c r="L55" s="3">
        <v>60</v>
      </c>
      <c r="M55" s="3">
        <v>0</v>
      </c>
      <c r="N55" s="3">
        <v>2</v>
      </c>
      <c r="O55" s="3">
        <v>1</v>
      </c>
      <c r="P55" s="5">
        <v>2.5</v>
      </c>
      <c r="Q55" s="6">
        <v>0</v>
      </c>
      <c r="R55" s="4">
        <v>0.75</v>
      </c>
      <c r="S55" s="7">
        <v>0</v>
      </c>
      <c r="T55" s="5">
        <v>38</v>
      </c>
      <c r="U55" s="7">
        <v>0</v>
      </c>
      <c r="V55" s="7"/>
      <c r="W55" s="7"/>
      <c r="X55" s="7"/>
      <c r="Y55" s="7"/>
      <c r="Z55" s="7"/>
      <c r="AA55" s="8"/>
      <c r="AB55" s="8"/>
      <c r="AC55" s="8"/>
      <c r="AD55" s="10">
        <v>18.114409683507688</v>
      </c>
      <c r="AE55" s="11">
        <v>1</v>
      </c>
      <c r="AF55" s="10">
        <v>83.738596665629913</v>
      </c>
      <c r="AG55" s="11">
        <v>1</v>
      </c>
      <c r="AH55" s="12">
        <f t="shared" si="1"/>
        <v>4.6227615544032847</v>
      </c>
      <c r="AI55" s="10">
        <v>1.5073069847448881</v>
      </c>
      <c r="AJ55" s="11">
        <v>2</v>
      </c>
      <c r="AK55" s="10">
        <v>0.7102778415398221</v>
      </c>
      <c r="AL55" s="11">
        <v>1</v>
      </c>
      <c r="AM55" s="10">
        <v>1.0903837923480493</v>
      </c>
      <c r="AN55" s="11">
        <v>2</v>
      </c>
      <c r="AO55" s="10">
        <v>122.86701575230539</v>
      </c>
      <c r="AP55" s="11">
        <v>3</v>
      </c>
    </row>
    <row r="56" spans="1:42">
      <c r="A56" s="1" t="s">
        <v>63</v>
      </c>
      <c r="B56" s="3">
        <v>71</v>
      </c>
      <c r="C56" s="3" t="s">
        <v>14</v>
      </c>
      <c r="D56" s="4">
        <v>97</v>
      </c>
      <c r="E56" s="5">
        <v>1.67</v>
      </c>
      <c r="F56" s="5">
        <f t="shared" si="0"/>
        <v>34.780737925346912</v>
      </c>
      <c r="G56" s="3">
        <v>4</v>
      </c>
      <c r="H56" s="3">
        <v>0</v>
      </c>
      <c r="I56" s="3">
        <v>1</v>
      </c>
      <c r="J56" s="3">
        <v>1</v>
      </c>
      <c r="K56" s="3"/>
      <c r="L56" s="3"/>
      <c r="M56" s="3">
        <v>1</v>
      </c>
      <c r="N56" s="3">
        <v>2</v>
      </c>
      <c r="O56" s="3">
        <v>1</v>
      </c>
      <c r="P56" s="5">
        <v>0.8</v>
      </c>
      <c r="Q56" s="6">
        <v>0</v>
      </c>
      <c r="R56" s="4">
        <v>1.73</v>
      </c>
      <c r="S56" s="7">
        <v>1</v>
      </c>
      <c r="T56" s="5">
        <v>52</v>
      </c>
      <c r="U56" s="7">
        <v>1</v>
      </c>
      <c r="V56" s="5"/>
      <c r="W56" s="7"/>
      <c r="X56" s="5"/>
      <c r="Y56" s="7"/>
      <c r="Z56" s="5"/>
      <c r="AA56" s="8"/>
      <c r="AB56" s="9"/>
      <c r="AC56" s="8"/>
      <c r="AD56" s="10">
        <v>16.286049586319869</v>
      </c>
      <c r="AE56" s="11">
        <v>1</v>
      </c>
      <c r="AF56" s="10">
        <v>84.144699738022751</v>
      </c>
      <c r="AG56" s="11">
        <v>1</v>
      </c>
      <c r="AH56" s="12">
        <f t="shared" si="1"/>
        <v>5.1666734337284295</v>
      </c>
      <c r="AI56" s="10">
        <v>1.5126329585686495</v>
      </c>
      <c r="AJ56" s="11">
        <v>2</v>
      </c>
      <c r="AK56" s="10">
        <v>0.26649444879456885</v>
      </c>
      <c r="AL56" s="11">
        <v>1</v>
      </c>
      <c r="AM56" s="10">
        <v>1.3730985586321212</v>
      </c>
      <c r="AN56" s="11">
        <v>3</v>
      </c>
      <c r="AO56" s="10">
        <v>211.70172813091173</v>
      </c>
      <c r="AP56" s="11">
        <v>3</v>
      </c>
    </row>
    <row r="57" spans="1:42">
      <c r="A57" s="1" t="s">
        <v>64</v>
      </c>
      <c r="B57" s="3">
        <v>64</v>
      </c>
      <c r="C57" s="3" t="s">
        <v>14</v>
      </c>
      <c r="D57" s="4">
        <v>80.5</v>
      </c>
      <c r="E57" s="5">
        <v>1.66</v>
      </c>
      <c r="F57" s="5">
        <f t="shared" si="0"/>
        <v>29.213238496153291</v>
      </c>
      <c r="G57" s="2">
        <v>3</v>
      </c>
      <c r="H57" s="3">
        <v>1</v>
      </c>
      <c r="I57" s="3">
        <v>0</v>
      </c>
      <c r="J57" s="3">
        <v>0</v>
      </c>
      <c r="K57" s="3">
        <v>100</v>
      </c>
      <c r="L57" s="3">
        <v>60</v>
      </c>
      <c r="M57" s="3">
        <v>0</v>
      </c>
      <c r="N57" s="3">
        <v>2</v>
      </c>
      <c r="O57" s="3">
        <v>1</v>
      </c>
      <c r="P57" s="5">
        <v>9</v>
      </c>
      <c r="Q57" s="15">
        <v>1</v>
      </c>
      <c r="R57" s="4">
        <v>0.82</v>
      </c>
      <c r="S57" s="7">
        <v>0</v>
      </c>
      <c r="T57" s="5">
        <v>26</v>
      </c>
      <c r="U57" s="7">
        <v>0</v>
      </c>
      <c r="V57" s="7"/>
      <c r="W57" s="7"/>
      <c r="X57" s="7"/>
      <c r="Y57" s="7"/>
      <c r="Z57" s="7"/>
      <c r="AA57" s="8"/>
      <c r="AB57" s="8"/>
      <c r="AC57" s="8"/>
      <c r="AD57" s="10">
        <v>23.715026133798922</v>
      </c>
      <c r="AE57" s="11">
        <v>2</v>
      </c>
      <c r="AF57" s="10">
        <v>113.84755720666925</v>
      </c>
      <c r="AG57" s="11">
        <v>3</v>
      </c>
      <c r="AH57" s="12">
        <f t="shared" si="1"/>
        <v>4.8006507167374544</v>
      </c>
      <c r="AI57" s="10">
        <v>1.5158418143069003</v>
      </c>
      <c r="AJ57" s="11">
        <v>2</v>
      </c>
      <c r="AK57" s="10">
        <v>1.9176657005122311</v>
      </c>
      <c r="AL57" s="11">
        <v>3</v>
      </c>
      <c r="AM57" s="10">
        <v>1.567556533324473</v>
      </c>
      <c r="AN57" s="11">
        <v>3</v>
      </c>
      <c r="AO57" s="10">
        <v>290.13938883266945</v>
      </c>
      <c r="AP57" s="11">
        <v>3</v>
      </c>
    </row>
    <row r="58" spans="1:42">
      <c r="A58" s="1" t="s">
        <v>65</v>
      </c>
      <c r="B58" s="3">
        <v>65</v>
      </c>
      <c r="C58" s="3" t="s">
        <v>14</v>
      </c>
      <c r="D58" s="4">
        <v>95</v>
      </c>
      <c r="E58" s="5">
        <v>1.7</v>
      </c>
      <c r="F58" s="5">
        <f t="shared" si="0"/>
        <v>32.871972318339104</v>
      </c>
      <c r="G58" s="3">
        <v>4</v>
      </c>
      <c r="H58" s="3">
        <v>0</v>
      </c>
      <c r="I58" s="3">
        <v>1</v>
      </c>
      <c r="J58" s="3">
        <v>1</v>
      </c>
      <c r="K58" s="3">
        <v>110</v>
      </c>
      <c r="L58" s="3">
        <v>70</v>
      </c>
      <c r="M58" s="3">
        <v>1</v>
      </c>
      <c r="N58" s="3">
        <v>2</v>
      </c>
      <c r="O58" s="3">
        <v>1</v>
      </c>
      <c r="P58" s="5">
        <v>2.4</v>
      </c>
      <c r="Q58" s="6">
        <v>0</v>
      </c>
      <c r="R58" s="4">
        <v>0.88</v>
      </c>
      <c r="S58" s="7">
        <v>0</v>
      </c>
      <c r="T58" s="5">
        <v>48</v>
      </c>
      <c r="U58" s="7">
        <v>1</v>
      </c>
      <c r="V58" s="7"/>
      <c r="W58" s="7"/>
      <c r="X58" s="7"/>
      <c r="Y58" s="7"/>
      <c r="Z58" s="7"/>
      <c r="AA58" s="8"/>
      <c r="AB58" s="8"/>
      <c r="AC58" s="8"/>
      <c r="AD58" s="10">
        <v>23.693885163051476</v>
      </c>
      <c r="AE58" s="11">
        <v>2</v>
      </c>
      <c r="AF58" s="10">
        <v>119.4654030871116</v>
      </c>
      <c r="AG58" s="11">
        <v>3</v>
      </c>
      <c r="AH58" s="12">
        <f t="shared" si="1"/>
        <v>5.0420352029648292</v>
      </c>
      <c r="AI58" s="10">
        <v>1.5269823083103433</v>
      </c>
      <c r="AJ58" s="11">
        <v>2</v>
      </c>
      <c r="AK58" s="10">
        <v>1.4707197105522096</v>
      </c>
      <c r="AL58" s="11">
        <v>2</v>
      </c>
      <c r="AM58" s="10">
        <v>1.852723687961906</v>
      </c>
      <c r="AN58" s="11">
        <v>3</v>
      </c>
      <c r="AO58" s="10">
        <v>249.7578931905725</v>
      </c>
      <c r="AP58" s="11">
        <v>3</v>
      </c>
    </row>
    <row r="59" spans="1:42">
      <c r="A59" s="1" t="s">
        <v>66</v>
      </c>
      <c r="B59" s="3">
        <v>76</v>
      </c>
      <c r="C59" s="3" t="s">
        <v>12</v>
      </c>
      <c r="D59" s="4">
        <v>67.7</v>
      </c>
      <c r="E59" s="5">
        <v>1.6</v>
      </c>
      <c r="F59" s="5">
        <f t="shared" si="0"/>
        <v>26.445312499999996</v>
      </c>
      <c r="G59" s="2">
        <v>3</v>
      </c>
      <c r="H59" s="3">
        <v>0</v>
      </c>
      <c r="I59" s="3">
        <v>0</v>
      </c>
      <c r="J59" s="3">
        <v>1</v>
      </c>
      <c r="K59" s="3">
        <v>170</v>
      </c>
      <c r="L59" s="3">
        <v>60</v>
      </c>
      <c r="M59" s="3">
        <v>0</v>
      </c>
      <c r="N59" s="3">
        <v>3</v>
      </c>
      <c r="O59" s="3">
        <v>2</v>
      </c>
      <c r="P59" s="5">
        <v>4.7</v>
      </c>
      <c r="Q59" s="6">
        <v>0</v>
      </c>
      <c r="R59" s="4">
        <v>1.06</v>
      </c>
      <c r="S59" s="7">
        <v>0</v>
      </c>
      <c r="T59" s="5">
        <v>45</v>
      </c>
      <c r="U59" s="17">
        <v>1</v>
      </c>
      <c r="V59" s="7"/>
      <c r="W59" s="7"/>
      <c r="X59" s="5">
        <v>155.02000000000001</v>
      </c>
      <c r="Y59" s="7">
        <v>0</v>
      </c>
      <c r="Z59" s="7"/>
      <c r="AA59" s="8"/>
      <c r="AB59" s="8"/>
      <c r="AC59" s="8"/>
      <c r="AD59" s="16">
        <v>17.544525214994746</v>
      </c>
      <c r="AE59" s="11">
        <v>1</v>
      </c>
      <c r="AF59" s="16">
        <v>75.835892184003484</v>
      </c>
      <c r="AG59" s="11">
        <v>1</v>
      </c>
      <c r="AH59" s="12">
        <f t="shared" si="1"/>
        <v>4.3224818713925055</v>
      </c>
      <c r="AI59" s="16">
        <v>1.5274113716913638</v>
      </c>
      <c r="AJ59" s="11">
        <v>2</v>
      </c>
      <c r="AK59" s="16">
        <v>0.5855780840881778</v>
      </c>
      <c r="AL59" s="11">
        <v>1</v>
      </c>
      <c r="AM59" s="16">
        <v>1.2346544417146781</v>
      </c>
      <c r="AN59" s="11">
        <v>3</v>
      </c>
      <c r="AO59" s="16">
        <v>129.0053536559823</v>
      </c>
      <c r="AP59" s="11">
        <v>3</v>
      </c>
    </row>
    <row r="60" spans="1:42">
      <c r="A60" s="1" t="s">
        <v>67</v>
      </c>
      <c r="B60" s="3">
        <v>70</v>
      </c>
      <c r="C60" s="3" t="s">
        <v>14</v>
      </c>
      <c r="D60" s="4">
        <v>98</v>
      </c>
      <c r="E60" s="5">
        <v>1.76</v>
      </c>
      <c r="F60" s="5">
        <f t="shared" si="0"/>
        <v>31.637396694214878</v>
      </c>
      <c r="G60" s="3">
        <v>4</v>
      </c>
      <c r="H60" s="3">
        <v>1</v>
      </c>
      <c r="I60" s="3">
        <v>0</v>
      </c>
      <c r="J60" s="3">
        <v>1</v>
      </c>
      <c r="K60" s="3">
        <v>120</v>
      </c>
      <c r="L60" s="3">
        <v>70</v>
      </c>
      <c r="M60" s="3">
        <v>0</v>
      </c>
      <c r="N60" s="3">
        <v>3</v>
      </c>
      <c r="O60" s="3">
        <v>2</v>
      </c>
      <c r="P60" s="5">
        <v>2.1</v>
      </c>
      <c r="Q60" s="6">
        <v>0</v>
      </c>
      <c r="R60" s="4">
        <v>0.82</v>
      </c>
      <c r="S60" s="7">
        <v>0</v>
      </c>
      <c r="T60" s="5">
        <v>41</v>
      </c>
      <c r="U60" s="7">
        <v>1</v>
      </c>
      <c r="V60" s="5">
        <v>213</v>
      </c>
      <c r="W60" s="7">
        <v>1</v>
      </c>
      <c r="X60" s="5">
        <v>203</v>
      </c>
      <c r="Y60" s="7">
        <v>1</v>
      </c>
      <c r="Z60" s="5">
        <v>51</v>
      </c>
      <c r="AA60" s="8">
        <v>1</v>
      </c>
      <c r="AB60" s="9">
        <v>109</v>
      </c>
      <c r="AC60" s="8">
        <v>1</v>
      </c>
      <c r="AD60" s="10">
        <v>15.126916961259925</v>
      </c>
      <c r="AE60" s="11">
        <v>1</v>
      </c>
      <c r="AF60" s="10">
        <v>96.226263890678169</v>
      </c>
      <c r="AG60" s="11">
        <v>2</v>
      </c>
      <c r="AH60" s="12">
        <f t="shared" si="1"/>
        <v>6.3612608000105961</v>
      </c>
      <c r="AI60" s="10">
        <v>1.5311961956142435</v>
      </c>
      <c r="AJ60" s="11">
        <v>2</v>
      </c>
      <c r="AK60" s="10">
        <v>0.3837127662112898</v>
      </c>
      <c r="AL60" s="11">
        <v>1</v>
      </c>
      <c r="AM60" s="10">
        <v>4.2981127223619087</v>
      </c>
      <c r="AN60" s="11">
        <v>3</v>
      </c>
      <c r="AO60" s="10">
        <v>177.97357432009358</v>
      </c>
      <c r="AP60" s="11">
        <v>3</v>
      </c>
    </row>
    <row r="61" spans="1:42">
      <c r="A61" s="1" t="s">
        <v>68</v>
      </c>
      <c r="B61" s="3">
        <v>71</v>
      </c>
      <c r="C61" s="3" t="s">
        <v>12</v>
      </c>
      <c r="D61" s="4">
        <v>80</v>
      </c>
      <c r="E61" s="5">
        <v>1.58</v>
      </c>
      <c r="F61" s="5">
        <f t="shared" si="0"/>
        <v>32.046146450889275</v>
      </c>
      <c r="G61" s="3">
        <v>4</v>
      </c>
      <c r="H61" s="3">
        <v>0</v>
      </c>
      <c r="I61" s="3">
        <v>1</v>
      </c>
      <c r="J61" s="3">
        <v>1</v>
      </c>
      <c r="K61" s="3">
        <v>145</v>
      </c>
      <c r="L61" s="3">
        <v>75</v>
      </c>
      <c r="M61" s="3">
        <v>1</v>
      </c>
      <c r="N61" s="3">
        <v>2</v>
      </c>
      <c r="O61" s="3">
        <v>1</v>
      </c>
      <c r="P61" s="5">
        <v>9.5</v>
      </c>
      <c r="Q61" s="15">
        <v>1</v>
      </c>
      <c r="R61" s="4">
        <v>0.94</v>
      </c>
      <c r="S61" s="7">
        <v>0</v>
      </c>
      <c r="T61" s="5">
        <v>42</v>
      </c>
      <c r="U61" s="17">
        <v>1</v>
      </c>
      <c r="V61" s="5">
        <v>178</v>
      </c>
      <c r="W61" s="7">
        <v>1</v>
      </c>
      <c r="X61" s="5">
        <v>219</v>
      </c>
      <c r="Y61" s="7">
        <v>1</v>
      </c>
      <c r="Z61" s="5">
        <v>48</v>
      </c>
      <c r="AA61" s="8">
        <v>0</v>
      </c>
      <c r="AB61" s="9">
        <v>132</v>
      </c>
      <c r="AC61" s="8">
        <v>1</v>
      </c>
      <c r="AD61" s="10">
        <v>19.726241295138674</v>
      </c>
      <c r="AE61" s="11">
        <v>1</v>
      </c>
      <c r="AF61" s="10">
        <v>123.988524432959</v>
      </c>
      <c r="AG61" s="11">
        <v>3</v>
      </c>
      <c r="AH61" s="12">
        <f t="shared" si="1"/>
        <v>6.2854612076308056</v>
      </c>
      <c r="AI61" s="10">
        <v>1.5326345263476053</v>
      </c>
      <c r="AJ61" s="11">
        <v>2</v>
      </c>
      <c r="AK61" s="10">
        <v>2.0182025024496255</v>
      </c>
      <c r="AL61" s="11">
        <v>3</v>
      </c>
      <c r="AM61" s="10">
        <v>1.5133448791508761</v>
      </c>
      <c r="AN61" s="11">
        <v>3</v>
      </c>
      <c r="AO61" s="10">
        <v>243.1137571815629</v>
      </c>
      <c r="AP61" s="11">
        <v>3</v>
      </c>
    </row>
    <row r="62" spans="1:42">
      <c r="A62" s="1" t="s">
        <v>69</v>
      </c>
      <c r="B62" s="3">
        <v>70</v>
      </c>
      <c r="C62" s="3" t="s">
        <v>14</v>
      </c>
      <c r="D62" s="4">
        <v>69</v>
      </c>
      <c r="E62" s="5">
        <v>1.7</v>
      </c>
      <c r="F62" s="5">
        <f t="shared" si="0"/>
        <v>23.87543252595156</v>
      </c>
      <c r="G62" s="3">
        <v>2</v>
      </c>
      <c r="H62" s="3">
        <v>1</v>
      </c>
      <c r="I62" s="3">
        <v>0</v>
      </c>
      <c r="J62" s="3">
        <v>1</v>
      </c>
      <c r="K62" s="3">
        <v>110</v>
      </c>
      <c r="L62" s="3">
        <v>60</v>
      </c>
      <c r="M62" s="3">
        <v>1</v>
      </c>
      <c r="N62" s="3">
        <v>2</v>
      </c>
      <c r="O62" s="3">
        <v>1</v>
      </c>
      <c r="P62" s="5">
        <v>4.7</v>
      </c>
      <c r="Q62" s="6">
        <v>0</v>
      </c>
      <c r="R62" s="4">
        <v>0.87</v>
      </c>
      <c r="S62" s="7">
        <v>0</v>
      </c>
      <c r="T62" s="5">
        <v>32</v>
      </c>
      <c r="U62" s="7">
        <v>0</v>
      </c>
      <c r="V62" s="5">
        <v>37</v>
      </c>
      <c r="W62" s="7">
        <v>0</v>
      </c>
      <c r="X62" s="5">
        <v>175</v>
      </c>
      <c r="Y62" s="7">
        <v>0</v>
      </c>
      <c r="Z62" s="5">
        <v>91</v>
      </c>
      <c r="AA62" s="8">
        <v>1</v>
      </c>
      <c r="AB62" s="9">
        <v>77</v>
      </c>
      <c r="AC62" s="8">
        <v>1</v>
      </c>
      <c r="AD62" s="10">
        <v>17.182066220876955</v>
      </c>
      <c r="AE62" s="11">
        <v>1</v>
      </c>
      <c r="AF62" s="10">
        <v>81.734647696902769</v>
      </c>
      <c r="AG62" s="11">
        <v>1</v>
      </c>
      <c r="AH62" s="12">
        <f t="shared" si="1"/>
        <v>4.7569743153237081</v>
      </c>
      <c r="AI62" s="10">
        <v>1.5437837898563969</v>
      </c>
      <c r="AJ62" s="11">
        <v>2</v>
      </c>
      <c r="AK62" s="10">
        <v>0.42006255373306767</v>
      </c>
      <c r="AL62" s="11">
        <v>1</v>
      </c>
      <c r="AM62" s="10">
        <v>2.8805882808114429</v>
      </c>
      <c r="AN62" s="11">
        <v>3</v>
      </c>
      <c r="AO62" s="10">
        <v>181.47874366409303</v>
      </c>
      <c r="AP62" s="11">
        <v>3</v>
      </c>
    </row>
    <row r="63" spans="1:42">
      <c r="A63" s="1" t="s">
        <v>70</v>
      </c>
      <c r="B63" s="3">
        <v>67</v>
      </c>
      <c r="C63" s="3" t="s">
        <v>14</v>
      </c>
      <c r="D63" s="4">
        <v>68</v>
      </c>
      <c r="E63" s="5">
        <v>1.68</v>
      </c>
      <c r="F63" s="5">
        <f t="shared" si="0"/>
        <v>24.092970521541954</v>
      </c>
      <c r="G63" s="3">
        <v>2</v>
      </c>
      <c r="H63" s="3">
        <v>0</v>
      </c>
      <c r="I63" s="3">
        <v>0</v>
      </c>
      <c r="J63" s="3">
        <v>0</v>
      </c>
      <c r="K63" s="3">
        <v>130</v>
      </c>
      <c r="L63" s="3">
        <v>70</v>
      </c>
      <c r="M63" s="3">
        <v>1</v>
      </c>
      <c r="N63" s="3">
        <v>3</v>
      </c>
      <c r="O63" s="3">
        <v>2</v>
      </c>
      <c r="P63" s="5">
        <v>1.7</v>
      </c>
      <c r="Q63" s="6">
        <v>0</v>
      </c>
      <c r="R63" s="4">
        <v>0.86</v>
      </c>
      <c r="S63" s="7">
        <v>0</v>
      </c>
      <c r="T63" s="5">
        <v>49</v>
      </c>
      <c r="U63" s="7">
        <v>1</v>
      </c>
      <c r="V63" s="5">
        <v>217</v>
      </c>
      <c r="W63" s="7">
        <v>1</v>
      </c>
      <c r="X63" s="5">
        <v>297</v>
      </c>
      <c r="Y63" s="7">
        <v>1</v>
      </c>
      <c r="Z63" s="5">
        <v>59.5</v>
      </c>
      <c r="AA63" s="8">
        <v>1</v>
      </c>
      <c r="AB63" s="9">
        <v>245</v>
      </c>
      <c r="AC63" s="8">
        <v>1</v>
      </c>
      <c r="AD63" s="10">
        <v>20.100199488989606</v>
      </c>
      <c r="AE63" s="11">
        <v>2</v>
      </c>
      <c r="AF63" s="10">
        <v>115.35200070820119</v>
      </c>
      <c r="AG63" s="11">
        <v>3</v>
      </c>
      <c r="AH63" s="12">
        <f t="shared" si="1"/>
        <v>5.7388485508011087</v>
      </c>
      <c r="AI63" s="10">
        <v>1.5624610149972735</v>
      </c>
      <c r="AJ63" s="11">
        <v>3</v>
      </c>
      <c r="AK63" s="10">
        <v>1.2776834933151893</v>
      </c>
      <c r="AL63" s="11">
        <v>2</v>
      </c>
      <c r="AM63" s="10">
        <v>1.1153679106795793</v>
      </c>
      <c r="AN63" s="11">
        <v>2</v>
      </c>
      <c r="AO63" s="10">
        <v>196.14319004009823</v>
      </c>
      <c r="AP63" s="11">
        <v>3</v>
      </c>
    </row>
    <row r="64" spans="1:42">
      <c r="A64" s="1" t="s">
        <v>20</v>
      </c>
      <c r="B64" s="3">
        <v>64</v>
      </c>
      <c r="C64" s="3" t="s">
        <v>14</v>
      </c>
      <c r="D64" s="4">
        <v>97</v>
      </c>
      <c r="E64" s="5">
        <v>1.82</v>
      </c>
      <c r="F64" s="5">
        <f t="shared" si="0"/>
        <v>29.283902910276534</v>
      </c>
      <c r="G64" s="2">
        <v>3</v>
      </c>
      <c r="H64" s="3">
        <v>0</v>
      </c>
      <c r="I64" s="3">
        <v>1</v>
      </c>
      <c r="J64" s="3">
        <v>1</v>
      </c>
      <c r="K64" s="3">
        <v>90</v>
      </c>
      <c r="L64" s="3">
        <v>60</v>
      </c>
      <c r="M64" s="3">
        <v>0</v>
      </c>
      <c r="N64" s="3">
        <v>2</v>
      </c>
      <c r="O64" s="3">
        <v>1</v>
      </c>
      <c r="P64" s="5">
        <v>1.4</v>
      </c>
      <c r="Q64" s="6">
        <v>0</v>
      </c>
      <c r="R64" s="4">
        <v>0.81</v>
      </c>
      <c r="S64" s="7">
        <v>0</v>
      </c>
      <c r="T64" s="5">
        <v>40</v>
      </c>
      <c r="U64" s="7">
        <v>0</v>
      </c>
      <c r="V64" s="5">
        <v>157.80000000000001</v>
      </c>
      <c r="W64" s="7">
        <v>1</v>
      </c>
      <c r="X64" s="5">
        <v>150</v>
      </c>
      <c r="Y64" s="7">
        <v>0</v>
      </c>
      <c r="Z64" s="5">
        <v>51.2</v>
      </c>
      <c r="AA64" s="8">
        <v>1</v>
      </c>
      <c r="AB64" s="9">
        <v>67.239999999999995</v>
      </c>
      <c r="AC64" s="8">
        <v>0</v>
      </c>
      <c r="AD64" s="10">
        <v>19.759143874479282</v>
      </c>
      <c r="AE64" s="11">
        <v>1</v>
      </c>
      <c r="AF64" s="10">
        <v>86.442636094648563</v>
      </c>
      <c r="AG64" s="11">
        <v>1</v>
      </c>
      <c r="AH64" s="12">
        <f t="shared" si="1"/>
        <v>4.3748168768737514</v>
      </c>
      <c r="AI64" s="10">
        <v>1.580431318329758</v>
      </c>
      <c r="AJ64" s="11">
        <v>3</v>
      </c>
      <c r="AK64" s="10">
        <v>0.48629531029820239</v>
      </c>
      <c r="AL64" s="11">
        <v>1</v>
      </c>
      <c r="AM64" s="10">
        <v>1.345793385332779</v>
      </c>
      <c r="AN64" s="11">
        <v>3</v>
      </c>
      <c r="AO64" s="10">
        <v>183.77751433833456</v>
      </c>
      <c r="AP64" s="11">
        <v>3</v>
      </c>
    </row>
    <row r="65" spans="1:42">
      <c r="A65" s="1" t="s">
        <v>71</v>
      </c>
      <c r="B65" s="3">
        <v>72</v>
      </c>
      <c r="C65" s="3" t="s">
        <v>12</v>
      </c>
      <c r="D65" s="4">
        <v>73</v>
      </c>
      <c r="E65" s="5">
        <v>1.54</v>
      </c>
      <c r="F65" s="5">
        <f t="shared" si="0"/>
        <v>30.780907404284029</v>
      </c>
      <c r="G65" s="3">
        <v>4</v>
      </c>
      <c r="H65" s="3">
        <v>0</v>
      </c>
      <c r="I65" s="3">
        <v>1</v>
      </c>
      <c r="J65" s="3">
        <v>1</v>
      </c>
      <c r="K65" s="3">
        <v>120</v>
      </c>
      <c r="L65" s="3">
        <v>60</v>
      </c>
      <c r="M65" s="3">
        <v>1</v>
      </c>
      <c r="N65" s="3">
        <v>3</v>
      </c>
      <c r="O65" s="3">
        <v>2</v>
      </c>
      <c r="P65" s="5">
        <v>0.6</v>
      </c>
      <c r="Q65" s="6">
        <v>0</v>
      </c>
      <c r="R65" s="4">
        <v>0.62</v>
      </c>
      <c r="S65" s="7">
        <v>0</v>
      </c>
      <c r="T65" s="5">
        <v>30</v>
      </c>
      <c r="U65" s="7">
        <v>0</v>
      </c>
      <c r="V65" s="5">
        <v>154</v>
      </c>
      <c r="W65" s="7">
        <v>1</v>
      </c>
      <c r="X65" s="5">
        <v>135</v>
      </c>
      <c r="Y65" s="7">
        <v>0</v>
      </c>
      <c r="Z65" s="5">
        <v>54.9</v>
      </c>
      <c r="AA65" s="8">
        <v>1</v>
      </c>
      <c r="AB65" s="9">
        <v>69</v>
      </c>
      <c r="AC65" s="8">
        <v>0</v>
      </c>
      <c r="AD65" s="10">
        <v>21.419832905050811</v>
      </c>
      <c r="AE65" s="11">
        <v>2</v>
      </c>
      <c r="AF65" s="10">
        <v>96.782432877123355</v>
      </c>
      <c r="AG65" s="11">
        <v>2</v>
      </c>
      <c r="AH65" s="12">
        <f t="shared" si="1"/>
        <v>4.5183561097856177</v>
      </c>
      <c r="AI65" s="10">
        <v>1.5859166927693493</v>
      </c>
      <c r="AJ65" s="11">
        <v>3</v>
      </c>
      <c r="AK65" s="10">
        <v>0.67149285478223086</v>
      </c>
      <c r="AL65" s="11">
        <v>1</v>
      </c>
      <c r="AM65" s="10">
        <v>1.9225758195872233</v>
      </c>
      <c r="AN65" s="11">
        <v>3</v>
      </c>
      <c r="AO65" s="10">
        <v>215.11863006654281</v>
      </c>
      <c r="AP65" s="11">
        <v>3</v>
      </c>
    </row>
    <row r="66" spans="1:42">
      <c r="A66" s="1" t="s">
        <v>72</v>
      </c>
      <c r="B66" s="3">
        <v>58</v>
      </c>
      <c r="C66" s="3" t="s">
        <v>14</v>
      </c>
      <c r="D66" s="4">
        <v>56</v>
      </c>
      <c r="E66" s="5">
        <v>1.66</v>
      </c>
      <c r="F66" s="5">
        <f t="shared" ref="F66:F129" si="2">D66/(E66*E66)</f>
        <v>20.322252866889244</v>
      </c>
      <c r="G66" s="3">
        <v>2</v>
      </c>
      <c r="H66" s="3">
        <v>1</v>
      </c>
      <c r="I66" s="3">
        <v>0</v>
      </c>
      <c r="J66" s="3">
        <v>0</v>
      </c>
      <c r="K66" s="3">
        <v>110</v>
      </c>
      <c r="L66" s="3">
        <v>80</v>
      </c>
      <c r="M66" s="3">
        <v>0</v>
      </c>
      <c r="N66" s="3">
        <v>2</v>
      </c>
      <c r="O66" s="3">
        <v>1</v>
      </c>
      <c r="P66" s="5">
        <v>1.7</v>
      </c>
      <c r="Q66" s="6">
        <v>0</v>
      </c>
      <c r="R66" s="4">
        <v>0.74</v>
      </c>
      <c r="S66" s="7">
        <v>0</v>
      </c>
      <c r="T66" s="5">
        <v>16</v>
      </c>
      <c r="U66" s="7">
        <v>0</v>
      </c>
      <c r="V66" s="7"/>
      <c r="W66" s="7"/>
      <c r="X66" s="7"/>
      <c r="Y66" s="7"/>
      <c r="Z66" s="7"/>
      <c r="AA66" s="8"/>
      <c r="AB66" s="8"/>
      <c r="AC66" s="8"/>
      <c r="AD66" s="10">
        <v>18.450822066006779</v>
      </c>
      <c r="AE66" s="11">
        <v>1</v>
      </c>
      <c r="AF66" s="10">
        <v>85.860974577791552</v>
      </c>
      <c r="AG66" s="11">
        <v>1</v>
      </c>
      <c r="AH66" s="12">
        <f t="shared" ref="AH66:AH129" si="3">AF66/AD66</f>
        <v>4.6535040157359244</v>
      </c>
      <c r="AI66" s="10">
        <v>1.5903435616723069</v>
      </c>
      <c r="AJ66" s="11">
        <v>3</v>
      </c>
      <c r="AK66" s="10">
        <v>0.74504470638255149</v>
      </c>
      <c r="AL66" s="11">
        <v>1</v>
      </c>
      <c r="AM66" s="10">
        <v>1.3604515925161174</v>
      </c>
      <c r="AN66" s="11">
        <v>3</v>
      </c>
      <c r="AO66" s="10">
        <v>195.2970890705507</v>
      </c>
      <c r="AP66" s="11">
        <v>3</v>
      </c>
    </row>
    <row r="67" spans="1:42">
      <c r="A67" s="1" t="s">
        <v>73</v>
      </c>
      <c r="B67" s="3">
        <v>79</v>
      </c>
      <c r="C67" s="3" t="s">
        <v>12</v>
      </c>
      <c r="D67" s="4">
        <v>78</v>
      </c>
      <c r="E67" s="5">
        <v>1.53</v>
      </c>
      <c r="F67" s="5">
        <f t="shared" si="2"/>
        <v>33.320517749583495</v>
      </c>
      <c r="G67" s="3">
        <v>4</v>
      </c>
      <c r="H67" s="3">
        <v>0</v>
      </c>
      <c r="I67" s="3">
        <v>1</v>
      </c>
      <c r="J67" s="3">
        <v>1</v>
      </c>
      <c r="K67" s="3">
        <v>90</v>
      </c>
      <c r="L67" s="3">
        <v>60</v>
      </c>
      <c r="M67" s="3">
        <v>1</v>
      </c>
      <c r="N67" s="3">
        <v>3</v>
      </c>
      <c r="O67" s="3">
        <v>2</v>
      </c>
      <c r="P67" s="5">
        <v>6.4</v>
      </c>
      <c r="Q67" s="15">
        <v>1</v>
      </c>
      <c r="R67" s="4">
        <v>0.82</v>
      </c>
      <c r="S67" s="7">
        <v>0</v>
      </c>
      <c r="T67" s="5">
        <v>42</v>
      </c>
      <c r="U67" s="17">
        <v>1</v>
      </c>
      <c r="V67" s="5">
        <v>189</v>
      </c>
      <c r="W67" s="7">
        <v>1</v>
      </c>
      <c r="X67" s="5">
        <v>138.05000000000001</v>
      </c>
      <c r="Y67" s="7">
        <v>0</v>
      </c>
      <c r="Z67" s="5">
        <v>66.13</v>
      </c>
      <c r="AA67" s="8">
        <v>1</v>
      </c>
      <c r="AB67" s="9">
        <v>54.14</v>
      </c>
      <c r="AC67" s="8">
        <v>0</v>
      </c>
      <c r="AD67" s="10">
        <v>15.639271719546327</v>
      </c>
      <c r="AE67" s="11">
        <v>1</v>
      </c>
      <c r="AF67" s="10">
        <v>78.395196921621576</v>
      </c>
      <c r="AG67" s="11">
        <v>1</v>
      </c>
      <c r="AH67" s="12">
        <f t="shared" si="3"/>
        <v>5.0127140398514483</v>
      </c>
      <c r="AI67" s="10">
        <v>1.5930719000518359</v>
      </c>
      <c r="AJ67" s="11">
        <v>3</v>
      </c>
      <c r="AK67" s="10">
        <v>0.41696885614411927</v>
      </c>
      <c r="AL67" s="11">
        <v>1</v>
      </c>
      <c r="AM67" s="10">
        <v>1.048631787297587</v>
      </c>
      <c r="AN67" s="11">
        <v>2</v>
      </c>
      <c r="AO67" s="10">
        <v>216.05465355174775</v>
      </c>
      <c r="AP67" s="11">
        <v>3</v>
      </c>
    </row>
    <row r="68" spans="1:42">
      <c r="A68" s="1" t="s">
        <v>74</v>
      </c>
      <c r="B68" s="3">
        <v>71</v>
      </c>
      <c r="C68" s="3" t="s">
        <v>14</v>
      </c>
      <c r="D68" s="4">
        <v>116</v>
      </c>
      <c r="E68" s="5">
        <v>1.76</v>
      </c>
      <c r="F68" s="5">
        <f t="shared" si="2"/>
        <v>37.448347107438018</v>
      </c>
      <c r="G68" s="3">
        <v>4</v>
      </c>
      <c r="H68" s="3">
        <v>0</v>
      </c>
      <c r="I68" s="3">
        <v>1</v>
      </c>
      <c r="J68" s="3">
        <v>1</v>
      </c>
      <c r="K68" s="3"/>
      <c r="L68" s="3"/>
      <c r="M68" s="3">
        <v>1</v>
      </c>
      <c r="N68" s="3">
        <v>3</v>
      </c>
      <c r="O68" s="3">
        <v>2</v>
      </c>
      <c r="P68" s="5">
        <v>6</v>
      </c>
      <c r="Q68" s="15">
        <v>1</v>
      </c>
      <c r="R68" s="4">
        <v>1.71</v>
      </c>
      <c r="S68" s="7">
        <v>1</v>
      </c>
      <c r="T68" s="5">
        <v>92</v>
      </c>
      <c r="U68" s="7">
        <v>1</v>
      </c>
      <c r="V68" s="5">
        <v>82</v>
      </c>
      <c r="W68" s="7">
        <v>0</v>
      </c>
      <c r="X68" s="5">
        <v>134</v>
      </c>
      <c r="Y68" s="7">
        <v>0</v>
      </c>
      <c r="Z68" s="5">
        <v>32</v>
      </c>
      <c r="AA68" s="8">
        <v>0</v>
      </c>
      <c r="AB68" s="9">
        <v>85</v>
      </c>
      <c r="AC68" s="8">
        <v>1</v>
      </c>
      <c r="AD68" s="10">
        <v>18.841823702959704</v>
      </c>
      <c r="AE68" s="11">
        <v>1</v>
      </c>
      <c r="AF68" s="10">
        <v>98.693345268770855</v>
      </c>
      <c r="AG68" s="11">
        <v>2</v>
      </c>
      <c r="AH68" s="12">
        <f t="shared" si="3"/>
        <v>5.2379932444261188</v>
      </c>
      <c r="AI68" s="10">
        <v>1.6086366721265302</v>
      </c>
      <c r="AJ68" s="11">
        <v>3</v>
      </c>
      <c r="AK68" s="10">
        <v>1.2545395405832158</v>
      </c>
      <c r="AL68" s="11">
        <v>2</v>
      </c>
      <c r="AM68" s="10">
        <v>1.4156034905567867</v>
      </c>
      <c r="AN68" s="11">
        <v>3</v>
      </c>
      <c r="AO68" s="10">
        <v>127.77217919631774</v>
      </c>
      <c r="AP68" s="11">
        <v>3</v>
      </c>
    </row>
    <row r="69" spans="1:42">
      <c r="A69" s="1" t="s">
        <v>56</v>
      </c>
      <c r="B69" s="3">
        <v>63</v>
      </c>
      <c r="C69" s="3" t="s">
        <v>14</v>
      </c>
      <c r="D69" s="4">
        <v>65</v>
      </c>
      <c r="E69" s="5">
        <v>1.66</v>
      </c>
      <c r="F69" s="5">
        <f t="shared" si="2"/>
        <v>23.588329220496444</v>
      </c>
      <c r="G69" s="3">
        <v>2</v>
      </c>
      <c r="H69" s="3">
        <v>0</v>
      </c>
      <c r="I69" s="3">
        <v>0</v>
      </c>
      <c r="J69" s="3">
        <v>0</v>
      </c>
      <c r="K69" s="3"/>
      <c r="L69" s="3"/>
      <c r="M69" s="3">
        <v>0</v>
      </c>
      <c r="N69" s="3">
        <v>2</v>
      </c>
      <c r="O69" s="3">
        <v>1</v>
      </c>
      <c r="P69" s="5">
        <v>4.9000000000000004</v>
      </c>
      <c r="Q69" s="6">
        <v>0</v>
      </c>
      <c r="R69" s="4">
        <v>3.2</v>
      </c>
      <c r="S69" s="7">
        <v>1</v>
      </c>
      <c r="T69" s="5">
        <v>149</v>
      </c>
      <c r="U69" s="7">
        <v>1</v>
      </c>
      <c r="V69" s="7"/>
      <c r="W69" s="7"/>
      <c r="X69" s="7"/>
      <c r="Y69" s="7"/>
      <c r="Z69" s="7"/>
      <c r="AA69" s="8"/>
      <c r="AB69" s="8"/>
      <c r="AC69" s="8"/>
      <c r="AD69" s="16">
        <v>20.436481029446636</v>
      </c>
      <c r="AE69" s="11">
        <v>2</v>
      </c>
      <c r="AF69" s="16">
        <v>88.837920301373586</v>
      </c>
      <c r="AG69" s="11">
        <v>1</v>
      </c>
      <c r="AH69" s="12">
        <f t="shared" si="3"/>
        <v>4.3470262895734493</v>
      </c>
      <c r="AI69" s="16">
        <v>1.6111796650590238</v>
      </c>
      <c r="AJ69" s="11">
        <v>3</v>
      </c>
      <c r="AK69" s="16">
        <v>0.76371694648356592</v>
      </c>
      <c r="AL69" s="11">
        <v>2</v>
      </c>
      <c r="AM69" s="16">
        <v>1.2308955087400626</v>
      </c>
      <c r="AN69" s="11">
        <v>3</v>
      </c>
      <c r="AO69" s="16">
        <v>330.94813364674678</v>
      </c>
      <c r="AP69" s="11">
        <v>3</v>
      </c>
    </row>
    <row r="70" spans="1:42">
      <c r="A70" s="1" t="s">
        <v>75</v>
      </c>
      <c r="B70" s="3">
        <v>63</v>
      </c>
      <c r="C70" s="3" t="s">
        <v>14</v>
      </c>
      <c r="D70" s="4">
        <v>57.5</v>
      </c>
      <c r="E70" s="5">
        <v>1.59</v>
      </c>
      <c r="F70" s="5">
        <f t="shared" si="2"/>
        <v>22.744353467030574</v>
      </c>
      <c r="G70" s="3">
        <v>2</v>
      </c>
      <c r="H70" s="3">
        <v>1</v>
      </c>
      <c r="I70" s="3">
        <v>0</v>
      </c>
      <c r="J70" s="3">
        <v>0</v>
      </c>
      <c r="K70" s="3">
        <v>139</v>
      </c>
      <c r="L70" s="3">
        <v>65</v>
      </c>
      <c r="M70" s="3">
        <v>0</v>
      </c>
      <c r="N70" s="3">
        <v>3</v>
      </c>
      <c r="O70" s="3">
        <v>2</v>
      </c>
      <c r="P70" s="5">
        <v>29.5</v>
      </c>
      <c r="Q70" s="15">
        <v>1</v>
      </c>
      <c r="R70" s="4">
        <v>1.22</v>
      </c>
      <c r="S70" s="7">
        <v>0</v>
      </c>
      <c r="T70" s="5">
        <v>53</v>
      </c>
      <c r="U70" s="7">
        <v>1</v>
      </c>
      <c r="V70" s="7"/>
      <c r="W70" s="7"/>
      <c r="X70" s="7"/>
      <c r="Y70" s="7"/>
      <c r="Z70" s="7"/>
      <c r="AA70" s="8"/>
      <c r="AB70" s="8"/>
      <c r="AC70" s="8"/>
      <c r="AD70" s="10">
        <v>21.499648180931018</v>
      </c>
      <c r="AE70" s="11">
        <v>2</v>
      </c>
      <c r="AF70" s="10">
        <v>116.16107810334614</v>
      </c>
      <c r="AG70" s="11">
        <v>3</v>
      </c>
      <c r="AH70" s="12">
        <f t="shared" si="3"/>
        <v>5.4029292538086509</v>
      </c>
      <c r="AI70" s="10">
        <v>1.6111975893411161</v>
      </c>
      <c r="AJ70" s="11">
        <v>3</v>
      </c>
      <c r="AK70" s="10">
        <v>1.245010792845181</v>
      </c>
      <c r="AL70" s="11">
        <v>2</v>
      </c>
      <c r="AM70" s="10">
        <v>0.82498660267041135</v>
      </c>
      <c r="AN70" s="11">
        <v>2</v>
      </c>
      <c r="AO70" s="10">
        <v>129.50589297345871</v>
      </c>
      <c r="AP70" s="11">
        <v>3</v>
      </c>
    </row>
    <row r="71" spans="1:42">
      <c r="A71" s="1" t="s">
        <v>76</v>
      </c>
      <c r="B71" s="3">
        <v>60</v>
      </c>
      <c r="C71" s="3" t="s">
        <v>14</v>
      </c>
      <c r="D71" s="4">
        <v>79.5</v>
      </c>
      <c r="E71" s="5">
        <v>1.77</v>
      </c>
      <c r="F71" s="5">
        <f t="shared" si="2"/>
        <v>25.375849851575214</v>
      </c>
      <c r="G71" s="2">
        <v>3</v>
      </c>
      <c r="H71" s="3">
        <v>1</v>
      </c>
      <c r="I71" s="3">
        <v>0</v>
      </c>
      <c r="J71" s="3">
        <v>1</v>
      </c>
      <c r="K71" s="3">
        <v>100</v>
      </c>
      <c r="L71" s="3">
        <v>50</v>
      </c>
      <c r="M71" s="3">
        <v>0</v>
      </c>
      <c r="N71" s="3">
        <v>3</v>
      </c>
      <c r="O71" s="3">
        <v>2</v>
      </c>
      <c r="P71" s="5">
        <v>1.4</v>
      </c>
      <c r="Q71" s="6">
        <v>0</v>
      </c>
      <c r="R71" s="4">
        <v>0.86</v>
      </c>
      <c r="S71" s="7">
        <v>0</v>
      </c>
      <c r="T71" s="5">
        <v>50</v>
      </c>
      <c r="U71" s="7">
        <v>1</v>
      </c>
      <c r="V71" s="5">
        <v>49</v>
      </c>
      <c r="W71" s="7">
        <v>0</v>
      </c>
      <c r="X71" s="5">
        <v>191</v>
      </c>
      <c r="Y71" s="7">
        <v>1</v>
      </c>
      <c r="Z71" s="5">
        <v>75</v>
      </c>
      <c r="AA71" s="8">
        <v>1</v>
      </c>
      <c r="AB71" s="9">
        <v>106</v>
      </c>
      <c r="AC71" s="8">
        <v>1</v>
      </c>
      <c r="AD71" s="10">
        <v>21.679225276380407</v>
      </c>
      <c r="AE71" s="11">
        <v>2</v>
      </c>
      <c r="AF71" s="10">
        <v>104.76003569590742</v>
      </c>
      <c r="AG71" s="11">
        <v>3</v>
      </c>
      <c r="AH71" s="12">
        <f t="shared" si="3"/>
        <v>4.8322776464730888</v>
      </c>
      <c r="AI71" s="10">
        <v>1.6309702176919358</v>
      </c>
      <c r="AJ71" s="11">
        <v>3</v>
      </c>
      <c r="AK71" s="10">
        <v>1.338927944281961</v>
      </c>
      <c r="AL71" s="11">
        <v>2</v>
      </c>
      <c r="AM71" s="10">
        <v>1.1949288821420068</v>
      </c>
      <c r="AN71" s="11">
        <v>3</v>
      </c>
      <c r="AO71" s="10">
        <v>216.05947925507598</v>
      </c>
      <c r="AP71" s="11">
        <v>3</v>
      </c>
    </row>
    <row r="72" spans="1:42">
      <c r="A72" s="1" t="s">
        <v>77</v>
      </c>
      <c r="B72" s="3">
        <v>63</v>
      </c>
      <c r="C72" s="3" t="s">
        <v>14</v>
      </c>
      <c r="D72" s="4">
        <v>94</v>
      </c>
      <c r="E72" s="5">
        <v>1.71</v>
      </c>
      <c r="F72" s="5">
        <f t="shared" si="2"/>
        <v>32.146643411648029</v>
      </c>
      <c r="G72" s="3">
        <v>4</v>
      </c>
      <c r="H72" s="3">
        <v>0</v>
      </c>
      <c r="I72" s="3">
        <v>1</v>
      </c>
      <c r="J72" s="3">
        <v>1</v>
      </c>
      <c r="K72" s="3">
        <v>120</v>
      </c>
      <c r="L72" s="3">
        <v>60</v>
      </c>
      <c r="M72" s="3">
        <v>0</v>
      </c>
      <c r="N72" s="3">
        <v>2</v>
      </c>
      <c r="O72" s="3">
        <v>1</v>
      </c>
      <c r="P72" s="5">
        <v>1.2</v>
      </c>
      <c r="Q72" s="6">
        <v>0</v>
      </c>
      <c r="R72" s="4">
        <v>0.84</v>
      </c>
      <c r="S72" s="7">
        <v>0</v>
      </c>
      <c r="T72" s="5">
        <v>53</v>
      </c>
      <c r="U72" s="7">
        <v>1</v>
      </c>
      <c r="V72" s="5">
        <v>134.1</v>
      </c>
      <c r="W72" s="7">
        <v>0</v>
      </c>
      <c r="X72" s="5">
        <v>213</v>
      </c>
      <c r="Y72" s="7">
        <v>1</v>
      </c>
      <c r="Z72" s="5">
        <v>34.1</v>
      </c>
      <c r="AA72" s="8">
        <v>0</v>
      </c>
      <c r="AB72" s="9">
        <v>152.47999999999999</v>
      </c>
      <c r="AC72" s="8">
        <v>1</v>
      </c>
      <c r="AD72" s="10">
        <v>25.040262805267087</v>
      </c>
      <c r="AE72" s="11">
        <v>3</v>
      </c>
      <c r="AF72" s="10">
        <v>119.23402108609582</v>
      </c>
      <c r="AG72" s="11">
        <v>3</v>
      </c>
      <c r="AH72" s="12">
        <f t="shared" si="3"/>
        <v>4.7616920802051474</v>
      </c>
      <c r="AI72" s="10">
        <v>1.6486303415597965</v>
      </c>
      <c r="AJ72" s="11">
        <v>3</v>
      </c>
      <c r="AK72" s="10">
        <v>1.3925822997200401</v>
      </c>
      <c r="AL72" s="11">
        <v>2</v>
      </c>
      <c r="AM72" s="10">
        <v>1.1982100179023478</v>
      </c>
      <c r="AN72" s="11">
        <v>3</v>
      </c>
      <c r="AO72" s="10">
        <v>236.35538045961994</v>
      </c>
      <c r="AP72" s="11">
        <v>3</v>
      </c>
    </row>
    <row r="73" spans="1:42">
      <c r="A73" s="1" t="s">
        <v>78</v>
      </c>
      <c r="B73" s="3">
        <v>64</v>
      </c>
      <c r="C73" s="3" t="s">
        <v>14</v>
      </c>
      <c r="D73" s="4">
        <v>73</v>
      </c>
      <c r="E73" s="5">
        <v>1.69</v>
      </c>
      <c r="F73" s="5">
        <f t="shared" si="2"/>
        <v>25.559329155141629</v>
      </c>
      <c r="G73" s="2">
        <v>3</v>
      </c>
      <c r="H73" s="3">
        <v>0</v>
      </c>
      <c r="I73" s="3">
        <v>0</v>
      </c>
      <c r="J73" s="3">
        <v>1</v>
      </c>
      <c r="K73" s="3"/>
      <c r="L73" s="3"/>
      <c r="M73" s="3">
        <v>1</v>
      </c>
      <c r="N73" s="3">
        <v>1</v>
      </c>
      <c r="O73" s="3">
        <v>1</v>
      </c>
      <c r="P73" s="5">
        <v>10.3</v>
      </c>
      <c r="Q73" s="15">
        <v>1</v>
      </c>
      <c r="R73" s="4">
        <v>1.86</v>
      </c>
      <c r="S73" s="7">
        <v>1</v>
      </c>
      <c r="T73" s="5">
        <v>106</v>
      </c>
      <c r="U73" s="7">
        <v>1</v>
      </c>
      <c r="V73" s="7"/>
      <c r="W73" s="7"/>
      <c r="X73" s="7"/>
      <c r="Y73" s="7"/>
      <c r="Z73" s="7"/>
      <c r="AA73" s="8"/>
      <c r="AB73" s="8"/>
      <c r="AC73" s="8"/>
      <c r="AD73" s="10">
        <v>15.205400311793802</v>
      </c>
      <c r="AE73" s="11">
        <v>1</v>
      </c>
      <c r="AF73" s="10">
        <v>93.682114040148505</v>
      </c>
      <c r="AG73" s="11">
        <v>2</v>
      </c>
      <c r="AH73" s="12">
        <f t="shared" si="3"/>
        <v>6.1611080352475573</v>
      </c>
      <c r="AI73" s="10">
        <v>1.6540329683617803</v>
      </c>
      <c r="AJ73" s="11">
        <v>3</v>
      </c>
      <c r="AK73" s="10">
        <v>0.97567560746280912</v>
      </c>
      <c r="AL73" s="11">
        <v>2</v>
      </c>
      <c r="AM73" s="10">
        <v>1.1346281802723364</v>
      </c>
      <c r="AN73" s="11">
        <v>2</v>
      </c>
      <c r="AO73" s="10">
        <v>216.4144801957649</v>
      </c>
      <c r="AP73" s="11">
        <v>3</v>
      </c>
    </row>
    <row r="74" spans="1:42">
      <c r="A74" s="1" t="s">
        <v>71</v>
      </c>
      <c r="B74" s="3">
        <v>58</v>
      </c>
      <c r="C74" s="3" t="s">
        <v>14</v>
      </c>
      <c r="D74" s="4">
        <v>64</v>
      </c>
      <c r="E74" s="5">
        <v>1.7</v>
      </c>
      <c r="F74" s="5">
        <f t="shared" si="2"/>
        <v>22.145328719723185</v>
      </c>
      <c r="G74" s="3">
        <v>2</v>
      </c>
      <c r="H74" s="3">
        <v>1</v>
      </c>
      <c r="I74" s="3">
        <v>0</v>
      </c>
      <c r="J74" s="3">
        <v>1</v>
      </c>
      <c r="K74" s="3">
        <v>120</v>
      </c>
      <c r="L74" s="3">
        <v>80</v>
      </c>
      <c r="M74" s="3">
        <v>0</v>
      </c>
      <c r="N74" s="3">
        <v>2</v>
      </c>
      <c r="O74" s="3">
        <v>1</v>
      </c>
      <c r="P74" s="5">
        <v>8.1999999999999993</v>
      </c>
      <c r="Q74" s="15">
        <v>1</v>
      </c>
      <c r="R74" s="4">
        <v>0.85</v>
      </c>
      <c r="S74" s="7">
        <v>0</v>
      </c>
      <c r="T74" s="5">
        <v>37</v>
      </c>
      <c r="U74" s="7">
        <v>0</v>
      </c>
      <c r="V74" s="7"/>
      <c r="W74" s="7"/>
      <c r="X74" s="7"/>
      <c r="Y74" s="7"/>
      <c r="Z74" s="7"/>
      <c r="AA74" s="8"/>
      <c r="AB74" s="8"/>
      <c r="AC74" s="8"/>
      <c r="AD74" s="16">
        <v>20.144964119104333</v>
      </c>
      <c r="AE74" s="11">
        <v>2</v>
      </c>
      <c r="AF74" s="16">
        <v>101.26723619420311</v>
      </c>
      <c r="AG74" s="11">
        <v>2</v>
      </c>
      <c r="AH74" s="12">
        <f t="shared" si="3"/>
        <v>5.0269256175128678</v>
      </c>
      <c r="AI74" s="16">
        <v>1.6562094886599414</v>
      </c>
      <c r="AJ74" s="11">
        <v>3</v>
      </c>
      <c r="AK74" s="16">
        <v>1.6400174340219318</v>
      </c>
      <c r="AL74" s="11">
        <v>2</v>
      </c>
      <c r="AM74" s="16">
        <v>1.1327331309515878</v>
      </c>
      <c r="AN74" s="11">
        <v>2</v>
      </c>
      <c r="AO74" s="16">
        <v>171.84572697003318</v>
      </c>
      <c r="AP74" s="11">
        <v>3</v>
      </c>
    </row>
    <row r="75" spans="1:42">
      <c r="A75" s="1" t="s">
        <v>66</v>
      </c>
      <c r="B75" s="3">
        <v>69</v>
      </c>
      <c r="C75" s="3" t="s">
        <v>14</v>
      </c>
      <c r="D75" s="4">
        <v>76</v>
      </c>
      <c r="E75" s="5">
        <v>1.69</v>
      </c>
      <c r="F75" s="5">
        <f t="shared" si="2"/>
        <v>26.609712545078956</v>
      </c>
      <c r="G75" s="2">
        <v>3</v>
      </c>
      <c r="H75" s="3">
        <v>0</v>
      </c>
      <c r="I75" s="3">
        <v>0</v>
      </c>
      <c r="J75" s="3">
        <v>1</v>
      </c>
      <c r="K75" s="3">
        <v>140</v>
      </c>
      <c r="L75" s="3">
        <v>80</v>
      </c>
      <c r="M75" s="3">
        <v>1</v>
      </c>
      <c r="N75" s="3">
        <v>3</v>
      </c>
      <c r="O75" s="3">
        <v>2</v>
      </c>
      <c r="P75" s="5">
        <v>0.4</v>
      </c>
      <c r="Q75" s="6">
        <v>0</v>
      </c>
      <c r="R75" s="4">
        <v>0.9</v>
      </c>
      <c r="S75" s="7">
        <v>0</v>
      </c>
      <c r="T75" s="5">
        <v>24</v>
      </c>
      <c r="U75" s="7">
        <v>0</v>
      </c>
      <c r="V75" s="7"/>
      <c r="W75" s="7"/>
      <c r="X75" s="7"/>
      <c r="Y75" s="7"/>
      <c r="Z75" s="7"/>
      <c r="AA75" s="8"/>
      <c r="AB75" s="8"/>
      <c r="AC75" s="8"/>
      <c r="AD75" s="10">
        <v>21.153433301641762</v>
      </c>
      <c r="AE75" s="11">
        <v>2</v>
      </c>
      <c r="AF75" s="10">
        <v>91.730802464396717</v>
      </c>
      <c r="AG75" s="11">
        <v>2</v>
      </c>
      <c r="AH75" s="12">
        <f t="shared" si="3"/>
        <v>4.3364498403801575</v>
      </c>
      <c r="AI75" s="10">
        <v>1.6670971464464706</v>
      </c>
      <c r="AJ75" s="11">
        <v>3</v>
      </c>
      <c r="AK75" s="10">
        <v>0.27726468086658029</v>
      </c>
      <c r="AL75" s="11">
        <v>1</v>
      </c>
      <c r="AM75" s="10">
        <v>1.2144645905364062</v>
      </c>
      <c r="AN75" s="11">
        <v>3</v>
      </c>
      <c r="AO75" s="10">
        <v>109.15528155407976</v>
      </c>
      <c r="AP75" s="11">
        <v>3</v>
      </c>
    </row>
    <row r="76" spans="1:42">
      <c r="A76" s="1" t="s">
        <v>61</v>
      </c>
      <c r="B76" s="3">
        <v>62</v>
      </c>
      <c r="C76" s="3" t="s">
        <v>12</v>
      </c>
      <c r="D76" s="4">
        <v>54</v>
      </c>
      <c r="E76" s="5">
        <v>1.56</v>
      </c>
      <c r="F76" s="5">
        <f t="shared" si="2"/>
        <v>22.189349112426033</v>
      </c>
      <c r="G76" s="3">
        <v>2</v>
      </c>
      <c r="H76" s="3">
        <v>0</v>
      </c>
      <c r="I76" s="3">
        <v>0</v>
      </c>
      <c r="J76" s="3">
        <v>0</v>
      </c>
      <c r="K76" s="3"/>
      <c r="L76" s="3"/>
      <c r="M76" s="3">
        <v>0</v>
      </c>
      <c r="N76" s="3">
        <v>2</v>
      </c>
      <c r="O76" s="3">
        <v>1</v>
      </c>
      <c r="P76" s="5">
        <v>0.5</v>
      </c>
      <c r="Q76" s="6">
        <v>0</v>
      </c>
      <c r="R76" s="4">
        <v>0.68</v>
      </c>
      <c r="S76" s="7">
        <v>0</v>
      </c>
      <c r="T76" s="5">
        <v>28</v>
      </c>
      <c r="U76" s="7">
        <v>0</v>
      </c>
      <c r="V76" s="7"/>
      <c r="W76" s="7"/>
      <c r="X76" s="7"/>
      <c r="Y76" s="7"/>
      <c r="Z76" s="7"/>
      <c r="AA76" s="8"/>
      <c r="AB76" s="8"/>
      <c r="AC76" s="8"/>
      <c r="AD76" s="16">
        <v>16.884369411682883</v>
      </c>
      <c r="AE76" s="11">
        <v>1</v>
      </c>
      <c r="AF76" s="16">
        <v>76.824440832047074</v>
      </c>
      <c r="AG76" s="11">
        <v>1</v>
      </c>
      <c r="AH76" s="12">
        <f t="shared" si="3"/>
        <v>4.5500331672967054</v>
      </c>
      <c r="AI76" s="16">
        <v>1.6686464801168943</v>
      </c>
      <c r="AJ76" s="11">
        <v>3</v>
      </c>
      <c r="AK76" s="16">
        <v>0.42132365426345525</v>
      </c>
      <c r="AL76" s="11">
        <v>1</v>
      </c>
      <c r="AM76" s="16">
        <v>1.2399470170609157</v>
      </c>
      <c r="AN76" s="11">
        <v>3</v>
      </c>
      <c r="AO76" s="16">
        <v>242.8790318161852</v>
      </c>
      <c r="AP76" s="11">
        <v>3</v>
      </c>
    </row>
    <row r="77" spans="1:42">
      <c r="A77" s="1" t="s">
        <v>79</v>
      </c>
      <c r="B77" s="3">
        <v>61</v>
      </c>
      <c r="C77" s="3" t="s">
        <v>14</v>
      </c>
      <c r="D77" s="4">
        <v>95</v>
      </c>
      <c r="E77" s="5">
        <v>1.73</v>
      </c>
      <c r="F77" s="5">
        <f t="shared" si="2"/>
        <v>31.741788900397605</v>
      </c>
      <c r="G77" s="3">
        <v>4</v>
      </c>
      <c r="H77" s="3">
        <v>1</v>
      </c>
      <c r="I77" s="3">
        <v>0</v>
      </c>
      <c r="J77" s="3">
        <v>0</v>
      </c>
      <c r="K77" s="3">
        <v>95</v>
      </c>
      <c r="L77" s="3">
        <v>70</v>
      </c>
      <c r="M77" s="3">
        <v>1</v>
      </c>
      <c r="N77" s="3">
        <v>1</v>
      </c>
      <c r="O77" s="3">
        <v>1</v>
      </c>
      <c r="P77" s="5">
        <v>8</v>
      </c>
      <c r="Q77" s="15">
        <v>1</v>
      </c>
      <c r="R77" s="4">
        <v>0.88</v>
      </c>
      <c r="S77" s="7">
        <v>0</v>
      </c>
      <c r="T77" s="5">
        <v>35</v>
      </c>
      <c r="U77" s="7">
        <v>0</v>
      </c>
      <c r="V77" s="7"/>
      <c r="W77" s="7"/>
      <c r="X77" s="7"/>
      <c r="Y77" s="7"/>
      <c r="Z77" s="7"/>
      <c r="AA77" s="8"/>
      <c r="AB77" s="8"/>
      <c r="AC77" s="8"/>
      <c r="AD77" s="10">
        <v>19.097449071420289</v>
      </c>
      <c r="AE77" s="11">
        <v>1</v>
      </c>
      <c r="AF77" s="10">
        <v>81.658184794973579</v>
      </c>
      <c r="AG77" s="11">
        <v>1</v>
      </c>
      <c r="AH77" s="12">
        <f t="shared" si="3"/>
        <v>4.2758687031754761</v>
      </c>
      <c r="AI77" s="10">
        <v>1.6770489721784017</v>
      </c>
      <c r="AJ77" s="11">
        <v>3</v>
      </c>
      <c r="AK77" s="10">
        <v>0.61685031177653382</v>
      </c>
      <c r="AL77" s="11">
        <v>1</v>
      </c>
      <c r="AM77" s="10">
        <v>1.2522691218992215</v>
      </c>
      <c r="AN77" s="11">
        <v>3</v>
      </c>
      <c r="AO77" s="10">
        <v>246.74006564265051</v>
      </c>
      <c r="AP77" s="11">
        <v>3</v>
      </c>
    </row>
    <row r="78" spans="1:42">
      <c r="A78" s="1" t="s">
        <v>80</v>
      </c>
      <c r="B78" s="3">
        <v>56</v>
      </c>
      <c r="C78" s="3" t="s">
        <v>12</v>
      </c>
      <c r="D78" s="4">
        <v>62</v>
      </c>
      <c r="E78" s="5">
        <v>1.59</v>
      </c>
      <c r="F78" s="5">
        <f t="shared" si="2"/>
        <v>24.524346347059055</v>
      </c>
      <c r="G78" s="3">
        <v>2</v>
      </c>
      <c r="H78" s="3">
        <v>1</v>
      </c>
      <c r="I78" s="3">
        <v>0</v>
      </c>
      <c r="J78" s="3">
        <v>1</v>
      </c>
      <c r="K78" s="3">
        <v>150</v>
      </c>
      <c r="L78" s="3">
        <v>70</v>
      </c>
      <c r="M78" s="3">
        <v>0</v>
      </c>
      <c r="N78" s="3">
        <v>3</v>
      </c>
      <c r="O78" s="3">
        <v>2</v>
      </c>
      <c r="P78" s="5">
        <v>0.4</v>
      </c>
      <c r="Q78" s="6">
        <v>0</v>
      </c>
      <c r="R78" s="4">
        <v>0.91</v>
      </c>
      <c r="S78" s="7">
        <v>0</v>
      </c>
      <c r="T78" s="5">
        <v>39</v>
      </c>
      <c r="U78" s="7">
        <v>0</v>
      </c>
      <c r="V78" s="5">
        <v>100</v>
      </c>
      <c r="W78" s="7">
        <v>0</v>
      </c>
      <c r="X78" s="5">
        <v>161</v>
      </c>
      <c r="Y78" s="7">
        <v>0</v>
      </c>
      <c r="Z78" s="5">
        <v>41</v>
      </c>
      <c r="AA78" s="8">
        <v>0</v>
      </c>
      <c r="AB78" s="8"/>
      <c r="AC78" s="8"/>
      <c r="AD78" s="10">
        <v>20.173519915848019</v>
      </c>
      <c r="AE78" s="11">
        <v>2</v>
      </c>
      <c r="AF78" s="10">
        <v>114.00962081249703</v>
      </c>
      <c r="AG78" s="11">
        <v>3</v>
      </c>
      <c r="AH78" s="12">
        <f t="shared" si="3"/>
        <v>5.6514490920809886</v>
      </c>
      <c r="AI78" s="10">
        <v>1.6861665340445384</v>
      </c>
      <c r="AJ78" s="11">
        <v>3</v>
      </c>
      <c r="AK78" s="10">
        <v>1.499891010596216</v>
      </c>
      <c r="AL78" s="11">
        <v>2</v>
      </c>
      <c r="AM78" s="10">
        <v>1.7753253410819163</v>
      </c>
      <c r="AN78" s="11">
        <v>3</v>
      </c>
      <c r="AO78" s="10">
        <v>223.318957286022</v>
      </c>
      <c r="AP78" s="11">
        <v>3</v>
      </c>
    </row>
    <row r="79" spans="1:42">
      <c r="A79" s="1" t="s">
        <v>81</v>
      </c>
      <c r="B79" s="3">
        <v>57</v>
      </c>
      <c r="C79" s="3" t="s">
        <v>14</v>
      </c>
      <c r="D79" s="4">
        <v>79</v>
      </c>
      <c r="E79" s="5">
        <v>1.65</v>
      </c>
      <c r="F79" s="5">
        <f t="shared" si="2"/>
        <v>29.017447199265384</v>
      </c>
      <c r="G79" s="2">
        <v>3</v>
      </c>
      <c r="H79" s="3">
        <v>0</v>
      </c>
      <c r="I79" s="3">
        <v>1</v>
      </c>
      <c r="J79" s="3">
        <v>1</v>
      </c>
      <c r="K79" s="3">
        <v>100</v>
      </c>
      <c r="L79" s="3">
        <v>60</v>
      </c>
      <c r="M79" s="3">
        <v>1</v>
      </c>
      <c r="N79" s="3">
        <v>3</v>
      </c>
      <c r="O79" s="3">
        <v>2</v>
      </c>
      <c r="P79" s="5">
        <v>2.6</v>
      </c>
      <c r="Q79" s="6">
        <v>0</v>
      </c>
      <c r="R79" s="4">
        <v>0.85</v>
      </c>
      <c r="S79" s="7">
        <v>0</v>
      </c>
      <c r="T79" s="5">
        <v>30</v>
      </c>
      <c r="U79" s="7">
        <v>0</v>
      </c>
      <c r="V79" s="7"/>
      <c r="W79" s="7"/>
      <c r="X79" s="7"/>
      <c r="Y79" s="7"/>
      <c r="Z79" s="7"/>
      <c r="AA79" s="8"/>
      <c r="AB79" s="8"/>
      <c r="AC79" s="8"/>
      <c r="AD79" s="10">
        <v>15.93089965515601</v>
      </c>
      <c r="AE79" s="11">
        <v>1</v>
      </c>
      <c r="AF79" s="10">
        <v>104.35174654237187</v>
      </c>
      <c r="AG79" s="11">
        <v>3</v>
      </c>
      <c r="AH79" s="12">
        <f t="shared" si="3"/>
        <v>6.5502732928581722</v>
      </c>
      <c r="AI79" s="10">
        <v>1.6934220135285862</v>
      </c>
      <c r="AJ79" s="11">
        <v>3</v>
      </c>
      <c r="AK79" s="10">
        <v>0.41366422007328318</v>
      </c>
      <c r="AL79" s="11">
        <v>1</v>
      </c>
      <c r="AM79" s="10">
        <v>2.2588324589784534</v>
      </c>
      <c r="AN79" s="11">
        <v>3</v>
      </c>
      <c r="AO79" s="10">
        <v>239.55846871866669</v>
      </c>
      <c r="AP79" s="11">
        <v>3</v>
      </c>
    </row>
    <row r="80" spans="1:42">
      <c r="A80" s="1" t="s">
        <v>82</v>
      </c>
      <c r="B80" s="3">
        <v>72</v>
      </c>
      <c r="C80" s="3" t="s">
        <v>14</v>
      </c>
      <c r="D80" s="4">
        <v>96</v>
      </c>
      <c r="E80" s="5">
        <v>1.7</v>
      </c>
      <c r="F80" s="5">
        <f t="shared" si="2"/>
        <v>33.21799307958478</v>
      </c>
      <c r="G80" s="3">
        <v>4</v>
      </c>
      <c r="H80" s="3">
        <v>0</v>
      </c>
      <c r="I80" s="3">
        <v>1</v>
      </c>
      <c r="J80" s="3">
        <v>1</v>
      </c>
      <c r="K80" s="3">
        <v>140</v>
      </c>
      <c r="L80" s="3">
        <v>70</v>
      </c>
      <c r="M80" s="3">
        <v>0</v>
      </c>
      <c r="N80" s="3">
        <v>3</v>
      </c>
      <c r="O80" s="3">
        <v>2</v>
      </c>
      <c r="P80" s="5">
        <v>3.7</v>
      </c>
      <c r="Q80" s="6">
        <v>0</v>
      </c>
      <c r="R80" s="4">
        <v>0.97</v>
      </c>
      <c r="S80" s="7">
        <v>0</v>
      </c>
      <c r="T80" s="5">
        <v>44</v>
      </c>
      <c r="U80" s="7">
        <v>1</v>
      </c>
      <c r="V80" s="7"/>
      <c r="W80" s="7"/>
      <c r="X80" s="7"/>
      <c r="Y80" s="7"/>
      <c r="Z80" s="7"/>
      <c r="AA80" s="8"/>
      <c r="AB80" s="8"/>
      <c r="AC80" s="8"/>
      <c r="AD80" s="10">
        <v>17.739563765242352</v>
      </c>
      <c r="AE80" s="11">
        <v>1</v>
      </c>
      <c r="AF80" s="10">
        <v>85.971754438766212</v>
      </c>
      <c r="AG80" s="11">
        <v>1</v>
      </c>
      <c r="AH80" s="12">
        <f t="shared" si="3"/>
        <v>4.8463285555653401</v>
      </c>
      <c r="AI80" s="10">
        <v>1.6953690158918886</v>
      </c>
      <c r="AJ80" s="11">
        <v>3</v>
      </c>
      <c r="AK80" s="10">
        <v>0.63129283172750805</v>
      </c>
      <c r="AL80" s="11">
        <v>1</v>
      </c>
      <c r="AM80" s="10">
        <v>1.604790422192901</v>
      </c>
      <c r="AN80" s="11">
        <v>3</v>
      </c>
      <c r="AO80" s="10">
        <v>187.30272995681247</v>
      </c>
      <c r="AP80" s="11">
        <v>3</v>
      </c>
    </row>
    <row r="81" spans="1:42">
      <c r="A81" s="1" t="s">
        <v>83</v>
      </c>
      <c r="B81" s="3">
        <v>81</v>
      </c>
      <c r="C81" s="3" t="s">
        <v>12</v>
      </c>
      <c r="D81" s="4">
        <v>74</v>
      </c>
      <c r="E81" s="5">
        <v>1.58</v>
      </c>
      <c r="F81" s="5">
        <f t="shared" si="2"/>
        <v>29.642685467072578</v>
      </c>
      <c r="G81" s="2">
        <v>3</v>
      </c>
      <c r="H81" s="3">
        <v>0</v>
      </c>
      <c r="I81" s="3">
        <v>0</v>
      </c>
      <c r="J81" s="3">
        <v>1</v>
      </c>
      <c r="K81" s="3">
        <v>120</v>
      </c>
      <c r="L81" s="3">
        <v>80</v>
      </c>
      <c r="M81" s="3">
        <v>0</v>
      </c>
      <c r="N81" s="3">
        <v>2</v>
      </c>
      <c r="O81" s="3">
        <v>1</v>
      </c>
      <c r="P81" s="5">
        <v>2.1</v>
      </c>
      <c r="Q81" s="6">
        <v>0</v>
      </c>
      <c r="R81" s="4">
        <v>0.74</v>
      </c>
      <c r="S81" s="7">
        <v>0</v>
      </c>
      <c r="T81" s="5">
        <v>37</v>
      </c>
      <c r="U81" s="7">
        <v>0</v>
      </c>
      <c r="V81" s="7"/>
      <c r="W81" s="7"/>
      <c r="X81" s="7"/>
      <c r="Y81" s="7"/>
      <c r="Z81" s="7"/>
      <c r="AA81" s="8"/>
      <c r="AB81" s="8"/>
      <c r="AC81" s="8"/>
      <c r="AD81" s="16">
        <v>29.510858138239108</v>
      </c>
      <c r="AE81" s="11">
        <v>3</v>
      </c>
      <c r="AF81" s="16">
        <v>116.56761248663584</v>
      </c>
      <c r="AG81" s="11">
        <v>3</v>
      </c>
      <c r="AH81" s="12">
        <f t="shared" si="3"/>
        <v>3.9499906082226635</v>
      </c>
      <c r="AI81" s="16">
        <v>1.7007857443355112</v>
      </c>
      <c r="AJ81" s="11">
        <v>3</v>
      </c>
      <c r="AK81" s="16">
        <v>1.3270780630498547</v>
      </c>
      <c r="AL81" s="11">
        <v>2</v>
      </c>
      <c r="AM81" s="16">
        <v>1.7743977011159853</v>
      </c>
      <c r="AN81" s="11">
        <v>3</v>
      </c>
      <c r="AO81" s="16">
        <v>284.82899763629041</v>
      </c>
      <c r="AP81" s="11">
        <v>3</v>
      </c>
    </row>
    <row r="82" spans="1:42">
      <c r="A82" s="1" t="s">
        <v>84</v>
      </c>
      <c r="B82" s="3">
        <v>44</v>
      </c>
      <c r="C82" s="3" t="s">
        <v>14</v>
      </c>
      <c r="D82" s="4">
        <v>102.5</v>
      </c>
      <c r="E82" s="5">
        <v>1.79</v>
      </c>
      <c r="F82" s="5">
        <f t="shared" si="2"/>
        <v>31.990262476202368</v>
      </c>
      <c r="G82" s="3">
        <v>4</v>
      </c>
      <c r="H82" s="3">
        <v>1</v>
      </c>
      <c r="I82" s="3">
        <v>1</v>
      </c>
      <c r="J82" s="3">
        <v>1</v>
      </c>
      <c r="K82" s="3">
        <v>120</v>
      </c>
      <c r="L82" s="3">
        <v>80</v>
      </c>
      <c r="M82" s="3">
        <v>0</v>
      </c>
      <c r="N82" s="3">
        <v>2</v>
      </c>
      <c r="O82" s="3">
        <v>1</v>
      </c>
      <c r="P82" s="5">
        <v>1.8</v>
      </c>
      <c r="Q82" s="6">
        <v>0</v>
      </c>
      <c r="R82" s="4">
        <v>1.04</v>
      </c>
      <c r="S82" s="7">
        <v>0</v>
      </c>
      <c r="T82" s="5">
        <v>41</v>
      </c>
      <c r="U82" s="7">
        <v>1</v>
      </c>
      <c r="V82" s="5">
        <v>131</v>
      </c>
      <c r="W82" s="7">
        <v>0</v>
      </c>
      <c r="X82" s="5">
        <v>147</v>
      </c>
      <c r="Y82" s="7">
        <v>0</v>
      </c>
      <c r="Z82" s="5">
        <v>35</v>
      </c>
      <c r="AA82" s="8">
        <v>0</v>
      </c>
      <c r="AB82" s="9">
        <v>85</v>
      </c>
      <c r="AC82" s="8">
        <v>1</v>
      </c>
      <c r="AD82" s="10">
        <v>26.77697250106073</v>
      </c>
      <c r="AE82" s="11">
        <v>3</v>
      </c>
      <c r="AF82" s="10">
        <v>129.97340870413032</v>
      </c>
      <c r="AG82" s="11">
        <v>3</v>
      </c>
      <c r="AH82" s="12">
        <f t="shared" si="3"/>
        <v>4.8539247182997114</v>
      </c>
      <c r="AI82" s="10">
        <v>1.7110611622180638</v>
      </c>
      <c r="AJ82" s="11">
        <v>3</v>
      </c>
      <c r="AK82" s="10">
        <v>1.6462684268884897</v>
      </c>
      <c r="AL82" s="11">
        <v>2</v>
      </c>
      <c r="AM82" s="10">
        <v>1.6566211406856648</v>
      </c>
      <c r="AN82" s="11">
        <v>3</v>
      </c>
      <c r="AO82" s="10">
        <v>217.21227190376698</v>
      </c>
      <c r="AP82" s="11">
        <v>3</v>
      </c>
    </row>
    <row r="83" spans="1:42">
      <c r="A83" s="1" t="s">
        <v>85</v>
      </c>
      <c r="B83" s="3">
        <v>66</v>
      </c>
      <c r="C83" s="3" t="s">
        <v>14</v>
      </c>
      <c r="D83" s="4">
        <v>75</v>
      </c>
      <c r="E83" s="5">
        <v>1.61</v>
      </c>
      <c r="F83" s="5">
        <f t="shared" si="2"/>
        <v>28.934068901662741</v>
      </c>
      <c r="G83" s="2">
        <v>3</v>
      </c>
      <c r="H83" s="3">
        <v>1</v>
      </c>
      <c r="I83" s="3">
        <v>0</v>
      </c>
      <c r="J83" s="3">
        <v>0</v>
      </c>
      <c r="K83" s="3">
        <v>90</v>
      </c>
      <c r="L83" s="3">
        <v>65</v>
      </c>
      <c r="M83" s="3">
        <v>0</v>
      </c>
      <c r="N83" s="3">
        <v>3</v>
      </c>
      <c r="O83" s="3">
        <v>2</v>
      </c>
      <c r="P83" s="5">
        <v>2.9</v>
      </c>
      <c r="Q83" s="6">
        <v>0</v>
      </c>
      <c r="R83" s="4">
        <v>0.85</v>
      </c>
      <c r="S83" s="7">
        <v>0</v>
      </c>
      <c r="T83" s="5">
        <v>21</v>
      </c>
      <c r="U83" s="7">
        <v>0</v>
      </c>
      <c r="V83" s="5">
        <v>171</v>
      </c>
      <c r="W83" s="7">
        <v>1</v>
      </c>
      <c r="X83" s="5">
        <v>242</v>
      </c>
      <c r="Y83" s="7">
        <v>1</v>
      </c>
      <c r="Z83" s="5">
        <v>50</v>
      </c>
      <c r="AA83" s="8">
        <v>1</v>
      </c>
      <c r="AB83" s="9">
        <v>158</v>
      </c>
      <c r="AC83" s="8">
        <v>1</v>
      </c>
      <c r="AD83" s="10">
        <v>19.843788912419527</v>
      </c>
      <c r="AE83" s="11">
        <v>1</v>
      </c>
      <c r="AF83" s="10">
        <v>105.41392239950909</v>
      </c>
      <c r="AG83" s="11">
        <v>3</v>
      </c>
      <c r="AH83" s="12">
        <f t="shared" si="3"/>
        <v>5.3121872473423783</v>
      </c>
      <c r="AI83" s="10">
        <v>1.7128305972336175</v>
      </c>
      <c r="AJ83" s="11">
        <v>3</v>
      </c>
      <c r="AK83" s="10">
        <v>1.2956919102881519</v>
      </c>
      <c r="AL83" s="11">
        <v>2</v>
      </c>
      <c r="AM83" s="10">
        <v>1.100760285820287</v>
      </c>
      <c r="AN83" s="11">
        <v>2</v>
      </c>
      <c r="AO83" s="10">
        <v>218.4169921492458</v>
      </c>
      <c r="AP83" s="11">
        <v>3</v>
      </c>
    </row>
    <row r="84" spans="1:42">
      <c r="A84" s="1" t="s">
        <v>86</v>
      </c>
      <c r="B84" s="3">
        <v>60</v>
      </c>
      <c r="C84" s="3" t="s">
        <v>12</v>
      </c>
      <c r="D84" s="4">
        <v>96</v>
      </c>
      <c r="E84" s="5">
        <v>1.67</v>
      </c>
      <c r="F84" s="5">
        <f t="shared" si="2"/>
        <v>34.42217361683818</v>
      </c>
      <c r="G84" s="3">
        <v>4</v>
      </c>
      <c r="H84" s="3">
        <v>0</v>
      </c>
      <c r="I84" s="3">
        <v>1</v>
      </c>
      <c r="J84" s="3">
        <v>1</v>
      </c>
      <c r="K84" s="3">
        <v>100</v>
      </c>
      <c r="L84" s="3">
        <v>60</v>
      </c>
      <c r="M84" s="3">
        <v>0</v>
      </c>
      <c r="N84" s="3">
        <v>3</v>
      </c>
      <c r="O84" s="3">
        <v>2</v>
      </c>
      <c r="P84" s="5">
        <v>2.6</v>
      </c>
      <c r="Q84" s="6">
        <v>0</v>
      </c>
      <c r="R84" s="4">
        <v>0.84</v>
      </c>
      <c r="S84" s="7">
        <v>0</v>
      </c>
      <c r="T84" s="5">
        <v>32</v>
      </c>
      <c r="U84" s="7">
        <v>0</v>
      </c>
      <c r="V84" s="5">
        <v>129</v>
      </c>
      <c r="W84" s="7">
        <v>0</v>
      </c>
      <c r="X84" s="5">
        <v>144.4</v>
      </c>
      <c r="Y84" s="7">
        <v>0</v>
      </c>
      <c r="Z84" s="5">
        <v>40.4</v>
      </c>
      <c r="AA84" s="8">
        <v>0</v>
      </c>
      <c r="AB84" s="9">
        <v>95.4</v>
      </c>
      <c r="AC84" s="8">
        <v>1</v>
      </c>
      <c r="AD84" s="10">
        <v>21.099930196004724</v>
      </c>
      <c r="AE84" s="11">
        <v>2</v>
      </c>
      <c r="AF84" s="10">
        <v>111.62104762673039</v>
      </c>
      <c r="AG84" s="11">
        <v>3</v>
      </c>
      <c r="AH84" s="12">
        <f t="shared" si="3"/>
        <v>5.2901145449223268</v>
      </c>
      <c r="AI84" s="10">
        <v>1.7155126081892913</v>
      </c>
      <c r="AJ84" s="11">
        <v>3</v>
      </c>
      <c r="AK84" s="10">
        <v>0.88129184583758324</v>
      </c>
      <c r="AL84" s="11">
        <v>2</v>
      </c>
      <c r="AM84" s="10">
        <v>4.9888308626293565</v>
      </c>
      <c r="AN84" s="11">
        <v>3</v>
      </c>
      <c r="AO84" s="10">
        <v>266.81448347874255</v>
      </c>
      <c r="AP84" s="11">
        <v>3</v>
      </c>
    </row>
    <row r="85" spans="1:42">
      <c r="A85" s="1" t="s">
        <v>87</v>
      </c>
      <c r="B85" s="3">
        <v>66</v>
      </c>
      <c r="C85" s="3" t="s">
        <v>14</v>
      </c>
      <c r="D85" s="4">
        <v>80</v>
      </c>
      <c r="E85" s="5">
        <v>1.62</v>
      </c>
      <c r="F85" s="5">
        <f t="shared" si="2"/>
        <v>30.48315805517451</v>
      </c>
      <c r="G85" s="3">
        <v>4</v>
      </c>
      <c r="H85" s="3">
        <v>1</v>
      </c>
      <c r="I85" s="3">
        <v>0</v>
      </c>
      <c r="J85" s="3">
        <v>1</v>
      </c>
      <c r="K85" s="3">
        <v>110</v>
      </c>
      <c r="L85" s="3">
        <v>60</v>
      </c>
      <c r="M85" s="3">
        <v>0</v>
      </c>
      <c r="N85" s="3">
        <v>2</v>
      </c>
      <c r="O85" s="3">
        <v>1</v>
      </c>
      <c r="P85" s="5">
        <v>1.8</v>
      </c>
      <c r="Q85" s="6">
        <v>0</v>
      </c>
      <c r="R85" s="4">
        <v>0.84</v>
      </c>
      <c r="S85" s="7">
        <v>0</v>
      </c>
      <c r="T85" s="5">
        <v>35</v>
      </c>
      <c r="U85" s="7">
        <v>0</v>
      </c>
      <c r="V85" s="7">
        <v>104</v>
      </c>
      <c r="W85" s="7">
        <v>0</v>
      </c>
      <c r="X85" s="7">
        <v>185</v>
      </c>
      <c r="Y85" s="7">
        <v>0</v>
      </c>
      <c r="Z85" s="7">
        <v>33.1</v>
      </c>
      <c r="AA85" s="8">
        <v>0</v>
      </c>
      <c r="AB85" s="8">
        <v>51</v>
      </c>
      <c r="AC85" s="8">
        <v>0</v>
      </c>
      <c r="AD85" s="10">
        <v>19.669632533843298</v>
      </c>
      <c r="AE85" s="11">
        <v>1</v>
      </c>
      <c r="AF85" s="10">
        <v>115.69041097443591</v>
      </c>
      <c r="AG85" s="11">
        <v>3</v>
      </c>
      <c r="AH85" s="12">
        <f t="shared" si="3"/>
        <v>5.8816762730763061</v>
      </c>
      <c r="AI85" s="10">
        <v>1.7238126847096009</v>
      </c>
      <c r="AJ85" s="11">
        <v>3</v>
      </c>
      <c r="AK85" s="10">
        <v>1.0357547902531261</v>
      </c>
      <c r="AL85" s="11">
        <v>2</v>
      </c>
      <c r="AM85" s="10">
        <v>1.9457985723635129</v>
      </c>
      <c r="AN85" s="11">
        <v>3</v>
      </c>
      <c r="AO85" s="10">
        <v>196.75799152901993</v>
      </c>
      <c r="AP85" s="11">
        <v>3</v>
      </c>
    </row>
    <row r="86" spans="1:42">
      <c r="A86" s="1" t="s">
        <v>88</v>
      </c>
      <c r="B86" s="3">
        <v>70</v>
      </c>
      <c r="C86" s="3" t="s">
        <v>14</v>
      </c>
      <c r="D86" s="4">
        <v>104</v>
      </c>
      <c r="E86" s="5">
        <v>1.83</v>
      </c>
      <c r="F86" s="5">
        <f t="shared" si="2"/>
        <v>31.054973274806649</v>
      </c>
      <c r="G86" s="3">
        <v>4</v>
      </c>
      <c r="H86" s="3">
        <v>0</v>
      </c>
      <c r="I86" s="3">
        <v>0</v>
      </c>
      <c r="J86" s="3">
        <v>1</v>
      </c>
      <c r="K86" s="3">
        <v>125</v>
      </c>
      <c r="L86" s="3">
        <v>80</v>
      </c>
      <c r="M86" s="3">
        <v>0</v>
      </c>
      <c r="N86" s="3">
        <v>1</v>
      </c>
      <c r="O86" s="3">
        <v>1</v>
      </c>
      <c r="P86" s="5">
        <v>2.1</v>
      </c>
      <c r="Q86" s="6">
        <v>0</v>
      </c>
      <c r="R86" s="4">
        <v>1.99</v>
      </c>
      <c r="S86" s="7">
        <v>1</v>
      </c>
      <c r="T86" s="5">
        <v>73</v>
      </c>
      <c r="U86" s="7">
        <v>1</v>
      </c>
      <c r="V86" s="7"/>
      <c r="W86" s="7"/>
      <c r="X86" s="7"/>
      <c r="Y86" s="7"/>
      <c r="Z86" s="7"/>
      <c r="AA86" s="8"/>
      <c r="AB86" s="9">
        <v>50</v>
      </c>
      <c r="AC86" s="8">
        <v>0</v>
      </c>
      <c r="AD86" s="10">
        <v>25.11650530664194</v>
      </c>
      <c r="AE86" s="11">
        <v>3</v>
      </c>
      <c r="AF86" s="10">
        <v>106.00440562045407</v>
      </c>
      <c r="AG86" s="11">
        <v>3</v>
      </c>
      <c r="AH86" s="12">
        <f t="shared" si="3"/>
        <v>4.2205077627746928</v>
      </c>
      <c r="AI86" s="10">
        <v>1.7305324887965874</v>
      </c>
      <c r="AJ86" s="11">
        <v>3</v>
      </c>
      <c r="AK86" s="10">
        <v>1.3503880978706677</v>
      </c>
      <c r="AL86" s="11">
        <v>2</v>
      </c>
      <c r="AM86" s="10">
        <v>1.2472083119234056</v>
      </c>
      <c r="AN86" s="11">
        <v>3</v>
      </c>
      <c r="AO86" s="10">
        <v>133.96973787295158</v>
      </c>
      <c r="AP86" s="11">
        <v>3</v>
      </c>
    </row>
    <row r="87" spans="1:42">
      <c r="A87" s="1" t="s">
        <v>89</v>
      </c>
      <c r="B87" s="3">
        <v>77</v>
      </c>
      <c r="C87" s="3" t="s">
        <v>14</v>
      </c>
      <c r="D87" s="4">
        <v>80</v>
      </c>
      <c r="E87" s="5">
        <v>1.64</v>
      </c>
      <c r="F87" s="5">
        <f t="shared" si="2"/>
        <v>29.744199881023206</v>
      </c>
      <c r="G87" s="2">
        <v>3</v>
      </c>
      <c r="H87" s="3">
        <v>1</v>
      </c>
      <c r="I87" s="3">
        <v>0</v>
      </c>
      <c r="J87" s="3">
        <v>1</v>
      </c>
      <c r="K87" s="3">
        <v>100</v>
      </c>
      <c r="L87" s="3">
        <v>70</v>
      </c>
      <c r="M87" s="3">
        <v>0</v>
      </c>
      <c r="N87" s="3">
        <v>2</v>
      </c>
      <c r="O87" s="3">
        <v>1</v>
      </c>
      <c r="P87" s="5">
        <v>0.8</v>
      </c>
      <c r="Q87" s="6">
        <v>0</v>
      </c>
      <c r="R87" s="4">
        <v>0.8</v>
      </c>
      <c r="S87" s="7">
        <v>0</v>
      </c>
      <c r="T87" s="5">
        <v>41</v>
      </c>
      <c r="U87" s="7">
        <v>1</v>
      </c>
      <c r="V87" s="7"/>
      <c r="W87" s="7"/>
      <c r="X87" s="7"/>
      <c r="Y87" s="7"/>
      <c r="Z87" s="7"/>
      <c r="AA87" s="8"/>
      <c r="AB87" s="8"/>
      <c r="AC87" s="8"/>
      <c r="AD87" s="10">
        <v>16.867490698833485</v>
      </c>
      <c r="AE87" s="11">
        <v>1</v>
      </c>
      <c r="AF87" s="10">
        <v>78.380050118201709</v>
      </c>
      <c r="AG87" s="11">
        <v>1</v>
      </c>
      <c r="AH87" s="12">
        <f t="shared" si="3"/>
        <v>4.6468115215040422</v>
      </c>
      <c r="AI87" s="10">
        <v>1.7310439302359502</v>
      </c>
      <c r="AJ87" s="11">
        <v>3</v>
      </c>
      <c r="AK87" s="10">
        <v>0.54047988316906659</v>
      </c>
      <c r="AL87" s="11">
        <v>1</v>
      </c>
      <c r="AM87" s="10">
        <v>1.0842424799852186</v>
      </c>
      <c r="AN87" s="11">
        <v>2</v>
      </c>
      <c r="AO87" s="10">
        <v>256.13091250051252</v>
      </c>
      <c r="AP87" s="11">
        <v>3</v>
      </c>
    </row>
    <row r="88" spans="1:42">
      <c r="A88" s="1" t="s">
        <v>90</v>
      </c>
      <c r="B88" s="3">
        <v>66</v>
      </c>
      <c r="C88" s="3" t="s">
        <v>14</v>
      </c>
      <c r="D88" s="4">
        <v>88</v>
      </c>
      <c r="E88" s="5">
        <v>1.7</v>
      </c>
      <c r="F88" s="5">
        <f t="shared" si="2"/>
        <v>30.449826989619382</v>
      </c>
      <c r="G88" s="3">
        <v>4</v>
      </c>
      <c r="H88" s="3">
        <v>0</v>
      </c>
      <c r="I88" s="3">
        <v>0</v>
      </c>
      <c r="J88" s="3">
        <v>0</v>
      </c>
      <c r="K88" s="3">
        <v>100</v>
      </c>
      <c r="L88" s="3">
        <v>80</v>
      </c>
      <c r="M88" s="3">
        <v>0</v>
      </c>
      <c r="N88" s="3">
        <v>1</v>
      </c>
      <c r="O88" s="3">
        <v>1</v>
      </c>
      <c r="P88" s="5">
        <v>0.2</v>
      </c>
      <c r="Q88" s="6">
        <v>0</v>
      </c>
      <c r="R88" s="4">
        <v>0.81</v>
      </c>
      <c r="S88" s="7">
        <v>0</v>
      </c>
      <c r="T88" s="5">
        <v>32</v>
      </c>
      <c r="U88" s="7">
        <v>0</v>
      </c>
      <c r="V88" s="5"/>
      <c r="W88" s="7"/>
      <c r="X88" s="5"/>
      <c r="Y88" s="7"/>
      <c r="Z88" s="5"/>
      <c r="AA88" s="8"/>
      <c r="AB88" s="9"/>
      <c r="AC88" s="8"/>
      <c r="AD88" s="10">
        <v>16.767149920505279</v>
      </c>
      <c r="AE88" s="11">
        <v>1</v>
      </c>
      <c r="AF88" s="10">
        <v>74.554747957159165</v>
      </c>
      <c r="AG88" s="11">
        <v>1</v>
      </c>
      <c r="AH88" s="12">
        <f t="shared" si="3"/>
        <v>4.4464770882726414</v>
      </c>
      <c r="AI88" s="10">
        <v>1.7374877015668144</v>
      </c>
      <c r="AJ88" s="11">
        <v>3</v>
      </c>
      <c r="AK88" s="10">
        <v>0.29078286073980647</v>
      </c>
      <c r="AL88" s="11">
        <v>1</v>
      </c>
      <c r="AM88" s="10">
        <v>1.1162005698218813</v>
      </c>
      <c r="AN88" s="11">
        <v>2</v>
      </c>
      <c r="AO88" s="10">
        <v>218.08416751912623</v>
      </c>
      <c r="AP88" s="11">
        <v>3</v>
      </c>
    </row>
    <row r="89" spans="1:42">
      <c r="A89" s="1" t="s">
        <v>91</v>
      </c>
      <c r="B89" s="3">
        <v>75</v>
      </c>
      <c r="C89" s="3" t="s">
        <v>12</v>
      </c>
      <c r="D89" s="4">
        <v>75</v>
      </c>
      <c r="E89" s="5">
        <v>1.49</v>
      </c>
      <c r="F89" s="5">
        <f t="shared" si="2"/>
        <v>33.782262060267556</v>
      </c>
      <c r="G89" s="3">
        <v>4</v>
      </c>
      <c r="H89" s="3">
        <v>0</v>
      </c>
      <c r="I89" s="3">
        <v>0</v>
      </c>
      <c r="J89" s="3">
        <v>1</v>
      </c>
      <c r="K89" s="3">
        <v>115</v>
      </c>
      <c r="L89" s="3">
        <v>65</v>
      </c>
      <c r="M89" s="3">
        <v>1</v>
      </c>
      <c r="N89" s="3">
        <v>2</v>
      </c>
      <c r="O89" s="3">
        <v>1</v>
      </c>
      <c r="P89" s="5">
        <v>1</v>
      </c>
      <c r="Q89" s="6">
        <v>0</v>
      </c>
      <c r="R89" s="4">
        <v>0.77</v>
      </c>
      <c r="S89" s="7">
        <v>0</v>
      </c>
      <c r="T89" s="5">
        <v>12.9</v>
      </c>
      <c r="U89" s="7">
        <v>0</v>
      </c>
      <c r="V89" s="7"/>
      <c r="W89" s="7"/>
      <c r="X89" s="7"/>
      <c r="Y89" s="7"/>
      <c r="Z89" s="7"/>
      <c r="AA89" s="8"/>
      <c r="AB89" s="8"/>
      <c r="AC89" s="8"/>
      <c r="AD89" s="10">
        <v>18.699507831360236</v>
      </c>
      <c r="AE89" s="11">
        <v>1</v>
      </c>
      <c r="AF89" s="10">
        <v>94.01104917159698</v>
      </c>
      <c r="AG89" s="11">
        <v>2</v>
      </c>
      <c r="AH89" s="12">
        <f t="shared" si="3"/>
        <v>5.0274611513536529</v>
      </c>
      <c r="AI89" s="10">
        <v>1.7591033412340307</v>
      </c>
      <c r="AJ89" s="11">
        <v>3</v>
      </c>
      <c r="AK89" s="10">
        <v>0.58969594050941398</v>
      </c>
      <c r="AL89" s="11">
        <v>1</v>
      </c>
      <c r="AM89" s="10">
        <v>2.4545233571665772</v>
      </c>
      <c r="AN89" s="11">
        <v>3</v>
      </c>
      <c r="AO89" s="10">
        <v>239.51672774707947</v>
      </c>
      <c r="AP89" s="11">
        <v>3</v>
      </c>
    </row>
    <row r="90" spans="1:42">
      <c r="A90" s="1" t="s">
        <v>92</v>
      </c>
      <c r="B90" s="3">
        <v>68</v>
      </c>
      <c r="C90" s="3" t="s">
        <v>14</v>
      </c>
      <c r="D90" s="4">
        <v>88</v>
      </c>
      <c r="E90" s="5">
        <v>1.79</v>
      </c>
      <c r="F90" s="5">
        <f t="shared" si="2"/>
        <v>27.464810711276179</v>
      </c>
      <c r="G90" s="2">
        <v>3</v>
      </c>
      <c r="H90" s="3">
        <v>0</v>
      </c>
      <c r="I90" s="3">
        <v>1</v>
      </c>
      <c r="J90" s="3">
        <v>1</v>
      </c>
      <c r="K90" s="3">
        <v>90</v>
      </c>
      <c r="L90" s="3">
        <v>60</v>
      </c>
      <c r="M90" s="3">
        <v>1</v>
      </c>
      <c r="N90" s="3">
        <v>2</v>
      </c>
      <c r="O90" s="3">
        <v>1</v>
      </c>
      <c r="P90" s="5">
        <v>1.1000000000000001</v>
      </c>
      <c r="Q90" s="6">
        <v>0</v>
      </c>
      <c r="R90" s="4">
        <v>0.9</v>
      </c>
      <c r="S90" s="7">
        <v>0</v>
      </c>
      <c r="T90" s="5">
        <v>38</v>
      </c>
      <c r="U90" s="7">
        <v>0</v>
      </c>
      <c r="V90" s="7"/>
      <c r="W90" s="7"/>
      <c r="X90" s="5">
        <v>400</v>
      </c>
      <c r="Y90" s="7">
        <v>1</v>
      </c>
      <c r="Z90" s="7"/>
      <c r="AA90" s="8"/>
      <c r="AB90" s="8"/>
      <c r="AC90" s="8"/>
      <c r="AD90" s="10">
        <v>23.026846429874237</v>
      </c>
      <c r="AE90" s="11">
        <v>2</v>
      </c>
      <c r="AF90" s="10">
        <v>105.73114081007621</v>
      </c>
      <c r="AG90" s="11">
        <v>3</v>
      </c>
      <c r="AH90" s="12">
        <f t="shared" si="3"/>
        <v>4.5916465866078946</v>
      </c>
      <c r="AI90" s="10">
        <v>1.7616632335014801</v>
      </c>
      <c r="AJ90" s="11">
        <v>3</v>
      </c>
      <c r="AK90" s="10">
        <v>0.92688333116029975</v>
      </c>
      <c r="AL90" s="11">
        <v>2</v>
      </c>
      <c r="AM90" s="10">
        <v>1.122233496518505</v>
      </c>
      <c r="AN90" s="11">
        <v>2</v>
      </c>
      <c r="AO90" s="10">
        <v>233.50455539596516</v>
      </c>
      <c r="AP90" s="11">
        <v>3</v>
      </c>
    </row>
    <row r="91" spans="1:42">
      <c r="A91" s="1" t="s">
        <v>93</v>
      </c>
      <c r="B91" s="3">
        <v>58</v>
      </c>
      <c r="C91" s="3" t="s">
        <v>14</v>
      </c>
      <c r="D91" s="4">
        <v>98</v>
      </c>
      <c r="E91" s="5">
        <v>1.78</v>
      </c>
      <c r="F91" s="5">
        <f t="shared" si="2"/>
        <v>30.930438076000502</v>
      </c>
      <c r="G91" s="3">
        <v>4</v>
      </c>
      <c r="H91" s="3">
        <v>0</v>
      </c>
      <c r="I91" s="3">
        <v>1</v>
      </c>
      <c r="J91" s="3">
        <v>1</v>
      </c>
      <c r="K91" s="3">
        <v>120</v>
      </c>
      <c r="L91" s="3">
        <v>80</v>
      </c>
      <c r="M91" s="3">
        <v>0</v>
      </c>
      <c r="N91" s="3">
        <v>2</v>
      </c>
      <c r="O91" s="3">
        <v>1</v>
      </c>
      <c r="P91" s="5">
        <v>5.2</v>
      </c>
      <c r="Q91" s="15">
        <v>1</v>
      </c>
      <c r="R91" s="4">
        <v>0.92</v>
      </c>
      <c r="S91" s="7">
        <v>0</v>
      </c>
      <c r="T91" s="5">
        <v>40</v>
      </c>
      <c r="U91" s="7">
        <v>0</v>
      </c>
      <c r="V91" s="5">
        <v>156</v>
      </c>
      <c r="W91" s="7">
        <v>1</v>
      </c>
      <c r="X91" s="5">
        <v>176</v>
      </c>
      <c r="Y91" s="7">
        <v>0</v>
      </c>
      <c r="Z91" s="5">
        <v>44.4</v>
      </c>
      <c r="AA91" s="8">
        <v>1</v>
      </c>
      <c r="AB91" s="9">
        <v>117</v>
      </c>
      <c r="AC91" s="8">
        <v>1</v>
      </c>
      <c r="AD91" s="10">
        <v>17.992533924609734</v>
      </c>
      <c r="AE91" s="11">
        <v>1</v>
      </c>
      <c r="AF91" s="10">
        <v>81.343742948071821</v>
      </c>
      <c r="AG91" s="11">
        <v>1</v>
      </c>
      <c r="AH91" s="12">
        <f t="shared" si="3"/>
        <v>4.5209720481233555</v>
      </c>
      <c r="AI91" s="10">
        <v>1.7705285962886343</v>
      </c>
      <c r="AJ91" s="11">
        <v>3</v>
      </c>
      <c r="AK91" s="10">
        <v>0.75749429725494533</v>
      </c>
      <c r="AL91" s="11">
        <v>2</v>
      </c>
      <c r="AM91" s="10">
        <v>1.291678342840241</v>
      </c>
      <c r="AN91" s="11">
        <v>3</v>
      </c>
      <c r="AO91" s="10">
        <v>188.74927781610833</v>
      </c>
      <c r="AP91" s="11">
        <v>3</v>
      </c>
    </row>
    <row r="92" spans="1:42">
      <c r="A92" s="1" t="s">
        <v>94</v>
      </c>
      <c r="B92" s="3">
        <v>58</v>
      </c>
      <c r="C92" s="3" t="s">
        <v>14</v>
      </c>
      <c r="D92" s="4">
        <v>83.5</v>
      </c>
      <c r="E92" s="5">
        <v>1.71</v>
      </c>
      <c r="F92" s="5">
        <f t="shared" si="2"/>
        <v>28.555794945453304</v>
      </c>
      <c r="G92" s="2">
        <v>3</v>
      </c>
      <c r="H92" s="3">
        <v>1</v>
      </c>
      <c r="I92" s="3">
        <v>1</v>
      </c>
      <c r="J92" s="3">
        <v>0</v>
      </c>
      <c r="K92" s="3">
        <v>125</v>
      </c>
      <c r="L92" s="3">
        <v>80</v>
      </c>
      <c r="M92" s="3">
        <v>1</v>
      </c>
      <c r="N92" s="3">
        <v>2</v>
      </c>
      <c r="O92" s="3">
        <v>1</v>
      </c>
      <c r="P92" s="5">
        <v>2.1</v>
      </c>
      <c r="Q92" s="6">
        <v>0</v>
      </c>
      <c r="R92" s="4">
        <v>1.1100000000000001</v>
      </c>
      <c r="S92" s="7">
        <v>0</v>
      </c>
      <c r="T92" s="5">
        <v>27</v>
      </c>
      <c r="U92" s="7">
        <v>0</v>
      </c>
      <c r="V92" s="7"/>
      <c r="W92" s="7"/>
      <c r="X92" s="7"/>
      <c r="Y92" s="7"/>
      <c r="Z92" s="7"/>
      <c r="AA92" s="8"/>
      <c r="AB92" s="8"/>
      <c r="AC92" s="8"/>
      <c r="AD92" s="10">
        <v>19.813177286848145</v>
      </c>
      <c r="AE92" s="11">
        <v>1</v>
      </c>
      <c r="AF92" s="10">
        <v>130.8398197847041</v>
      </c>
      <c r="AG92" s="11">
        <v>3</v>
      </c>
      <c r="AH92" s="12">
        <f t="shared" si="3"/>
        <v>6.6036768303463731</v>
      </c>
      <c r="AI92" s="10">
        <v>1.7782669611058457</v>
      </c>
      <c r="AJ92" s="11">
        <v>3</v>
      </c>
      <c r="AK92" s="10">
        <v>1.3083721534782746</v>
      </c>
      <c r="AL92" s="11">
        <v>2</v>
      </c>
      <c r="AM92" s="10">
        <v>2.7864226550290172</v>
      </c>
      <c r="AN92" s="11">
        <v>3</v>
      </c>
      <c r="AO92" s="10">
        <v>168.75452691830822</v>
      </c>
      <c r="AP92" s="11">
        <v>3</v>
      </c>
    </row>
    <row r="93" spans="1:42">
      <c r="A93" s="1" t="s">
        <v>95</v>
      </c>
      <c r="B93" s="3">
        <v>70</v>
      </c>
      <c r="C93" s="3" t="s">
        <v>14</v>
      </c>
      <c r="D93" s="4">
        <v>96</v>
      </c>
      <c r="E93" s="5">
        <v>1.78</v>
      </c>
      <c r="F93" s="5">
        <f t="shared" si="2"/>
        <v>30.299204645878046</v>
      </c>
      <c r="G93" s="3">
        <v>4</v>
      </c>
      <c r="H93" s="3">
        <v>0</v>
      </c>
      <c r="I93" s="3">
        <v>0</v>
      </c>
      <c r="J93" s="3">
        <v>1</v>
      </c>
      <c r="K93" s="3">
        <v>90</v>
      </c>
      <c r="L93" s="3">
        <v>60</v>
      </c>
      <c r="M93" s="3">
        <v>1</v>
      </c>
      <c r="N93" s="3">
        <v>2</v>
      </c>
      <c r="O93" s="3">
        <v>1</v>
      </c>
      <c r="P93" s="5">
        <v>0.6</v>
      </c>
      <c r="Q93" s="6">
        <v>0</v>
      </c>
      <c r="R93" s="4">
        <v>0.98</v>
      </c>
      <c r="S93" s="7">
        <v>0</v>
      </c>
      <c r="T93" s="5">
        <v>39</v>
      </c>
      <c r="U93" s="7">
        <v>0</v>
      </c>
      <c r="V93" s="7"/>
      <c r="W93" s="7"/>
      <c r="X93" s="7"/>
      <c r="Y93" s="7"/>
      <c r="Z93" s="7"/>
      <c r="AA93" s="8"/>
      <c r="AB93" s="8"/>
      <c r="AC93" s="8"/>
      <c r="AD93" s="10">
        <v>15.004868085363039</v>
      </c>
      <c r="AE93" s="11">
        <v>1</v>
      </c>
      <c r="AF93" s="10">
        <v>128.22791415188442</v>
      </c>
      <c r="AG93" s="11">
        <v>3</v>
      </c>
      <c r="AH93" s="12">
        <f t="shared" si="3"/>
        <v>8.5457541794031684</v>
      </c>
      <c r="AI93" s="10">
        <v>1.7793828070047193</v>
      </c>
      <c r="AJ93" s="11">
        <v>3</v>
      </c>
      <c r="AK93" s="10">
        <v>0.26664485553643857</v>
      </c>
      <c r="AL93" s="11">
        <v>1</v>
      </c>
      <c r="AM93" s="10">
        <v>9.3831029887698403</v>
      </c>
      <c r="AN93" s="11">
        <v>3</v>
      </c>
      <c r="AO93" s="10">
        <v>151.71378894038801</v>
      </c>
      <c r="AP93" s="11">
        <v>3</v>
      </c>
    </row>
    <row r="94" spans="1:42">
      <c r="A94" s="1" t="s">
        <v>96</v>
      </c>
      <c r="B94" s="3">
        <v>50</v>
      </c>
      <c r="C94" s="3" t="s">
        <v>14</v>
      </c>
      <c r="D94" s="4">
        <v>97</v>
      </c>
      <c r="E94" s="5">
        <v>1.63</v>
      </c>
      <c r="F94" s="5">
        <f t="shared" si="2"/>
        <v>36.508713161955669</v>
      </c>
      <c r="G94" s="3">
        <v>4</v>
      </c>
      <c r="H94" s="3">
        <v>0</v>
      </c>
      <c r="I94" s="3">
        <v>0</v>
      </c>
      <c r="J94" s="3">
        <v>0</v>
      </c>
      <c r="K94" s="3">
        <v>105</v>
      </c>
      <c r="L94" s="3">
        <v>70</v>
      </c>
      <c r="M94" s="3">
        <v>1</v>
      </c>
      <c r="N94" s="3">
        <v>4</v>
      </c>
      <c r="O94" s="3">
        <v>2</v>
      </c>
      <c r="P94" s="5">
        <v>3.2</v>
      </c>
      <c r="Q94" s="6">
        <v>0</v>
      </c>
      <c r="R94" s="4">
        <v>0.81</v>
      </c>
      <c r="S94" s="7">
        <v>0</v>
      </c>
      <c r="T94" s="5">
        <v>31</v>
      </c>
      <c r="U94" s="7">
        <v>0</v>
      </c>
      <c r="V94" s="5">
        <v>258.38</v>
      </c>
      <c r="W94" s="7">
        <v>1</v>
      </c>
      <c r="X94" s="5">
        <v>196.06</v>
      </c>
      <c r="Y94" s="7">
        <v>1</v>
      </c>
      <c r="Z94" s="5">
        <v>19.14</v>
      </c>
      <c r="AA94" s="8">
        <v>0</v>
      </c>
      <c r="AB94" s="9">
        <v>125.24</v>
      </c>
      <c r="AC94" s="8">
        <v>1</v>
      </c>
      <c r="AD94" s="10">
        <v>14.906754917777313</v>
      </c>
      <c r="AE94" s="11">
        <v>1</v>
      </c>
      <c r="AF94" s="10">
        <v>74.657286545877312</v>
      </c>
      <c r="AG94" s="11">
        <v>1</v>
      </c>
      <c r="AH94" s="12">
        <f t="shared" si="3"/>
        <v>5.0082856367916433</v>
      </c>
      <c r="AI94" s="10">
        <v>1.7816887946580682</v>
      </c>
      <c r="AJ94" s="11">
        <v>3</v>
      </c>
      <c r="AK94" s="10">
        <v>0.24584725127549534</v>
      </c>
      <c r="AL94" s="11">
        <v>1</v>
      </c>
      <c r="AM94" s="10">
        <v>1.7604593064232597</v>
      </c>
      <c r="AN94" s="11">
        <v>3</v>
      </c>
      <c r="AO94" s="10">
        <v>284.81444526632498</v>
      </c>
      <c r="AP94" s="11">
        <v>3</v>
      </c>
    </row>
    <row r="95" spans="1:42">
      <c r="A95" s="1" t="s">
        <v>78</v>
      </c>
      <c r="B95" s="3">
        <v>79</v>
      </c>
      <c r="C95" s="3" t="s">
        <v>12</v>
      </c>
      <c r="D95" s="4">
        <v>63</v>
      </c>
      <c r="E95" s="5">
        <v>1.59</v>
      </c>
      <c r="F95" s="5">
        <f t="shared" si="2"/>
        <v>24.919900320398717</v>
      </c>
      <c r="G95" s="3">
        <v>2</v>
      </c>
      <c r="H95" s="3">
        <v>1</v>
      </c>
      <c r="I95" s="3">
        <v>1</v>
      </c>
      <c r="J95" s="3">
        <v>1</v>
      </c>
      <c r="K95" s="3">
        <v>125</v>
      </c>
      <c r="L95" s="3">
        <v>70</v>
      </c>
      <c r="M95" s="3">
        <v>0</v>
      </c>
      <c r="N95" s="3">
        <v>3</v>
      </c>
      <c r="O95" s="3">
        <v>2</v>
      </c>
      <c r="P95" s="5">
        <v>2.9</v>
      </c>
      <c r="Q95" s="6">
        <v>0</v>
      </c>
      <c r="R95" s="4">
        <v>0.76</v>
      </c>
      <c r="S95" s="7">
        <v>0</v>
      </c>
      <c r="T95" s="5">
        <v>48</v>
      </c>
      <c r="U95" s="17">
        <v>1</v>
      </c>
      <c r="V95" s="5">
        <v>57</v>
      </c>
      <c r="W95" s="7">
        <v>0</v>
      </c>
      <c r="X95" s="5">
        <v>171</v>
      </c>
      <c r="Y95" s="7">
        <v>0</v>
      </c>
      <c r="Z95" s="5">
        <v>89</v>
      </c>
      <c r="AA95" s="8">
        <v>1</v>
      </c>
      <c r="AB95" s="9">
        <v>71</v>
      </c>
      <c r="AC95" s="8">
        <v>0</v>
      </c>
      <c r="AD95" s="16">
        <v>16.676515708234913</v>
      </c>
      <c r="AE95" s="11">
        <v>1</v>
      </c>
      <c r="AF95" s="16">
        <v>78.22182636414793</v>
      </c>
      <c r="AG95" s="11">
        <v>1</v>
      </c>
      <c r="AH95" s="12">
        <f t="shared" si="3"/>
        <v>4.6905377437759235</v>
      </c>
      <c r="AI95" s="16">
        <v>1.7934260637533825</v>
      </c>
      <c r="AJ95" s="11">
        <v>3</v>
      </c>
      <c r="AK95" s="16">
        <v>0.5345264356782089</v>
      </c>
      <c r="AL95" s="11">
        <v>1</v>
      </c>
      <c r="AM95" s="16">
        <v>0.97880145616404235</v>
      </c>
      <c r="AN95" s="11">
        <v>2</v>
      </c>
      <c r="AO95" s="16">
        <v>262.94418498049612</v>
      </c>
      <c r="AP95" s="11">
        <v>3</v>
      </c>
    </row>
    <row r="96" spans="1:42">
      <c r="A96" s="1" t="s">
        <v>24</v>
      </c>
      <c r="B96" s="3">
        <v>79</v>
      </c>
      <c r="C96" s="3" t="s">
        <v>14</v>
      </c>
      <c r="D96" s="4">
        <v>97</v>
      </c>
      <c r="E96" s="5">
        <v>1.68</v>
      </c>
      <c r="F96" s="5">
        <f t="shared" si="2"/>
        <v>34.367913832199548</v>
      </c>
      <c r="G96" s="3">
        <v>4</v>
      </c>
      <c r="H96" s="3">
        <v>0</v>
      </c>
      <c r="I96" s="3">
        <v>0</v>
      </c>
      <c r="J96" s="3">
        <v>0</v>
      </c>
      <c r="K96" s="3">
        <v>110</v>
      </c>
      <c r="L96" s="3">
        <v>70</v>
      </c>
      <c r="M96" s="3">
        <v>1</v>
      </c>
      <c r="N96" s="3">
        <v>3</v>
      </c>
      <c r="O96" s="3">
        <v>2</v>
      </c>
      <c r="P96" s="5">
        <v>31.6</v>
      </c>
      <c r="Q96" s="15">
        <v>1</v>
      </c>
      <c r="R96" s="4">
        <v>1.04</v>
      </c>
      <c r="S96" s="7">
        <v>0</v>
      </c>
      <c r="T96" s="5">
        <v>36</v>
      </c>
      <c r="U96" s="7">
        <v>0</v>
      </c>
      <c r="V96" s="7"/>
      <c r="W96" s="7"/>
      <c r="X96" s="7"/>
      <c r="Y96" s="7"/>
      <c r="Z96" s="7"/>
      <c r="AA96" s="8"/>
      <c r="AB96" s="8"/>
      <c r="AC96" s="8"/>
      <c r="AD96" s="16">
        <v>22.366265032799728</v>
      </c>
      <c r="AE96" s="11">
        <v>2</v>
      </c>
      <c r="AF96" s="16">
        <v>88.913924901786487</v>
      </c>
      <c r="AG96" s="11">
        <v>1</v>
      </c>
      <c r="AH96" s="12">
        <f t="shared" si="3"/>
        <v>3.9753586381720778</v>
      </c>
      <c r="AI96" s="16">
        <v>1.7938610815171563</v>
      </c>
      <c r="AJ96" s="11">
        <v>3</v>
      </c>
      <c r="AK96" s="10">
        <v>0.7</v>
      </c>
      <c r="AL96" s="11">
        <v>1</v>
      </c>
      <c r="AM96" s="16">
        <v>1.8840093687622317</v>
      </c>
      <c r="AN96" s="11">
        <v>3</v>
      </c>
      <c r="AO96" s="16">
        <v>95.338120623950232</v>
      </c>
      <c r="AP96" s="11">
        <v>3</v>
      </c>
    </row>
    <row r="97" spans="1:42">
      <c r="A97" s="1" t="s">
        <v>97</v>
      </c>
      <c r="B97" s="3">
        <v>71</v>
      </c>
      <c r="C97" s="3" t="s">
        <v>12</v>
      </c>
      <c r="D97" s="4">
        <v>88</v>
      </c>
      <c r="E97" s="5">
        <v>1.65</v>
      </c>
      <c r="F97" s="5">
        <f t="shared" si="2"/>
        <v>32.323232323232325</v>
      </c>
      <c r="G97" s="3">
        <v>4</v>
      </c>
      <c r="H97" s="3">
        <v>1</v>
      </c>
      <c r="I97" s="3">
        <v>0</v>
      </c>
      <c r="J97" s="3">
        <v>1</v>
      </c>
      <c r="K97" s="3">
        <v>120</v>
      </c>
      <c r="L97" s="3">
        <v>70</v>
      </c>
      <c r="M97" s="3">
        <v>0</v>
      </c>
      <c r="N97" s="3">
        <v>2</v>
      </c>
      <c r="O97" s="3">
        <v>1</v>
      </c>
      <c r="P97" s="5">
        <v>6</v>
      </c>
      <c r="Q97" s="15">
        <v>1</v>
      </c>
      <c r="R97" s="4">
        <v>0.72</v>
      </c>
      <c r="S97" s="7">
        <v>0</v>
      </c>
      <c r="T97" s="5">
        <v>26</v>
      </c>
      <c r="U97" s="7">
        <v>0</v>
      </c>
      <c r="V97" s="5"/>
      <c r="W97" s="7"/>
      <c r="X97" s="5"/>
      <c r="Y97" s="7"/>
      <c r="Z97" s="5"/>
      <c r="AA97" s="8"/>
      <c r="AB97" s="9"/>
      <c r="AC97" s="8"/>
      <c r="AD97" s="10">
        <v>26.089532005953082</v>
      </c>
      <c r="AE97" s="11">
        <v>3</v>
      </c>
      <c r="AF97" s="10">
        <v>124.89636290884945</v>
      </c>
      <c r="AG97" s="11">
        <v>3</v>
      </c>
      <c r="AH97" s="12">
        <f t="shared" si="3"/>
        <v>4.7872212840134782</v>
      </c>
      <c r="AI97" s="10">
        <v>1.8004979467560125</v>
      </c>
      <c r="AJ97" s="11">
        <v>3</v>
      </c>
      <c r="AK97" s="10">
        <v>1.2386434065761791</v>
      </c>
      <c r="AL97" s="11">
        <v>2</v>
      </c>
      <c r="AM97" s="10">
        <v>2.1731480541967665</v>
      </c>
      <c r="AN97" s="11">
        <v>3</v>
      </c>
      <c r="AO97" s="10">
        <v>227.13833371664464</v>
      </c>
      <c r="AP97" s="11">
        <v>3</v>
      </c>
    </row>
    <row r="98" spans="1:42">
      <c r="A98" s="1" t="s">
        <v>98</v>
      </c>
      <c r="B98" s="3">
        <v>62</v>
      </c>
      <c r="C98" s="3" t="s">
        <v>12</v>
      </c>
      <c r="D98" s="4">
        <v>84</v>
      </c>
      <c r="E98" s="5">
        <v>1.55</v>
      </c>
      <c r="F98" s="5">
        <f t="shared" si="2"/>
        <v>34.963579604578563</v>
      </c>
      <c r="G98" s="3">
        <v>4</v>
      </c>
      <c r="H98" s="3">
        <v>1</v>
      </c>
      <c r="I98" s="3">
        <v>1</v>
      </c>
      <c r="J98" s="3">
        <v>1</v>
      </c>
      <c r="K98" s="3"/>
      <c r="L98" s="3"/>
      <c r="M98" s="3">
        <v>0</v>
      </c>
      <c r="N98" s="3">
        <v>2</v>
      </c>
      <c r="O98" s="3">
        <v>1</v>
      </c>
      <c r="P98" s="5">
        <v>4.4000000000000004</v>
      </c>
      <c r="Q98" s="6">
        <v>0</v>
      </c>
      <c r="R98" s="4">
        <v>0.6</v>
      </c>
      <c r="S98" s="7">
        <v>0</v>
      </c>
      <c r="T98" s="5">
        <v>23</v>
      </c>
      <c r="U98" s="7">
        <v>0</v>
      </c>
      <c r="V98" s="5">
        <v>665</v>
      </c>
      <c r="W98" s="7">
        <v>1</v>
      </c>
      <c r="X98" s="5">
        <v>235</v>
      </c>
      <c r="Y98" s="7">
        <v>1</v>
      </c>
      <c r="Z98" s="5">
        <v>26</v>
      </c>
      <c r="AA98" s="8">
        <v>0</v>
      </c>
      <c r="AB98" s="9">
        <v>71</v>
      </c>
      <c r="AC98" s="8">
        <v>1</v>
      </c>
      <c r="AD98" s="10">
        <v>17.976411981045779</v>
      </c>
      <c r="AE98" s="11">
        <v>1</v>
      </c>
      <c r="AF98" s="10">
        <v>104.24572721257995</v>
      </c>
      <c r="AG98" s="11">
        <v>3</v>
      </c>
      <c r="AH98" s="12">
        <f t="shared" si="3"/>
        <v>5.799028600506932</v>
      </c>
      <c r="AI98" s="10">
        <v>1.8046608301502749</v>
      </c>
      <c r="AJ98" s="11">
        <v>3</v>
      </c>
      <c r="AK98" s="10">
        <v>2.29272527250665</v>
      </c>
      <c r="AL98" s="11">
        <v>3</v>
      </c>
      <c r="AM98" s="10">
        <v>1.1983558461583619</v>
      </c>
      <c r="AN98" s="11">
        <v>3</v>
      </c>
      <c r="AO98" s="10">
        <v>305.36196383103731</v>
      </c>
      <c r="AP98" s="11">
        <v>3</v>
      </c>
    </row>
    <row r="99" spans="1:42">
      <c r="A99" s="1" t="s">
        <v>99</v>
      </c>
      <c r="B99" s="3">
        <v>72</v>
      </c>
      <c r="C99" s="3" t="s">
        <v>14</v>
      </c>
      <c r="D99" s="4">
        <v>67</v>
      </c>
      <c r="E99" s="5">
        <v>1.66</v>
      </c>
      <c r="F99" s="5">
        <f t="shared" si="2"/>
        <v>24.314123965742489</v>
      </c>
      <c r="G99" s="3">
        <v>2</v>
      </c>
      <c r="H99" s="3">
        <v>0</v>
      </c>
      <c r="I99" s="3">
        <v>0</v>
      </c>
      <c r="J99" s="3">
        <v>1</v>
      </c>
      <c r="K99" s="3">
        <v>135</v>
      </c>
      <c r="L99" s="3">
        <v>75</v>
      </c>
      <c r="M99" s="3">
        <v>0</v>
      </c>
      <c r="N99" s="3">
        <v>2</v>
      </c>
      <c r="O99" s="3">
        <v>1</v>
      </c>
      <c r="P99" s="5">
        <v>0.4</v>
      </c>
      <c r="Q99" s="6">
        <v>0</v>
      </c>
      <c r="R99" s="4">
        <v>0.82</v>
      </c>
      <c r="S99" s="7">
        <v>0</v>
      </c>
      <c r="T99" s="5">
        <v>42</v>
      </c>
      <c r="U99" s="7">
        <v>1</v>
      </c>
      <c r="V99" s="5">
        <v>41.9</v>
      </c>
      <c r="W99" s="7">
        <v>0</v>
      </c>
      <c r="X99" s="5">
        <v>182.7</v>
      </c>
      <c r="Y99" s="7">
        <v>0</v>
      </c>
      <c r="Z99" s="5">
        <v>58.2</v>
      </c>
      <c r="AA99" s="8">
        <v>1</v>
      </c>
      <c r="AB99" s="9">
        <v>116</v>
      </c>
      <c r="AC99" s="8">
        <v>1</v>
      </c>
      <c r="AD99" s="16">
        <v>17.564749859660015</v>
      </c>
      <c r="AE99" s="11">
        <v>1</v>
      </c>
      <c r="AF99" s="16">
        <v>81.344863075012569</v>
      </c>
      <c r="AG99" s="11">
        <v>1</v>
      </c>
      <c r="AH99" s="12">
        <f t="shared" si="3"/>
        <v>4.6311426991529663</v>
      </c>
      <c r="AI99" s="16">
        <v>1.8100963162045387</v>
      </c>
      <c r="AJ99" s="11">
        <v>3</v>
      </c>
      <c r="AK99" s="16">
        <v>0.47981636807899486</v>
      </c>
      <c r="AL99" s="11">
        <v>1</v>
      </c>
      <c r="AM99" s="16">
        <v>1.5812102415644802</v>
      </c>
      <c r="AN99" s="11">
        <v>3</v>
      </c>
      <c r="AO99" s="16">
        <v>223.50778062140398</v>
      </c>
      <c r="AP99" s="11">
        <v>3</v>
      </c>
    </row>
    <row r="100" spans="1:42">
      <c r="A100" s="1" t="s">
        <v>100</v>
      </c>
      <c r="B100" s="3">
        <v>78</v>
      </c>
      <c r="C100" s="3" t="s">
        <v>14</v>
      </c>
      <c r="D100" s="4">
        <v>104</v>
      </c>
      <c r="E100" s="5">
        <v>1.72</v>
      </c>
      <c r="F100" s="5">
        <f t="shared" si="2"/>
        <v>35.154137371552196</v>
      </c>
      <c r="G100" s="3">
        <v>4</v>
      </c>
      <c r="H100" s="3">
        <v>0</v>
      </c>
      <c r="I100" s="3">
        <v>0</v>
      </c>
      <c r="J100" s="3">
        <v>1</v>
      </c>
      <c r="K100" s="3">
        <v>115</v>
      </c>
      <c r="L100" s="3">
        <v>40</v>
      </c>
      <c r="M100" s="3">
        <v>0</v>
      </c>
      <c r="N100" s="3">
        <v>2</v>
      </c>
      <c r="O100" s="3">
        <v>1</v>
      </c>
      <c r="P100" s="5">
        <v>1.6</v>
      </c>
      <c r="Q100" s="6">
        <v>0</v>
      </c>
      <c r="R100" s="4">
        <v>0.78</v>
      </c>
      <c r="S100" s="7">
        <v>0</v>
      </c>
      <c r="T100" s="5">
        <v>30</v>
      </c>
      <c r="U100" s="7">
        <v>0</v>
      </c>
      <c r="V100" s="5">
        <v>132.86000000000001</v>
      </c>
      <c r="W100" s="7">
        <v>0</v>
      </c>
      <c r="X100" s="5">
        <v>189.48</v>
      </c>
      <c r="Y100" s="7">
        <v>0</v>
      </c>
      <c r="Z100" s="5">
        <v>38.67</v>
      </c>
      <c r="AA100" s="8">
        <v>0</v>
      </c>
      <c r="AB100" s="9">
        <v>139.21</v>
      </c>
      <c r="AC100" s="8">
        <v>1</v>
      </c>
      <c r="AD100" s="10">
        <v>24.857597321224592</v>
      </c>
      <c r="AE100" s="11">
        <v>2</v>
      </c>
      <c r="AF100" s="10">
        <v>99.419883697802518</v>
      </c>
      <c r="AG100" s="11">
        <v>2</v>
      </c>
      <c r="AH100" s="12">
        <f t="shared" si="3"/>
        <v>3.9995773691656482</v>
      </c>
      <c r="AI100" s="10">
        <v>1.8170845640177666</v>
      </c>
      <c r="AJ100" s="11">
        <v>3</v>
      </c>
      <c r="AK100" s="10">
        <v>1.5400015481567595</v>
      </c>
      <c r="AL100" s="11">
        <v>2</v>
      </c>
      <c r="AM100" s="10">
        <v>1.1112963773173752</v>
      </c>
      <c r="AN100" s="11">
        <v>2</v>
      </c>
      <c r="AO100" s="10">
        <v>207.14870364627538</v>
      </c>
      <c r="AP100" s="11">
        <v>3</v>
      </c>
    </row>
    <row r="101" spans="1:42">
      <c r="A101" s="1" t="s">
        <v>101</v>
      </c>
      <c r="B101" s="3">
        <v>52</v>
      </c>
      <c r="C101" s="3" t="s">
        <v>14</v>
      </c>
      <c r="D101" s="4">
        <v>87</v>
      </c>
      <c r="E101" s="5">
        <v>1.64</v>
      </c>
      <c r="F101" s="5">
        <f t="shared" si="2"/>
        <v>32.346817370612733</v>
      </c>
      <c r="G101" s="3">
        <v>4</v>
      </c>
      <c r="H101" s="3">
        <v>1</v>
      </c>
      <c r="I101" s="3">
        <v>0</v>
      </c>
      <c r="J101" s="3">
        <v>1</v>
      </c>
      <c r="K101" s="3">
        <v>112</v>
      </c>
      <c r="L101" s="3">
        <v>47</v>
      </c>
      <c r="M101" s="3">
        <v>1</v>
      </c>
      <c r="N101" s="3">
        <v>2</v>
      </c>
      <c r="O101" s="3">
        <v>1</v>
      </c>
      <c r="P101" s="5">
        <v>1.6</v>
      </c>
      <c r="Q101" s="6">
        <v>0</v>
      </c>
      <c r="R101" s="4">
        <v>0.81</v>
      </c>
      <c r="S101" s="7">
        <v>0</v>
      </c>
      <c r="T101" s="5">
        <v>25</v>
      </c>
      <c r="U101" s="7">
        <v>0</v>
      </c>
      <c r="V101" s="5">
        <v>198.32</v>
      </c>
      <c r="W101" s="7">
        <v>1</v>
      </c>
      <c r="X101" s="5">
        <v>188.81</v>
      </c>
      <c r="Y101" s="7">
        <v>0</v>
      </c>
      <c r="Z101" s="5">
        <v>49.1</v>
      </c>
      <c r="AA101" s="8">
        <v>1</v>
      </c>
      <c r="AB101" s="9">
        <v>100.04</v>
      </c>
      <c r="AC101" s="8">
        <v>1</v>
      </c>
      <c r="AD101" s="10">
        <v>24.849244249985176</v>
      </c>
      <c r="AE101" s="11">
        <v>2</v>
      </c>
      <c r="AF101" s="10">
        <v>120.01321489200291</v>
      </c>
      <c r="AG101" s="11">
        <v>3</v>
      </c>
      <c r="AH101" s="12">
        <f t="shared" si="3"/>
        <v>4.8296525111452633</v>
      </c>
      <c r="AI101" s="10">
        <v>1.832534229914224</v>
      </c>
      <c r="AJ101" s="11">
        <v>3</v>
      </c>
      <c r="AK101" s="10">
        <v>1.6983600341099361</v>
      </c>
      <c r="AL101" s="11">
        <v>3</v>
      </c>
      <c r="AM101" s="10">
        <v>1.4844708844598975</v>
      </c>
      <c r="AN101" s="11">
        <v>3</v>
      </c>
      <c r="AO101" s="10">
        <v>384.74368104067366</v>
      </c>
      <c r="AP101" s="11">
        <v>3</v>
      </c>
    </row>
    <row r="102" spans="1:42">
      <c r="A102" s="1" t="s">
        <v>102</v>
      </c>
      <c r="B102" s="3">
        <v>81</v>
      </c>
      <c r="C102" s="3" t="s">
        <v>12</v>
      </c>
      <c r="D102" s="4">
        <v>71</v>
      </c>
      <c r="E102" s="5">
        <v>1.63</v>
      </c>
      <c r="F102" s="5">
        <f t="shared" si="2"/>
        <v>26.722872520606725</v>
      </c>
      <c r="G102" s="2">
        <v>3</v>
      </c>
      <c r="H102" s="3">
        <v>0</v>
      </c>
      <c r="I102" s="3">
        <v>1</v>
      </c>
      <c r="J102" s="3">
        <v>1</v>
      </c>
      <c r="K102" s="3">
        <v>130</v>
      </c>
      <c r="L102" s="3">
        <v>55</v>
      </c>
      <c r="M102" s="3">
        <v>1</v>
      </c>
      <c r="N102" s="3">
        <v>2</v>
      </c>
      <c r="O102" s="3">
        <v>1</v>
      </c>
      <c r="P102" s="5">
        <v>1</v>
      </c>
      <c r="Q102" s="6">
        <v>0</v>
      </c>
      <c r="R102" s="4">
        <v>0.8</v>
      </c>
      <c r="S102" s="7">
        <v>0</v>
      </c>
      <c r="T102" s="5">
        <v>54</v>
      </c>
      <c r="U102" s="17">
        <v>1</v>
      </c>
      <c r="V102" s="7"/>
      <c r="W102" s="7"/>
      <c r="X102" s="7"/>
      <c r="Y102" s="7"/>
      <c r="Z102" s="7"/>
      <c r="AA102" s="8"/>
      <c r="AB102" s="8"/>
      <c r="AC102" s="8"/>
      <c r="AD102" s="10">
        <v>15.66655159424316</v>
      </c>
      <c r="AE102" s="11">
        <v>1</v>
      </c>
      <c r="AF102" s="10">
        <v>84.46360222476126</v>
      </c>
      <c r="AG102" s="11">
        <v>1</v>
      </c>
      <c r="AH102" s="12">
        <f t="shared" si="3"/>
        <v>5.3913333586312833</v>
      </c>
      <c r="AI102" s="10">
        <v>1.8460040387859726</v>
      </c>
      <c r="AJ102" s="11">
        <v>3</v>
      </c>
      <c r="AK102" s="10">
        <v>2.1827117924838289E-2</v>
      </c>
      <c r="AL102" s="11">
        <v>1</v>
      </c>
      <c r="AM102" s="10">
        <v>1.3183607650718416</v>
      </c>
      <c r="AN102" s="11">
        <v>3</v>
      </c>
      <c r="AO102" s="10">
        <v>236.89457288538594</v>
      </c>
      <c r="AP102" s="11">
        <v>3</v>
      </c>
    </row>
    <row r="103" spans="1:42">
      <c r="A103" s="1" t="s">
        <v>99</v>
      </c>
      <c r="B103" s="3">
        <v>76</v>
      </c>
      <c r="C103" s="3" t="s">
        <v>14</v>
      </c>
      <c r="D103" s="4">
        <v>82</v>
      </c>
      <c r="E103" s="5">
        <v>1.73</v>
      </c>
      <c r="F103" s="5">
        <f t="shared" si="2"/>
        <v>27.398175682448461</v>
      </c>
      <c r="G103" s="2">
        <v>3</v>
      </c>
      <c r="H103" s="3">
        <v>0</v>
      </c>
      <c r="I103" s="3">
        <v>1</v>
      </c>
      <c r="J103" s="3">
        <v>0</v>
      </c>
      <c r="K103" s="3">
        <v>110</v>
      </c>
      <c r="L103" s="3">
        <v>80</v>
      </c>
      <c r="M103" s="3">
        <v>0</v>
      </c>
      <c r="N103" s="3">
        <v>1</v>
      </c>
      <c r="O103" s="3">
        <v>1</v>
      </c>
      <c r="P103" s="5">
        <v>0.4</v>
      </c>
      <c r="Q103" s="6">
        <v>0</v>
      </c>
      <c r="R103" s="4">
        <v>0.94</v>
      </c>
      <c r="S103" s="7">
        <v>0</v>
      </c>
      <c r="T103" s="5">
        <v>38</v>
      </c>
      <c r="U103" s="7">
        <v>0</v>
      </c>
      <c r="V103" s="5">
        <v>162</v>
      </c>
      <c r="W103" s="7">
        <v>1</v>
      </c>
      <c r="X103" s="5">
        <v>200</v>
      </c>
      <c r="Y103" s="7">
        <v>1</v>
      </c>
      <c r="Z103" s="5">
        <v>45</v>
      </c>
      <c r="AA103" s="8">
        <v>1</v>
      </c>
      <c r="AB103" s="9">
        <v>139</v>
      </c>
      <c r="AC103" s="8">
        <v>1</v>
      </c>
      <c r="AD103" s="10">
        <v>19.998655082528394</v>
      </c>
      <c r="AE103" s="11">
        <v>2</v>
      </c>
      <c r="AF103" s="10">
        <v>89.471574661932124</v>
      </c>
      <c r="AG103" s="11">
        <v>1</v>
      </c>
      <c r="AH103" s="12">
        <f t="shared" si="3"/>
        <v>4.4738795830374603</v>
      </c>
      <c r="AI103" s="10">
        <v>1.847580130898522</v>
      </c>
      <c r="AJ103" s="11">
        <v>3</v>
      </c>
      <c r="AK103" s="10">
        <v>0.49806242257550698</v>
      </c>
      <c r="AL103" s="11">
        <v>1</v>
      </c>
      <c r="AM103" s="10">
        <v>1.3800878441697653</v>
      </c>
      <c r="AN103" s="11">
        <v>3</v>
      </c>
      <c r="AO103" s="10">
        <v>166.31819223066577</v>
      </c>
      <c r="AP103" s="11">
        <v>3</v>
      </c>
    </row>
    <row r="104" spans="1:42">
      <c r="A104" s="1" t="s">
        <v>103</v>
      </c>
      <c r="B104" s="3">
        <v>64</v>
      </c>
      <c r="C104" s="3" t="s">
        <v>12</v>
      </c>
      <c r="D104" s="4">
        <v>65</v>
      </c>
      <c r="E104" s="5">
        <v>1.53</v>
      </c>
      <c r="F104" s="5">
        <f t="shared" si="2"/>
        <v>27.767098124652911</v>
      </c>
      <c r="G104" s="2">
        <v>3</v>
      </c>
      <c r="H104" s="3">
        <v>1</v>
      </c>
      <c r="I104" s="3">
        <v>0</v>
      </c>
      <c r="J104" s="3">
        <v>1</v>
      </c>
      <c r="K104" s="3">
        <v>105</v>
      </c>
      <c r="L104" s="3">
        <v>60</v>
      </c>
      <c r="M104" s="3">
        <v>1</v>
      </c>
      <c r="N104" s="3">
        <v>2</v>
      </c>
      <c r="O104" s="3">
        <v>1</v>
      </c>
      <c r="P104" s="5">
        <v>3.3</v>
      </c>
      <c r="Q104" s="6">
        <v>0</v>
      </c>
      <c r="R104" s="4">
        <v>0.68</v>
      </c>
      <c r="S104" s="7">
        <v>0</v>
      </c>
      <c r="T104" s="5">
        <v>29</v>
      </c>
      <c r="U104" s="7">
        <v>0</v>
      </c>
      <c r="V104" s="5">
        <v>106.34</v>
      </c>
      <c r="W104" s="7">
        <v>0</v>
      </c>
      <c r="X104" s="5">
        <v>183.87</v>
      </c>
      <c r="Y104" s="7">
        <v>0</v>
      </c>
      <c r="Z104" s="7"/>
      <c r="AA104" s="8"/>
      <c r="AB104" s="8"/>
      <c r="AC104" s="8"/>
      <c r="AD104" s="10">
        <v>18.134128100737534</v>
      </c>
      <c r="AE104" s="11">
        <v>1</v>
      </c>
      <c r="AF104" s="10">
        <v>84.714630058603873</v>
      </c>
      <c r="AG104" s="11">
        <v>1</v>
      </c>
      <c r="AH104" s="12">
        <f t="shared" si="3"/>
        <v>4.6715579369464386</v>
      </c>
      <c r="AI104" s="10">
        <v>1.8625428524904031</v>
      </c>
      <c r="AJ104" s="11">
        <v>3</v>
      </c>
      <c r="AK104" s="10">
        <v>0.61624375503257633</v>
      </c>
      <c r="AL104" s="11">
        <v>1</v>
      </c>
      <c r="AM104" s="10">
        <v>1.4876667385377864</v>
      </c>
      <c r="AN104" s="11">
        <v>3</v>
      </c>
      <c r="AO104" s="10">
        <v>222.79052388462733</v>
      </c>
      <c r="AP104" s="11">
        <v>3</v>
      </c>
    </row>
    <row r="105" spans="1:42">
      <c r="A105" s="1" t="s">
        <v>104</v>
      </c>
      <c r="B105" s="3">
        <v>74</v>
      </c>
      <c r="C105" s="3" t="s">
        <v>14</v>
      </c>
      <c r="D105" s="4">
        <v>74</v>
      </c>
      <c r="E105" s="5">
        <v>1.74</v>
      </c>
      <c r="F105" s="5">
        <f t="shared" si="2"/>
        <v>24.441802087462015</v>
      </c>
      <c r="G105" s="3">
        <v>2</v>
      </c>
      <c r="H105" s="3">
        <v>0</v>
      </c>
      <c r="I105" s="3">
        <v>0</v>
      </c>
      <c r="J105" s="3">
        <v>1</v>
      </c>
      <c r="K105" s="3">
        <v>115</v>
      </c>
      <c r="L105" s="3">
        <v>70</v>
      </c>
      <c r="M105" s="3">
        <v>0</v>
      </c>
      <c r="N105" s="3">
        <v>1</v>
      </c>
      <c r="O105" s="3">
        <v>1</v>
      </c>
      <c r="P105" s="5">
        <v>1.2</v>
      </c>
      <c r="Q105" s="6">
        <v>0</v>
      </c>
      <c r="R105" s="4">
        <v>1.48</v>
      </c>
      <c r="S105" s="7">
        <v>1</v>
      </c>
      <c r="T105" s="5">
        <v>54</v>
      </c>
      <c r="U105" s="7">
        <v>1</v>
      </c>
      <c r="V105" s="5">
        <v>172</v>
      </c>
      <c r="W105" s="7">
        <v>1</v>
      </c>
      <c r="X105" s="5">
        <v>234</v>
      </c>
      <c r="Y105" s="7">
        <v>1</v>
      </c>
      <c r="Z105" s="5">
        <v>50</v>
      </c>
      <c r="AA105" s="8">
        <v>1</v>
      </c>
      <c r="AB105" s="9">
        <v>202</v>
      </c>
      <c r="AC105" s="8">
        <v>1</v>
      </c>
      <c r="AD105" s="10">
        <v>22.549978484234174</v>
      </c>
      <c r="AE105" s="11">
        <v>2</v>
      </c>
      <c r="AF105" s="10">
        <v>109.98246237043809</v>
      </c>
      <c r="AG105" s="11">
        <v>3</v>
      </c>
      <c r="AH105" s="12">
        <f t="shared" si="3"/>
        <v>4.8772757121401407</v>
      </c>
      <c r="AI105" s="10">
        <v>1.8653408405750203</v>
      </c>
      <c r="AJ105" s="11">
        <v>3</v>
      </c>
      <c r="AK105" s="10">
        <v>0.80401614187017523</v>
      </c>
      <c r="AL105" s="11">
        <v>2</v>
      </c>
      <c r="AM105" s="10">
        <v>1.7537627320968234</v>
      </c>
      <c r="AN105" s="11">
        <v>3</v>
      </c>
      <c r="AO105" s="10">
        <v>114.43271775531898</v>
      </c>
      <c r="AP105" s="11">
        <v>3</v>
      </c>
    </row>
    <row r="106" spans="1:42">
      <c r="A106" s="1" t="s">
        <v>105</v>
      </c>
      <c r="B106" s="3">
        <v>78</v>
      </c>
      <c r="C106" s="3" t="s">
        <v>14</v>
      </c>
      <c r="D106" s="4">
        <v>64</v>
      </c>
      <c r="E106" s="5">
        <v>1.73</v>
      </c>
      <c r="F106" s="5">
        <f t="shared" si="2"/>
        <v>21.383941996057334</v>
      </c>
      <c r="G106" s="3">
        <v>2</v>
      </c>
      <c r="H106" s="3">
        <v>0</v>
      </c>
      <c r="I106" s="3">
        <v>0</v>
      </c>
      <c r="J106" s="3">
        <v>0</v>
      </c>
      <c r="K106" s="3">
        <v>37</v>
      </c>
      <c r="L106" s="3">
        <v>41</v>
      </c>
      <c r="M106" s="3">
        <v>0</v>
      </c>
      <c r="N106" s="3">
        <v>2</v>
      </c>
      <c r="O106" s="3">
        <v>1</v>
      </c>
      <c r="P106" s="5">
        <v>6.4</v>
      </c>
      <c r="Q106" s="15">
        <v>1</v>
      </c>
      <c r="R106" s="4">
        <v>1.59</v>
      </c>
      <c r="S106" s="7">
        <v>1</v>
      </c>
      <c r="T106" s="5">
        <v>78</v>
      </c>
      <c r="U106" s="7">
        <v>1</v>
      </c>
      <c r="V106" s="7"/>
      <c r="W106" s="7"/>
      <c r="X106" s="7"/>
      <c r="Y106" s="7"/>
      <c r="Z106" s="7"/>
      <c r="AA106" s="8"/>
      <c r="AB106" s="8"/>
      <c r="AC106" s="8"/>
      <c r="AD106" s="10">
        <v>17.80249023258569</v>
      </c>
      <c r="AE106" s="11">
        <v>1</v>
      </c>
      <c r="AF106" s="10">
        <v>71.319675857751051</v>
      </c>
      <c r="AG106" s="11">
        <v>1</v>
      </c>
      <c r="AH106" s="12">
        <f t="shared" si="3"/>
        <v>4.0061628977730015</v>
      </c>
      <c r="AI106" s="10">
        <v>1.8675667620960523</v>
      </c>
      <c r="AJ106" s="11">
        <v>3</v>
      </c>
      <c r="AK106" s="10">
        <v>0.86306041831922586</v>
      </c>
      <c r="AL106" s="11">
        <v>2</v>
      </c>
      <c r="AM106" s="10">
        <v>1.5310397435353391</v>
      </c>
      <c r="AN106" s="11">
        <v>3</v>
      </c>
      <c r="AO106" s="10">
        <v>172.43385830415099</v>
      </c>
      <c r="AP106" s="11">
        <v>3</v>
      </c>
    </row>
    <row r="107" spans="1:42">
      <c r="A107" s="1" t="s">
        <v>106</v>
      </c>
      <c r="B107" s="3">
        <v>63</v>
      </c>
      <c r="C107" s="3" t="s">
        <v>14</v>
      </c>
      <c r="D107" s="4">
        <v>98</v>
      </c>
      <c r="E107" s="5">
        <v>1.74</v>
      </c>
      <c r="F107" s="5">
        <f t="shared" si="2"/>
        <v>32.368873034746997</v>
      </c>
      <c r="G107" s="3">
        <v>4</v>
      </c>
      <c r="H107" s="3">
        <v>0</v>
      </c>
      <c r="I107" s="3">
        <v>1</v>
      </c>
      <c r="J107" s="3">
        <v>1</v>
      </c>
      <c r="K107" s="3">
        <v>125</v>
      </c>
      <c r="L107" s="3">
        <v>85</v>
      </c>
      <c r="M107" s="3">
        <v>1</v>
      </c>
      <c r="N107" s="3">
        <v>2</v>
      </c>
      <c r="O107" s="3">
        <v>1</v>
      </c>
      <c r="P107" s="5">
        <v>1.5</v>
      </c>
      <c r="Q107" s="6">
        <v>0</v>
      </c>
      <c r="R107" s="4">
        <v>1</v>
      </c>
      <c r="S107" s="7">
        <v>0</v>
      </c>
      <c r="T107" s="5">
        <v>33</v>
      </c>
      <c r="U107" s="7">
        <v>0</v>
      </c>
      <c r="V107" s="5">
        <v>468</v>
      </c>
      <c r="W107" s="7">
        <v>1</v>
      </c>
      <c r="X107" s="5">
        <v>309</v>
      </c>
      <c r="Y107" s="7">
        <v>1</v>
      </c>
      <c r="Z107" s="5">
        <v>38.6</v>
      </c>
      <c r="AA107" s="8">
        <v>0</v>
      </c>
      <c r="AB107" s="9">
        <v>221</v>
      </c>
      <c r="AC107" s="8">
        <v>1</v>
      </c>
      <c r="AD107" s="10">
        <v>27.128395837835221</v>
      </c>
      <c r="AE107" s="11">
        <v>3</v>
      </c>
      <c r="AF107" s="10">
        <v>132.71531189143883</v>
      </c>
      <c r="AG107" s="11">
        <v>3</v>
      </c>
      <c r="AH107" s="12">
        <f t="shared" si="3"/>
        <v>4.8921179374102346</v>
      </c>
      <c r="AI107" s="10">
        <v>1.8679958273482071</v>
      </c>
      <c r="AJ107" s="11">
        <v>3</v>
      </c>
      <c r="AK107" s="10">
        <v>1.8478629468354932</v>
      </c>
      <c r="AL107" s="11">
        <v>3</v>
      </c>
      <c r="AM107" s="10">
        <v>1.4687578898742748</v>
      </c>
      <c r="AN107" s="11">
        <v>3</v>
      </c>
      <c r="AO107" s="10">
        <v>309.93418872821042</v>
      </c>
      <c r="AP107" s="11">
        <v>3</v>
      </c>
    </row>
    <row r="108" spans="1:42">
      <c r="A108" s="1" t="s">
        <v>107</v>
      </c>
      <c r="B108" s="3">
        <v>48</v>
      </c>
      <c r="C108" s="3" t="s">
        <v>14</v>
      </c>
      <c r="D108" s="4">
        <v>96</v>
      </c>
      <c r="E108" s="5">
        <v>1.7</v>
      </c>
      <c r="F108" s="5">
        <f t="shared" si="2"/>
        <v>33.21799307958478</v>
      </c>
      <c r="G108" s="3">
        <v>4</v>
      </c>
      <c r="H108" s="3">
        <v>1</v>
      </c>
      <c r="I108" s="3">
        <v>0</v>
      </c>
      <c r="J108" s="3">
        <v>0</v>
      </c>
      <c r="K108" s="3">
        <v>110</v>
      </c>
      <c r="L108" s="3">
        <v>70</v>
      </c>
      <c r="M108" s="3">
        <v>1</v>
      </c>
      <c r="N108" s="3">
        <v>2</v>
      </c>
      <c r="O108" s="3">
        <v>1</v>
      </c>
      <c r="P108" s="5">
        <v>0.8</v>
      </c>
      <c r="Q108" s="6">
        <v>0</v>
      </c>
      <c r="R108" s="4">
        <v>0.76</v>
      </c>
      <c r="S108" s="7">
        <v>0</v>
      </c>
      <c r="T108" s="5">
        <v>24</v>
      </c>
      <c r="U108" s="7">
        <v>0</v>
      </c>
      <c r="V108" s="5">
        <v>177</v>
      </c>
      <c r="W108" s="7">
        <v>1</v>
      </c>
      <c r="X108" s="5">
        <v>256</v>
      </c>
      <c r="Y108" s="7">
        <v>1</v>
      </c>
      <c r="Z108" s="5">
        <v>41.9</v>
      </c>
      <c r="AA108" s="8">
        <v>1</v>
      </c>
      <c r="AB108" s="9">
        <v>201</v>
      </c>
      <c r="AC108" s="8">
        <v>1</v>
      </c>
      <c r="AD108" s="10">
        <v>20.7328717097345</v>
      </c>
      <c r="AE108" s="11">
        <v>2</v>
      </c>
      <c r="AF108" s="10">
        <v>95.480268145998693</v>
      </c>
      <c r="AG108" s="11">
        <v>2</v>
      </c>
      <c r="AH108" s="12">
        <f t="shared" si="3"/>
        <v>4.6052601628345</v>
      </c>
      <c r="AI108" s="10">
        <v>1.8747630157533239</v>
      </c>
      <c r="AJ108" s="11">
        <v>3</v>
      </c>
      <c r="AK108" s="10">
        <v>0.90865126863279433</v>
      </c>
      <c r="AL108" s="11">
        <v>2</v>
      </c>
      <c r="AM108" s="10">
        <v>1.4876791060922283</v>
      </c>
      <c r="AN108" s="11">
        <v>3</v>
      </c>
      <c r="AO108" s="10">
        <v>217.97301119670942</v>
      </c>
      <c r="AP108" s="11">
        <v>3</v>
      </c>
    </row>
    <row r="109" spans="1:42">
      <c r="A109" s="1" t="s">
        <v>108</v>
      </c>
      <c r="B109" s="3">
        <v>64</v>
      </c>
      <c r="C109" s="3" t="s">
        <v>14</v>
      </c>
      <c r="D109" s="4">
        <v>100</v>
      </c>
      <c r="E109" s="5">
        <v>1.83</v>
      </c>
      <c r="F109" s="5">
        <f t="shared" si="2"/>
        <v>29.860551225775623</v>
      </c>
      <c r="G109" s="2">
        <v>3</v>
      </c>
      <c r="H109" s="3">
        <v>1</v>
      </c>
      <c r="I109" s="3">
        <v>0</v>
      </c>
      <c r="J109" s="3">
        <v>1</v>
      </c>
      <c r="K109" s="3"/>
      <c r="L109" s="3"/>
      <c r="M109" s="3">
        <v>0</v>
      </c>
      <c r="N109" s="3">
        <v>2</v>
      </c>
      <c r="O109" s="3">
        <v>1</v>
      </c>
      <c r="P109" s="5">
        <v>4.2</v>
      </c>
      <c r="Q109" s="6">
        <v>0</v>
      </c>
      <c r="R109" s="4">
        <v>0.65</v>
      </c>
      <c r="S109" s="7">
        <v>0</v>
      </c>
      <c r="T109" s="5">
        <v>29</v>
      </c>
      <c r="U109" s="7">
        <v>0</v>
      </c>
      <c r="V109" s="7"/>
      <c r="W109" s="7"/>
      <c r="X109" s="7"/>
      <c r="Y109" s="7"/>
      <c r="Z109" s="7"/>
      <c r="AA109" s="8"/>
      <c r="AB109" s="8"/>
      <c r="AC109" s="8"/>
      <c r="AD109" s="10">
        <v>22.60830749412132</v>
      </c>
      <c r="AE109" s="11">
        <v>2</v>
      </c>
      <c r="AF109" s="10">
        <v>109.35692079033761</v>
      </c>
      <c r="AG109" s="11">
        <v>3</v>
      </c>
      <c r="AH109" s="12">
        <f t="shared" si="3"/>
        <v>4.8370237718490392</v>
      </c>
      <c r="AI109" s="10">
        <v>1.8761462375606286</v>
      </c>
      <c r="AJ109" s="11">
        <v>3</v>
      </c>
      <c r="AK109" s="10">
        <v>1.5519826178176799</v>
      </c>
      <c r="AL109" s="11">
        <v>2</v>
      </c>
      <c r="AM109" s="10">
        <v>1.2682440378535778</v>
      </c>
      <c r="AN109" s="11">
        <v>3</v>
      </c>
      <c r="AO109" s="10">
        <v>221.24704617418544</v>
      </c>
      <c r="AP109" s="11">
        <v>3</v>
      </c>
    </row>
    <row r="110" spans="1:42">
      <c r="A110" s="1" t="s">
        <v>109</v>
      </c>
      <c r="B110" s="3">
        <v>63</v>
      </c>
      <c r="C110" s="3" t="s">
        <v>14</v>
      </c>
      <c r="D110" s="4">
        <v>105</v>
      </c>
      <c r="E110" s="5">
        <v>1.78</v>
      </c>
      <c r="F110" s="5">
        <f t="shared" si="2"/>
        <v>33.139755081429108</v>
      </c>
      <c r="G110" s="3">
        <v>4</v>
      </c>
      <c r="H110" s="3">
        <v>1</v>
      </c>
      <c r="I110" s="3">
        <v>1</v>
      </c>
      <c r="J110" s="3">
        <v>1</v>
      </c>
      <c r="K110" s="3">
        <v>155</v>
      </c>
      <c r="L110" s="3">
        <v>80</v>
      </c>
      <c r="M110" s="3">
        <v>1</v>
      </c>
      <c r="N110" s="3">
        <v>1</v>
      </c>
      <c r="O110" s="3">
        <v>1</v>
      </c>
      <c r="P110" s="5">
        <v>1.7</v>
      </c>
      <c r="Q110" s="6">
        <v>0</v>
      </c>
      <c r="R110" s="4">
        <v>0.85</v>
      </c>
      <c r="S110" s="7">
        <v>0</v>
      </c>
      <c r="T110" s="5">
        <v>22</v>
      </c>
      <c r="U110" s="7">
        <v>0</v>
      </c>
      <c r="V110" s="5">
        <v>134</v>
      </c>
      <c r="W110" s="7">
        <v>0</v>
      </c>
      <c r="X110" s="5">
        <v>101.8</v>
      </c>
      <c r="Y110" s="7">
        <v>0</v>
      </c>
      <c r="Z110" s="5">
        <v>35.6</v>
      </c>
      <c r="AA110" s="8">
        <v>0</v>
      </c>
      <c r="AB110" s="9">
        <v>54</v>
      </c>
      <c r="AC110" s="8">
        <v>0</v>
      </c>
      <c r="AD110" s="10">
        <v>17.767219587074571</v>
      </c>
      <c r="AE110" s="11">
        <v>1</v>
      </c>
      <c r="AF110" s="10">
        <v>117.28935047592161</v>
      </c>
      <c r="AG110" s="11">
        <v>3</v>
      </c>
      <c r="AH110" s="12">
        <f t="shared" si="3"/>
        <v>6.6014465516736305</v>
      </c>
      <c r="AI110" s="10">
        <v>1.880140469998377</v>
      </c>
      <c r="AJ110" s="11">
        <v>3</v>
      </c>
      <c r="AK110" s="10">
        <v>0.72567664299453483</v>
      </c>
      <c r="AL110" s="11">
        <v>1</v>
      </c>
      <c r="AM110" s="10">
        <v>0.91856724393636213</v>
      </c>
      <c r="AN110" s="11">
        <v>2</v>
      </c>
      <c r="AO110" s="10">
        <v>176.99310460803221</v>
      </c>
      <c r="AP110" s="11">
        <v>3</v>
      </c>
    </row>
    <row r="111" spans="1:42">
      <c r="A111" s="1" t="s">
        <v>50</v>
      </c>
      <c r="B111" s="3">
        <v>69</v>
      </c>
      <c r="C111" s="3" t="s">
        <v>12</v>
      </c>
      <c r="D111" s="4">
        <v>73</v>
      </c>
      <c r="E111" s="5">
        <v>1.59</v>
      </c>
      <c r="F111" s="5">
        <f t="shared" si="2"/>
        <v>28.875440053795337</v>
      </c>
      <c r="G111" s="2">
        <v>3</v>
      </c>
      <c r="H111" s="3">
        <v>0</v>
      </c>
      <c r="I111" s="3">
        <v>1</v>
      </c>
      <c r="J111" s="3">
        <v>1</v>
      </c>
      <c r="K111" s="3">
        <v>120</v>
      </c>
      <c r="L111" s="3">
        <v>70</v>
      </c>
      <c r="M111" s="3">
        <v>1</v>
      </c>
      <c r="N111" s="3">
        <v>2</v>
      </c>
      <c r="O111" s="3">
        <v>1</v>
      </c>
      <c r="P111" s="5">
        <v>5.6</v>
      </c>
      <c r="Q111" s="15">
        <v>1</v>
      </c>
      <c r="R111" s="4">
        <v>7.56</v>
      </c>
      <c r="S111" s="7">
        <v>1</v>
      </c>
      <c r="T111" s="5">
        <v>84</v>
      </c>
      <c r="U111" s="17">
        <v>1</v>
      </c>
      <c r="V111" s="5">
        <v>140</v>
      </c>
      <c r="W111" s="7">
        <v>0</v>
      </c>
      <c r="X111" s="5">
        <v>181</v>
      </c>
      <c r="Y111" s="7">
        <v>0</v>
      </c>
      <c r="Z111" s="5">
        <v>62.4</v>
      </c>
      <c r="AA111" s="8">
        <v>1</v>
      </c>
      <c r="AB111" s="9">
        <v>103</v>
      </c>
      <c r="AC111" s="8">
        <v>1</v>
      </c>
      <c r="AD111" s="10">
        <v>17.330660732200862</v>
      </c>
      <c r="AE111" s="11">
        <v>1</v>
      </c>
      <c r="AF111" s="10">
        <v>78.106878869714265</v>
      </c>
      <c r="AG111" s="11">
        <v>1</v>
      </c>
      <c r="AH111" s="12">
        <f t="shared" si="3"/>
        <v>4.5068609948949874</v>
      </c>
      <c r="AI111" s="10">
        <v>1.9897635756086074</v>
      </c>
      <c r="AJ111" s="11">
        <v>3</v>
      </c>
      <c r="AK111" s="10">
        <v>0.97690106367079521</v>
      </c>
      <c r="AL111" s="11">
        <v>2</v>
      </c>
      <c r="AM111" s="10">
        <v>1.4759602765518978</v>
      </c>
      <c r="AN111" s="11">
        <v>3</v>
      </c>
      <c r="AO111" s="10">
        <v>183.87514647739749</v>
      </c>
      <c r="AP111" s="11">
        <v>3</v>
      </c>
    </row>
    <row r="112" spans="1:42">
      <c r="A112" s="1" t="s">
        <v>110</v>
      </c>
      <c r="B112" s="3">
        <v>75</v>
      </c>
      <c r="C112" s="3" t="s">
        <v>14</v>
      </c>
      <c r="D112" s="4">
        <v>100</v>
      </c>
      <c r="E112" s="5">
        <v>1.67</v>
      </c>
      <c r="F112" s="5">
        <f t="shared" si="2"/>
        <v>35.856430850873103</v>
      </c>
      <c r="G112" s="3">
        <v>4</v>
      </c>
      <c r="H112" s="3">
        <v>0</v>
      </c>
      <c r="I112" s="3">
        <v>1</v>
      </c>
      <c r="J112" s="3">
        <v>1</v>
      </c>
      <c r="K112" s="3">
        <v>140</v>
      </c>
      <c r="L112" s="3">
        <v>70</v>
      </c>
      <c r="M112" s="3">
        <v>0</v>
      </c>
      <c r="N112" s="3">
        <v>3</v>
      </c>
      <c r="O112" s="3">
        <v>2</v>
      </c>
      <c r="P112" s="5">
        <v>1.6</v>
      </c>
      <c r="Q112" s="6">
        <v>0</v>
      </c>
      <c r="R112" s="4">
        <v>1.32</v>
      </c>
      <c r="S112" s="7">
        <v>0</v>
      </c>
      <c r="T112" s="5">
        <v>50</v>
      </c>
      <c r="U112" s="7">
        <v>1</v>
      </c>
      <c r="V112" s="7"/>
      <c r="W112" s="7"/>
      <c r="X112" s="7"/>
      <c r="Y112" s="7"/>
      <c r="Z112" s="7"/>
      <c r="AA112" s="8"/>
      <c r="AB112" s="8"/>
      <c r="AC112" s="8"/>
      <c r="AD112" s="10">
        <v>20.182105928283924</v>
      </c>
      <c r="AE112" s="11">
        <v>2</v>
      </c>
      <c r="AF112" s="10">
        <v>103.8588609103648</v>
      </c>
      <c r="AG112" s="11">
        <v>3</v>
      </c>
      <c r="AH112" s="12">
        <f t="shared" si="3"/>
        <v>5.1460864034418368</v>
      </c>
      <c r="AI112" s="10">
        <v>1.996078528211757</v>
      </c>
      <c r="AJ112" s="11">
        <v>3</v>
      </c>
      <c r="AK112" s="10">
        <v>1.4311300890639242</v>
      </c>
      <c r="AL112" s="11">
        <v>2</v>
      </c>
      <c r="AM112" s="10">
        <v>1.1106766072293131</v>
      </c>
      <c r="AN112" s="11">
        <v>2</v>
      </c>
      <c r="AO112" s="10">
        <v>203.36318184043861</v>
      </c>
      <c r="AP112" s="11">
        <v>3</v>
      </c>
    </row>
    <row r="113" spans="1:42">
      <c r="A113" s="1" t="s">
        <v>111</v>
      </c>
      <c r="B113" s="3">
        <v>67</v>
      </c>
      <c r="C113" s="3" t="s">
        <v>12</v>
      </c>
      <c r="D113" s="4">
        <v>71</v>
      </c>
      <c r="E113" s="5">
        <v>1.57</v>
      </c>
      <c r="F113" s="5">
        <f t="shared" si="2"/>
        <v>28.804413972169254</v>
      </c>
      <c r="G113" s="2">
        <v>3</v>
      </c>
      <c r="H113" s="3">
        <v>0</v>
      </c>
      <c r="I113" s="3">
        <v>0</v>
      </c>
      <c r="J113" s="3">
        <v>1</v>
      </c>
      <c r="K113" s="3">
        <v>110</v>
      </c>
      <c r="L113" s="3">
        <v>65</v>
      </c>
      <c r="M113" s="3">
        <v>1</v>
      </c>
      <c r="N113" s="3">
        <v>1</v>
      </c>
      <c r="O113" s="3">
        <v>1</v>
      </c>
      <c r="P113" s="5">
        <v>1.2</v>
      </c>
      <c r="Q113" s="6">
        <v>0</v>
      </c>
      <c r="R113" s="4">
        <v>0.93</v>
      </c>
      <c r="S113" s="7">
        <v>0</v>
      </c>
      <c r="T113" s="5">
        <v>48</v>
      </c>
      <c r="U113" s="17">
        <v>1</v>
      </c>
      <c r="V113" s="5">
        <v>342</v>
      </c>
      <c r="W113" s="7">
        <v>1</v>
      </c>
      <c r="X113" s="5">
        <v>367</v>
      </c>
      <c r="Y113" s="7">
        <v>1</v>
      </c>
      <c r="Z113" s="5">
        <v>45.7</v>
      </c>
      <c r="AA113" s="8">
        <v>0</v>
      </c>
      <c r="AB113" s="9">
        <v>306</v>
      </c>
      <c r="AC113" s="8">
        <v>1</v>
      </c>
      <c r="AD113" s="10">
        <v>22.012872847701704</v>
      </c>
      <c r="AE113" s="11">
        <v>2</v>
      </c>
      <c r="AF113" s="10">
        <v>102.17725904383718</v>
      </c>
      <c r="AG113" s="11">
        <v>3</v>
      </c>
      <c r="AH113" s="12">
        <f t="shared" si="3"/>
        <v>4.6417048674546448</v>
      </c>
      <c r="AI113" s="10">
        <v>1.9988804818228287</v>
      </c>
      <c r="AJ113" s="11">
        <v>3</v>
      </c>
      <c r="AK113" s="10">
        <v>1.4332137533527534</v>
      </c>
      <c r="AL113" s="11">
        <v>2</v>
      </c>
      <c r="AM113" s="10">
        <v>1.1037862221326007</v>
      </c>
      <c r="AN113" s="11">
        <v>2</v>
      </c>
      <c r="AO113" s="10">
        <v>165.24572941829331</v>
      </c>
      <c r="AP113" s="11">
        <v>3</v>
      </c>
    </row>
    <row r="114" spans="1:42">
      <c r="A114" s="1" t="s">
        <v>112</v>
      </c>
      <c r="B114" s="3">
        <v>46</v>
      </c>
      <c r="C114" s="3" t="s">
        <v>14</v>
      </c>
      <c r="D114" s="4">
        <v>104</v>
      </c>
      <c r="E114" s="5">
        <v>1.71</v>
      </c>
      <c r="F114" s="5">
        <f t="shared" si="2"/>
        <v>35.566499093738251</v>
      </c>
      <c r="G114" s="3">
        <v>4</v>
      </c>
      <c r="H114" s="3">
        <v>0</v>
      </c>
      <c r="I114" s="3">
        <v>0</v>
      </c>
      <c r="J114" s="3">
        <v>1</v>
      </c>
      <c r="K114" s="3">
        <v>110</v>
      </c>
      <c r="L114" s="3">
        <v>60</v>
      </c>
      <c r="M114" s="3">
        <v>1</v>
      </c>
      <c r="N114" s="3">
        <v>2</v>
      </c>
      <c r="O114" s="3">
        <v>1</v>
      </c>
      <c r="P114" s="5">
        <v>8.3000000000000007</v>
      </c>
      <c r="Q114" s="15">
        <v>1</v>
      </c>
      <c r="R114" s="4">
        <v>0.98</v>
      </c>
      <c r="S114" s="7">
        <v>0</v>
      </c>
      <c r="T114" s="5">
        <v>41</v>
      </c>
      <c r="U114" s="7">
        <v>1</v>
      </c>
      <c r="V114" s="5">
        <v>190</v>
      </c>
      <c r="W114" s="7">
        <v>1</v>
      </c>
      <c r="X114" s="5">
        <v>189.5</v>
      </c>
      <c r="Y114" s="7">
        <v>0</v>
      </c>
      <c r="Z114" s="5">
        <v>69.2</v>
      </c>
      <c r="AA114" s="8">
        <v>1</v>
      </c>
      <c r="AB114" s="9">
        <v>129</v>
      </c>
      <c r="AC114" s="8">
        <v>1</v>
      </c>
      <c r="AD114" s="10">
        <v>7.1468732492929687</v>
      </c>
      <c r="AE114" s="11">
        <v>1</v>
      </c>
      <c r="AF114" s="10">
        <v>28.780358815159143</v>
      </c>
      <c r="AG114" s="11">
        <v>1</v>
      </c>
      <c r="AH114" s="12">
        <f t="shared" si="3"/>
        <v>4.0269860414841343</v>
      </c>
      <c r="AI114" s="10">
        <v>1.9993025163354199</v>
      </c>
      <c r="AJ114" s="11">
        <v>3</v>
      </c>
      <c r="AK114" s="10">
        <v>0.7</v>
      </c>
      <c r="AL114" s="11">
        <v>1</v>
      </c>
      <c r="AM114" s="10">
        <v>0.74309334115688142</v>
      </c>
      <c r="AN114" s="11">
        <v>2</v>
      </c>
      <c r="AO114" s="10">
        <v>64.688717251763251</v>
      </c>
      <c r="AP114" s="11">
        <v>3</v>
      </c>
    </row>
    <row r="115" spans="1:42">
      <c r="A115" s="1" t="s">
        <v>113</v>
      </c>
      <c r="B115" s="3">
        <v>80</v>
      </c>
      <c r="C115" s="3" t="s">
        <v>14</v>
      </c>
      <c r="D115" s="4">
        <v>90</v>
      </c>
      <c r="E115" s="5">
        <v>1.72</v>
      </c>
      <c r="F115" s="5">
        <f t="shared" si="2"/>
        <v>30.421849648458629</v>
      </c>
      <c r="G115" s="3">
        <v>4</v>
      </c>
      <c r="H115" s="3">
        <v>0</v>
      </c>
      <c r="I115" s="3">
        <v>1</v>
      </c>
      <c r="J115" s="3">
        <v>1</v>
      </c>
      <c r="K115" s="3"/>
      <c r="L115" s="3"/>
      <c r="M115" s="3">
        <v>1</v>
      </c>
      <c r="N115" s="3">
        <v>4</v>
      </c>
      <c r="O115" s="3">
        <v>2</v>
      </c>
      <c r="P115" s="5">
        <v>4.5</v>
      </c>
      <c r="Q115" s="6">
        <v>0</v>
      </c>
      <c r="R115" s="4">
        <v>0.87</v>
      </c>
      <c r="S115" s="7">
        <v>0</v>
      </c>
      <c r="T115" s="5">
        <v>28</v>
      </c>
      <c r="U115" s="7">
        <v>0</v>
      </c>
      <c r="V115" s="7"/>
      <c r="W115" s="7"/>
      <c r="X115" s="7"/>
      <c r="Y115" s="7"/>
      <c r="Z115" s="7"/>
      <c r="AA115" s="8"/>
      <c r="AB115" s="8"/>
      <c r="AC115" s="8"/>
      <c r="AD115" s="10">
        <v>17.695100444425201</v>
      </c>
      <c r="AE115" s="11">
        <v>1</v>
      </c>
      <c r="AF115" s="10">
        <v>103.8534727417421</v>
      </c>
      <c r="AG115" s="11">
        <v>3</v>
      </c>
      <c r="AH115" s="12">
        <f t="shared" si="3"/>
        <v>5.869052457086271</v>
      </c>
      <c r="AI115" s="10">
        <v>2.0045630871026732</v>
      </c>
      <c r="AJ115" s="11">
        <v>3</v>
      </c>
      <c r="AK115" s="10">
        <v>0.87212963756255524</v>
      </c>
      <c r="AL115" s="11">
        <v>2</v>
      </c>
      <c r="AM115" s="10">
        <v>3.3405132450958308</v>
      </c>
      <c r="AN115" s="11">
        <v>3</v>
      </c>
      <c r="AO115" s="10">
        <v>225.04222027250876</v>
      </c>
      <c r="AP115" s="11">
        <v>3</v>
      </c>
    </row>
    <row r="116" spans="1:42">
      <c r="A116" s="1" t="s">
        <v>114</v>
      </c>
      <c r="B116" s="3">
        <v>70</v>
      </c>
      <c r="C116" s="3" t="s">
        <v>14</v>
      </c>
      <c r="D116" s="4">
        <v>90</v>
      </c>
      <c r="E116" s="5">
        <v>1.76</v>
      </c>
      <c r="F116" s="5">
        <f t="shared" si="2"/>
        <v>29.054752066115704</v>
      </c>
      <c r="G116" s="2">
        <v>3</v>
      </c>
      <c r="H116" s="3">
        <v>1</v>
      </c>
      <c r="I116" s="3">
        <v>0</v>
      </c>
      <c r="J116" s="3">
        <v>1</v>
      </c>
      <c r="K116" s="3">
        <v>120</v>
      </c>
      <c r="L116" s="3">
        <v>70</v>
      </c>
      <c r="M116" s="3">
        <v>0</v>
      </c>
      <c r="N116" s="3">
        <v>3</v>
      </c>
      <c r="O116" s="3">
        <v>2</v>
      </c>
      <c r="P116" s="5">
        <v>1.3</v>
      </c>
      <c r="Q116" s="6">
        <v>0</v>
      </c>
      <c r="R116" s="4">
        <v>0.87</v>
      </c>
      <c r="S116" s="7">
        <v>0</v>
      </c>
      <c r="T116" s="5">
        <v>41</v>
      </c>
      <c r="U116" s="7">
        <v>1</v>
      </c>
      <c r="V116" s="7"/>
      <c r="W116" s="7"/>
      <c r="X116" s="7"/>
      <c r="Y116" s="7"/>
      <c r="Z116" s="7"/>
      <c r="AA116" s="8"/>
      <c r="AB116" s="8"/>
      <c r="AC116" s="8"/>
      <c r="AD116" s="10">
        <v>22.239562437951015</v>
      </c>
      <c r="AE116" s="11">
        <v>2</v>
      </c>
      <c r="AF116" s="10">
        <v>99.631528040708901</v>
      </c>
      <c r="AG116" s="11">
        <v>2</v>
      </c>
      <c r="AH116" s="12">
        <f t="shared" si="3"/>
        <v>4.4799230343979826</v>
      </c>
      <c r="AI116" s="10">
        <v>2.0196404257731446</v>
      </c>
      <c r="AJ116" s="11">
        <v>3</v>
      </c>
      <c r="AK116" s="10">
        <v>0.4647874900906383</v>
      </c>
      <c r="AL116" s="11">
        <v>1</v>
      </c>
      <c r="AM116" s="10">
        <v>1.7207770947673853</v>
      </c>
      <c r="AN116" s="11">
        <v>3</v>
      </c>
      <c r="AO116" s="10">
        <v>278.39179034965372</v>
      </c>
      <c r="AP116" s="11">
        <v>3</v>
      </c>
    </row>
    <row r="117" spans="1:42">
      <c r="A117" s="1" t="s">
        <v>115</v>
      </c>
      <c r="B117" s="3">
        <v>58</v>
      </c>
      <c r="C117" s="3" t="s">
        <v>14</v>
      </c>
      <c r="D117" s="4">
        <v>86</v>
      </c>
      <c r="E117" s="5">
        <v>1.7</v>
      </c>
      <c r="F117" s="5">
        <f t="shared" si="2"/>
        <v>29.757785467128031</v>
      </c>
      <c r="G117" s="2">
        <v>3</v>
      </c>
      <c r="H117" s="3">
        <v>0</v>
      </c>
      <c r="I117" s="3">
        <v>1</v>
      </c>
      <c r="J117" s="3">
        <v>1</v>
      </c>
      <c r="K117" s="3">
        <v>110</v>
      </c>
      <c r="L117" s="3">
        <v>60</v>
      </c>
      <c r="M117" s="3">
        <v>0</v>
      </c>
      <c r="N117" s="3">
        <v>2</v>
      </c>
      <c r="O117" s="3">
        <v>1</v>
      </c>
      <c r="P117" s="5">
        <v>1.1000000000000001</v>
      </c>
      <c r="Q117" s="6">
        <v>0</v>
      </c>
      <c r="R117" s="4">
        <v>1.26</v>
      </c>
      <c r="S117" s="7">
        <v>0</v>
      </c>
      <c r="T117" s="5">
        <v>7.5</v>
      </c>
      <c r="U117" s="7">
        <v>0</v>
      </c>
      <c r="V117" s="5">
        <v>180.82</v>
      </c>
      <c r="W117" s="7">
        <v>1</v>
      </c>
      <c r="X117" s="5">
        <v>194.82</v>
      </c>
      <c r="Y117" s="7">
        <v>1</v>
      </c>
      <c r="Z117" s="5">
        <v>69.87</v>
      </c>
      <c r="AA117" s="8">
        <v>1</v>
      </c>
      <c r="AB117" s="9">
        <v>112.69</v>
      </c>
      <c r="AC117" s="8">
        <v>1</v>
      </c>
      <c r="AD117" s="10">
        <v>16.467993179121667</v>
      </c>
      <c r="AE117" s="11">
        <v>1</v>
      </c>
      <c r="AF117" s="10">
        <v>78.243354201656373</v>
      </c>
      <c r="AG117" s="11">
        <v>1</v>
      </c>
      <c r="AH117" s="12">
        <f t="shared" si="3"/>
        <v>4.7512379529555737</v>
      </c>
      <c r="AI117" s="10">
        <v>2.0221366116095507</v>
      </c>
      <c r="AJ117" s="11">
        <v>3</v>
      </c>
      <c r="AK117" s="10">
        <v>0.42916397146339624</v>
      </c>
      <c r="AL117" s="11">
        <v>1</v>
      </c>
      <c r="AM117" s="10">
        <v>1.4045478877412116</v>
      </c>
      <c r="AN117" s="11">
        <v>3</v>
      </c>
      <c r="AO117" s="10">
        <v>215.0090700153678</v>
      </c>
      <c r="AP117" s="11">
        <v>3</v>
      </c>
    </row>
    <row r="118" spans="1:42">
      <c r="A118" s="1" t="s">
        <v>116</v>
      </c>
      <c r="B118" s="3">
        <v>68</v>
      </c>
      <c r="C118" s="3" t="s">
        <v>14</v>
      </c>
      <c r="D118" s="4">
        <v>86</v>
      </c>
      <c r="E118" s="5">
        <v>1.75</v>
      </c>
      <c r="F118" s="5">
        <f t="shared" si="2"/>
        <v>28.081632653061224</v>
      </c>
      <c r="G118" s="2">
        <v>3</v>
      </c>
      <c r="H118" s="3">
        <v>1</v>
      </c>
      <c r="I118" s="3">
        <v>0</v>
      </c>
      <c r="J118" s="3">
        <v>0</v>
      </c>
      <c r="K118" s="3">
        <v>115</v>
      </c>
      <c r="L118" s="3">
        <v>65</v>
      </c>
      <c r="M118" s="3">
        <v>0</v>
      </c>
      <c r="N118" s="3">
        <v>2</v>
      </c>
      <c r="O118" s="3">
        <v>1</v>
      </c>
      <c r="P118" s="5">
        <v>0.9</v>
      </c>
      <c r="Q118" s="6">
        <v>0</v>
      </c>
      <c r="R118" s="4">
        <v>0.94</v>
      </c>
      <c r="S118" s="7">
        <v>0</v>
      </c>
      <c r="T118" s="5">
        <v>41</v>
      </c>
      <c r="U118" s="7">
        <v>1</v>
      </c>
      <c r="V118" s="5">
        <v>135</v>
      </c>
      <c r="W118" s="7">
        <v>0</v>
      </c>
      <c r="X118" s="5">
        <v>109</v>
      </c>
      <c r="Y118" s="7">
        <v>0</v>
      </c>
      <c r="Z118" s="5">
        <v>51</v>
      </c>
      <c r="AA118" s="8">
        <v>1</v>
      </c>
      <c r="AB118" s="9">
        <v>31</v>
      </c>
      <c r="AC118" s="8">
        <v>0</v>
      </c>
      <c r="AD118" s="10">
        <v>20.055755356957704</v>
      </c>
      <c r="AE118" s="11">
        <v>2</v>
      </c>
      <c r="AF118" s="10">
        <v>96.403411102131656</v>
      </c>
      <c r="AG118" s="11">
        <v>2</v>
      </c>
      <c r="AH118" s="12">
        <f t="shared" si="3"/>
        <v>4.8067703951468257</v>
      </c>
      <c r="AI118" s="10">
        <v>2.0311557913464715</v>
      </c>
      <c r="AJ118" s="11">
        <v>3</v>
      </c>
      <c r="AK118" s="10">
        <v>1.1269151028906703</v>
      </c>
      <c r="AL118" s="11">
        <v>2</v>
      </c>
      <c r="AM118" s="10">
        <v>1.4747368483708905</v>
      </c>
      <c r="AN118" s="11">
        <v>3</v>
      </c>
      <c r="AO118" s="10">
        <v>181.69639208069461</v>
      </c>
      <c r="AP118" s="11">
        <v>3</v>
      </c>
    </row>
    <row r="119" spans="1:42">
      <c r="A119" s="1" t="s">
        <v>117</v>
      </c>
      <c r="B119" s="3">
        <v>57</v>
      </c>
      <c r="C119" s="3" t="s">
        <v>14</v>
      </c>
      <c r="D119" s="4">
        <v>85</v>
      </c>
      <c r="E119" s="5">
        <v>1.69</v>
      </c>
      <c r="F119" s="5">
        <f t="shared" si="2"/>
        <v>29.760862714890941</v>
      </c>
      <c r="G119" s="2">
        <v>3</v>
      </c>
      <c r="H119" s="3">
        <v>0</v>
      </c>
      <c r="I119" s="3">
        <v>0</v>
      </c>
      <c r="J119" s="3">
        <v>0</v>
      </c>
      <c r="K119" s="3">
        <v>110</v>
      </c>
      <c r="L119" s="3">
        <v>50</v>
      </c>
      <c r="M119" s="3">
        <v>0</v>
      </c>
      <c r="N119" s="3">
        <v>2</v>
      </c>
      <c r="O119" s="3">
        <v>1</v>
      </c>
      <c r="P119" s="5">
        <v>4.5999999999999996</v>
      </c>
      <c r="Q119" s="6">
        <v>0</v>
      </c>
      <c r="R119" s="4">
        <v>1.06</v>
      </c>
      <c r="S119" s="7">
        <v>0</v>
      </c>
      <c r="T119" s="5">
        <v>37</v>
      </c>
      <c r="U119" s="7">
        <v>0</v>
      </c>
      <c r="V119" s="7"/>
      <c r="W119" s="7"/>
      <c r="X119" s="7"/>
      <c r="Y119" s="7"/>
      <c r="Z119" s="7"/>
      <c r="AA119" s="8"/>
      <c r="AB119" s="8"/>
      <c r="AC119" s="8"/>
      <c r="AD119" s="10">
        <v>16.769735187555224</v>
      </c>
      <c r="AE119" s="11">
        <v>1</v>
      </c>
      <c r="AF119" s="10">
        <v>85.058438041270946</v>
      </c>
      <c r="AG119" s="11">
        <v>1</v>
      </c>
      <c r="AH119" s="12">
        <f t="shared" si="3"/>
        <v>5.072139606855127</v>
      </c>
      <c r="AI119" s="10">
        <v>2.0632512136166046</v>
      </c>
      <c r="AJ119" s="11">
        <v>3</v>
      </c>
      <c r="AK119" s="10">
        <v>0.91677502412819245</v>
      </c>
      <c r="AL119" s="11">
        <v>2</v>
      </c>
      <c r="AM119" s="10">
        <v>0.93883318237816771</v>
      </c>
      <c r="AN119" s="11">
        <v>2</v>
      </c>
      <c r="AO119" s="10">
        <v>164.30109426409192</v>
      </c>
      <c r="AP119" s="11">
        <v>3</v>
      </c>
    </row>
    <row r="120" spans="1:42">
      <c r="A120" s="1" t="s">
        <v>118</v>
      </c>
      <c r="B120" s="3">
        <v>54</v>
      </c>
      <c r="C120" s="3" t="s">
        <v>14</v>
      </c>
      <c r="D120" s="4">
        <v>89</v>
      </c>
      <c r="E120" s="5">
        <v>1.8</v>
      </c>
      <c r="F120" s="5">
        <f t="shared" si="2"/>
        <v>27.469135802469133</v>
      </c>
      <c r="G120" s="2">
        <v>3</v>
      </c>
      <c r="H120" s="3">
        <v>0</v>
      </c>
      <c r="I120" s="3">
        <v>1</v>
      </c>
      <c r="J120" s="3">
        <v>1</v>
      </c>
      <c r="K120" s="3">
        <v>112</v>
      </c>
      <c r="L120" s="3" t="s">
        <v>119</v>
      </c>
      <c r="M120" s="3">
        <v>1</v>
      </c>
      <c r="N120" s="3">
        <v>2</v>
      </c>
      <c r="O120" s="3">
        <v>1</v>
      </c>
      <c r="P120" s="5">
        <v>0.9</v>
      </c>
      <c r="Q120" s="6">
        <v>0</v>
      </c>
      <c r="R120" s="4">
        <v>1.0900000000000001</v>
      </c>
      <c r="S120" s="7">
        <v>0</v>
      </c>
      <c r="T120" s="5">
        <v>35</v>
      </c>
      <c r="U120" s="7">
        <v>0</v>
      </c>
      <c r="V120" s="5">
        <v>145</v>
      </c>
      <c r="W120" s="7">
        <v>0</v>
      </c>
      <c r="X120" s="5">
        <v>268</v>
      </c>
      <c r="Y120" s="7">
        <v>1</v>
      </c>
      <c r="Z120" s="5">
        <v>41.8</v>
      </c>
      <c r="AA120" s="8">
        <v>1</v>
      </c>
      <c r="AB120" s="9">
        <v>211</v>
      </c>
      <c r="AC120" s="8">
        <v>1</v>
      </c>
      <c r="AD120" s="10">
        <v>21.871523767499468</v>
      </c>
      <c r="AE120" s="11">
        <v>2</v>
      </c>
      <c r="AF120" s="10">
        <v>106.83367178062836</v>
      </c>
      <c r="AG120" s="11">
        <v>3</v>
      </c>
      <c r="AH120" s="12">
        <f t="shared" si="3"/>
        <v>4.8846012246929273</v>
      </c>
      <c r="AI120" s="10">
        <v>2.0840509308966042</v>
      </c>
      <c r="AJ120" s="11">
        <v>3</v>
      </c>
      <c r="AK120" s="10">
        <v>1.2868363370604974</v>
      </c>
      <c r="AL120" s="11">
        <v>2</v>
      </c>
      <c r="AM120" s="10">
        <v>1.4423629755355487</v>
      </c>
      <c r="AN120" s="11">
        <v>3</v>
      </c>
      <c r="AO120" s="10">
        <v>171.96256406280594</v>
      </c>
      <c r="AP120" s="11">
        <v>3</v>
      </c>
    </row>
    <row r="121" spans="1:42">
      <c r="A121" s="1" t="s">
        <v>120</v>
      </c>
      <c r="B121" s="3">
        <v>56</v>
      </c>
      <c r="C121" s="3" t="s">
        <v>14</v>
      </c>
      <c r="D121" s="4">
        <v>90</v>
      </c>
      <c r="E121" s="5">
        <v>1.81</v>
      </c>
      <c r="F121" s="5">
        <f t="shared" si="2"/>
        <v>27.471688898385274</v>
      </c>
      <c r="G121" s="2">
        <v>3</v>
      </c>
      <c r="H121" s="3">
        <v>1</v>
      </c>
      <c r="I121" s="3">
        <v>1</v>
      </c>
      <c r="J121" s="3">
        <v>1</v>
      </c>
      <c r="K121" s="3">
        <v>100</v>
      </c>
      <c r="L121" s="3">
        <v>60</v>
      </c>
      <c r="M121" s="3">
        <v>1</v>
      </c>
      <c r="N121" s="3">
        <v>3</v>
      </c>
      <c r="O121" s="3">
        <v>2</v>
      </c>
      <c r="P121" s="5">
        <v>1.4</v>
      </c>
      <c r="Q121" s="6">
        <v>0</v>
      </c>
      <c r="R121" s="4">
        <v>0.78</v>
      </c>
      <c r="S121" s="7">
        <v>0</v>
      </c>
      <c r="T121" s="5">
        <v>31</v>
      </c>
      <c r="U121" s="7">
        <v>0</v>
      </c>
      <c r="V121" s="5">
        <v>117</v>
      </c>
      <c r="W121" s="7">
        <v>0</v>
      </c>
      <c r="X121" s="5">
        <v>183</v>
      </c>
      <c r="Y121" s="7">
        <v>0</v>
      </c>
      <c r="Z121" s="5">
        <v>36</v>
      </c>
      <c r="AA121" s="8">
        <v>0</v>
      </c>
      <c r="AB121" s="9">
        <v>123</v>
      </c>
      <c r="AC121" s="8">
        <v>1</v>
      </c>
      <c r="AD121" s="10">
        <v>22.56919147128502</v>
      </c>
      <c r="AE121" s="11">
        <v>2</v>
      </c>
      <c r="AF121" s="10">
        <v>97.827695806278939</v>
      </c>
      <c r="AG121" s="11">
        <v>2</v>
      </c>
      <c r="AH121" s="12">
        <f t="shared" si="3"/>
        <v>4.3345680296410256</v>
      </c>
      <c r="AI121" s="10">
        <v>2.096550586222782</v>
      </c>
      <c r="AJ121" s="11">
        <v>3</v>
      </c>
      <c r="AK121" s="10">
        <v>0.66146163116095857</v>
      </c>
      <c r="AL121" s="11">
        <v>1</v>
      </c>
      <c r="AM121" s="10">
        <v>1.9380983210646441</v>
      </c>
      <c r="AN121" s="11">
        <v>3</v>
      </c>
      <c r="AO121" s="10">
        <v>209.14614897006769</v>
      </c>
      <c r="AP121" s="11">
        <v>3</v>
      </c>
    </row>
    <row r="122" spans="1:42">
      <c r="A122" s="1" t="s">
        <v>54</v>
      </c>
      <c r="B122" s="3">
        <v>70</v>
      </c>
      <c r="C122" s="3" t="s">
        <v>12</v>
      </c>
      <c r="D122" s="4">
        <v>67</v>
      </c>
      <c r="E122" s="5">
        <v>1.58</v>
      </c>
      <c r="F122" s="5">
        <f t="shared" si="2"/>
        <v>26.83864765261977</v>
      </c>
      <c r="G122" s="2">
        <v>3</v>
      </c>
      <c r="H122" s="3">
        <v>0</v>
      </c>
      <c r="I122" s="3">
        <v>0</v>
      </c>
      <c r="J122" s="3">
        <v>1</v>
      </c>
      <c r="K122" s="3">
        <v>140</v>
      </c>
      <c r="L122" s="3">
        <v>80</v>
      </c>
      <c r="M122" s="3">
        <v>0</v>
      </c>
      <c r="N122" s="3">
        <v>2</v>
      </c>
      <c r="O122" s="3">
        <v>1</v>
      </c>
      <c r="P122" s="5">
        <v>1.1000000000000001</v>
      </c>
      <c r="Q122" s="6">
        <v>0</v>
      </c>
      <c r="R122" s="4">
        <v>0.82</v>
      </c>
      <c r="S122" s="7">
        <v>0</v>
      </c>
      <c r="T122" s="5">
        <v>42</v>
      </c>
      <c r="U122" s="17">
        <v>1</v>
      </c>
      <c r="V122" s="5">
        <v>101</v>
      </c>
      <c r="W122" s="7">
        <v>0</v>
      </c>
      <c r="X122" s="5">
        <v>143</v>
      </c>
      <c r="Y122" s="7">
        <v>0</v>
      </c>
      <c r="Z122" s="5">
        <v>60</v>
      </c>
      <c r="AA122" s="8">
        <v>1</v>
      </c>
      <c r="AB122" s="9">
        <v>78</v>
      </c>
      <c r="AC122" s="8">
        <v>1</v>
      </c>
      <c r="AD122" s="10">
        <v>19.094862498329032</v>
      </c>
      <c r="AE122" s="11">
        <v>1</v>
      </c>
      <c r="AF122" s="10">
        <v>90.88914385190526</v>
      </c>
      <c r="AG122" s="11">
        <v>2</v>
      </c>
      <c r="AH122" s="12">
        <f t="shared" si="3"/>
        <v>4.7598742258478612</v>
      </c>
      <c r="AI122" s="10">
        <v>2.1204736986961028</v>
      </c>
      <c r="AJ122" s="11">
        <v>3</v>
      </c>
      <c r="AK122" s="10">
        <v>0.67088404537055457</v>
      </c>
      <c r="AL122" s="11">
        <v>1</v>
      </c>
      <c r="AM122" s="10">
        <v>2.3832109778376886</v>
      </c>
      <c r="AN122" s="11">
        <v>3</v>
      </c>
      <c r="AO122" s="10">
        <v>128.23946227994193</v>
      </c>
      <c r="AP122" s="11">
        <v>3</v>
      </c>
    </row>
    <row r="123" spans="1:42">
      <c r="A123" s="1" t="s">
        <v>121</v>
      </c>
      <c r="B123" s="3">
        <v>69</v>
      </c>
      <c r="C123" s="3" t="s">
        <v>14</v>
      </c>
      <c r="D123" s="4">
        <v>102</v>
      </c>
      <c r="E123" s="5">
        <v>1.83</v>
      </c>
      <c r="F123" s="5">
        <f t="shared" si="2"/>
        <v>30.457762250291136</v>
      </c>
      <c r="G123" s="3">
        <v>4</v>
      </c>
      <c r="H123" s="3">
        <v>0</v>
      </c>
      <c r="I123" s="3">
        <v>1</v>
      </c>
      <c r="J123" s="3">
        <v>1</v>
      </c>
      <c r="K123" s="3"/>
      <c r="L123" s="3"/>
      <c r="M123" s="3">
        <v>1</v>
      </c>
      <c r="N123" s="3">
        <v>1</v>
      </c>
      <c r="O123" s="3">
        <v>1</v>
      </c>
      <c r="P123" s="5">
        <v>0.4</v>
      </c>
      <c r="Q123" s="6">
        <v>0</v>
      </c>
      <c r="R123" s="4">
        <v>0.99</v>
      </c>
      <c r="S123" s="7">
        <v>0</v>
      </c>
      <c r="T123" s="5">
        <v>31</v>
      </c>
      <c r="U123" s="7">
        <v>0</v>
      </c>
      <c r="V123" s="5">
        <v>109</v>
      </c>
      <c r="W123" s="7">
        <v>0</v>
      </c>
      <c r="X123" s="5">
        <v>149</v>
      </c>
      <c r="Y123" s="7">
        <v>0</v>
      </c>
      <c r="Z123" s="5">
        <v>42.3</v>
      </c>
      <c r="AA123" s="8">
        <v>1</v>
      </c>
      <c r="AB123" s="9">
        <v>95</v>
      </c>
      <c r="AC123" s="8">
        <v>1</v>
      </c>
      <c r="AD123" s="10">
        <v>21.983049253404086</v>
      </c>
      <c r="AE123" s="11">
        <v>2</v>
      </c>
      <c r="AF123" s="10">
        <v>125.42075225642999</v>
      </c>
      <c r="AG123" s="11">
        <v>3</v>
      </c>
      <c r="AH123" s="12">
        <f t="shared" si="3"/>
        <v>5.7053391825071094</v>
      </c>
      <c r="AI123" s="10">
        <v>2.1549148873674997</v>
      </c>
      <c r="AJ123" s="11">
        <v>3</v>
      </c>
      <c r="AK123" s="10">
        <v>0.78580082058294842</v>
      </c>
      <c r="AL123" s="11">
        <v>2</v>
      </c>
      <c r="AM123" s="10">
        <v>5.0663653455682987</v>
      </c>
      <c r="AN123" s="11">
        <v>3</v>
      </c>
      <c r="AO123" s="10">
        <v>138.95156194263646</v>
      </c>
      <c r="AP123" s="11">
        <v>3</v>
      </c>
    </row>
    <row r="124" spans="1:42">
      <c r="A124" s="1" t="s">
        <v>122</v>
      </c>
      <c r="B124" s="3">
        <v>67</v>
      </c>
      <c r="C124" s="3" t="s">
        <v>14</v>
      </c>
      <c r="D124" s="4">
        <v>82</v>
      </c>
      <c r="E124" s="5">
        <v>1.76</v>
      </c>
      <c r="F124" s="5">
        <f t="shared" si="2"/>
        <v>26.472107438016529</v>
      </c>
      <c r="G124" s="2">
        <v>3</v>
      </c>
      <c r="H124" s="3">
        <v>1</v>
      </c>
      <c r="I124" s="3">
        <v>0</v>
      </c>
      <c r="J124" s="3">
        <v>0</v>
      </c>
      <c r="K124" s="3">
        <v>140</v>
      </c>
      <c r="L124" s="3">
        <v>70</v>
      </c>
      <c r="M124" s="3">
        <v>1</v>
      </c>
      <c r="N124" s="3">
        <v>1</v>
      </c>
      <c r="O124" s="3">
        <v>1</v>
      </c>
      <c r="P124" s="5">
        <v>11.4</v>
      </c>
      <c r="Q124" s="15">
        <v>1</v>
      </c>
      <c r="R124" s="4">
        <v>0.78</v>
      </c>
      <c r="S124" s="7">
        <v>0</v>
      </c>
      <c r="T124" s="5">
        <v>22</v>
      </c>
      <c r="U124" s="7">
        <v>0</v>
      </c>
      <c r="V124" s="7"/>
      <c r="W124" s="7"/>
      <c r="X124" s="7"/>
      <c r="Y124" s="7"/>
      <c r="Z124" s="7"/>
      <c r="AA124" s="8"/>
      <c r="AB124" s="8"/>
      <c r="AC124" s="8"/>
      <c r="AD124" s="10">
        <v>20.667436006098303</v>
      </c>
      <c r="AE124" s="11">
        <v>2</v>
      </c>
      <c r="AF124" s="10">
        <v>112.03197118551353</v>
      </c>
      <c r="AG124" s="11">
        <v>3</v>
      </c>
      <c r="AH124" s="12">
        <f t="shared" si="3"/>
        <v>5.4207000400270484</v>
      </c>
      <c r="AI124" s="10">
        <v>2.1550981678810612</v>
      </c>
      <c r="AJ124" s="11">
        <v>3</v>
      </c>
      <c r="AK124" s="10">
        <v>1.2820923550848558</v>
      </c>
      <c r="AL124" s="11">
        <v>2</v>
      </c>
      <c r="AM124" s="10">
        <v>1.3955966219436091</v>
      </c>
      <c r="AN124" s="11">
        <v>3</v>
      </c>
      <c r="AO124" s="10">
        <v>148.93060218026358</v>
      </c>
      <c r="AP124" s="11">
        <v>3</v>
      </c>
    </row>
    <row r="125" spans="1:42">
      <c r="A125" s="1" t="s">
        <v>123</v>
      </c>
      <c r="B125" s="3">
        <v>68</v>
      </c>
      <c r="C125" s="3" t="s">
        <v>14</v>
      </c>
      <c r="D125" s="4">
        <v>80</v>
      </c>
      <c r="E125" s="5">
        <v>1.76</v>
      </c>
      <c r="F125" s="5">
        <f t="shared" si="2"/>
        <v>25.826446280991735</v>
      </c>
      <c r="G125" s="2">
        <v>3</v>
      </c>
      <c r="H125" s="3">
        <v>1</v>
      </c>
      <c r="I125" s="3">
        <v>1</v>
      </c>
      <c r="J125" s="3">
        <v>1</v>
      </c>
      <c r="K125" s="3"/>
      <c r="L125" s="3"/>
      <c r="M125" s="3">
        <v>1</v>
      </c>
      <c r="N125" s="3">
        <v>2</v>
      </c>
      <c r="O125" s="3">
        <v>1</v>
      </c>
      <c r="P125" s="5">
        <v>0.2</v>
      </c>
      <c r="Q125" s="6">
        <v>0</v>
      </c>
      <c r="R125" s="4">
        <v>0.88</v>
      </c>
      <c r="S125" s="7">
        <v>0</v>
      </c>
      <c r="T125" s="5">
        <v>33</v>
      </c>
      <c r="U125" s="7">
        <v>0</v>
      </c>
      <c r="V125" s="5">
        <v>125.8</v>
      </c>
      <c r="W125" s="7">
        <v>0</v>
      </c>
      <c r="X125" s="5">
        <v>197</v>
      </c>
      <c r="Y125" s="7">
        <v>1</v>
      </c>
      <c r="Z125" s="5">
        <v>47.3</v>
      </c>
      <c r="AA125" s="8">
        <v>1</v>
      </c>
      <c r="AB125" s="9">
        <v>128.80000000000001</v>
      </c>
      <c r="AC125" s="8">
        <v>1</v>
      </c>
      <c r="AD125" s="10">
        <v>23.36941003998713</v>
      </c>
      <c r="AE125" s="11">
        <v>2</v>
      </c>
      <c r="AF125" s="10">
        <v>104.14535173311208</v>
      </c>
      <c r="AG125" s="11">
        <v>3</v>
      </c>
      <c r="AH125" s="12">
        <f t="shared" si="3"/>
        <v>4.4564818519128275</v>
      </c>
      <c r="AI125" s="10">
        <v>2.1688355358528626</v>
      </c>
      <c r="AJ125" s="11">
        <v>3</v>
      </c>
      <c r="AK125" s="10">
        <v>1.4274836765584091</v>
      </c>
      <c r="AL125" s="11">
        <v>2</v>
      </c>
      <c r="AM125" s="10">
        <v>1.2729834561740665</v>
      </c>
      <c r="AN125" s="11">
        <v>3</v>
      </c>
      <c r="AO125" s="10">
        <v>167.29427311157531</v>
      </c>
      <c r="AP125" s="11">
        <v>3</v>
      </c>
    </row>
    <row r="126" spans="1:42">
      <c r="A126" s="1" t="s">
        <v>124</v>
      </c>
      <c r="B126" s="3">
        <v>79</v>
      </c>
      <c r="C126" s="3" t="s">
        <v>14</v>
      </c>
      <c r="D126" s="4">
        <v>84</v>
      </c>
      <c r="E126" s="5">
        <v>1.75</v>
      </c>
      <c r="F126" s="5">
        <f t="shared" si="2"/>
        <v>27.428571428571427</v>
      </c>
      <c r="G126" s="2">
        <v>3</v>
      </c>
      <c r="H126" s="3">
        <v>0</v>
      </c>
      <c r="I126" s="3">
        <v>1</v>
      </c>
      <c r="J126" s="3">
        <v>1</v>
      </c>
      <c r="K126" s="3">
        <v>100</v>
      </c>
      <c r="L126" s="3">
        <v>60</v>
      </c>
      <c r="M126" s="3">
        <v>0</v>
      </c>
      <c r="N126" s="3">
        <v>2</v>
      </c>
      <c r="O126" s="3">
        <v>1</v>
      </c>
      <c r="P126" s="5">
        <v>0.2</v>
      </c>
      <c r="Q126" s="6">
        <v>0</v>
      </c>
      <c r="R126" s="4">
        <v>1.01</v>
      </c>
      <c r="S126" s="7">
        <v>0</v>
      </c>
      <c r="T126" s="5">
        <v>34</v>
      </c>
      <c r="U126" s="7">
        <v>0</v>
      </c>
      <c r="V126" s="7"/>
      <c r="W126" s="7"/>
      <c r="X126" s="7"/>
      <c r="Y126" s="7"/>
      <c r="Z126" s="7"/>
      <c r="AA126" s="8"/>
      <c r="AB126" s="8"/>
      <c r="AC126" s="8"/>
      <c r="AD126" s="10">
        <v>17.166377636659472</v>
      </c>
      <c r="AE126" s="11">
        <v>1</v>
      </c>
      <c r="AF126" s="10">
        <v>117.14047744377713</v>
      </c>
      <c r="AG126" s="11">
        <v>3</v>
      </c>
      <c r="AH126" s="12">
        <f t="shared" si="3"/>
        <v>6.8238320234560756</v>
      </c>
      <c r="AI126" s="10">
        <v>2.1814437383753509</v>
      </c>
      <c r="AJ126" s="11">
        <v>3</v>
      </c>
      <c r="AK126" s="10">
        <v>1.2446421352111512</v>
      </c>
      <c r="AL126" s="11">
        <v>2</v>
      </c>
      <c r="AM126" s="10">
        <v>0.8892364004704556</v>
      </c>
      <c r="AN126" s="11">
        <v>2</v>
      </c>
      <c r="AO126" s="10">
        <v>146.63747510935553</v>
      </c>
      <c r="AP126" s="11">
        <v>3</v>
      </c>
    </row>
    <row r="127" spans="1:42">
      <c r="A127" s="1" t="s">
        <v>125</v>
      </c>
      <c r="B127" s="3">
        <v>55</v>
      </c>
      <c r="C127" s="3" t="s">
        <v>14</v>
      </c>
      <c r="D127" s="4">
        <v>58</v>
      </c>
      <c r="E127" s="5">
        <v>1.68</v>
      </c>
      <c r="F127" s="5">
        <f t="shared" si="2"/>
        <v>20.549886621315196</v>
      </c>
      <c r="G127" s="3">
        <v>2</v>
      </c>
      <c r="H127" s="3">
        <v>0</v>
      </c>
      <c r="I127" s="3">
        <v>0</v>
      </c>
      <c r="J127" s="3">
        <v>0</v>
      </c>
      <c r="K127" s="3">
        <v>90</v>
      </c>
      <c r="L127" s="3">
        <v>60</v>
      </c>
      <c r="M127" s="3">
        <v>0</v>
      </c>
      <c r="N127" s="3">
        <v>2</v>
      </c>
      <c r="O127" s="3">
        <v>1</v>
      </c>
      <c r="P127" s="5">
        <v>1.2</v>
      </c>
      <c r="Q127" s="6">
        <v>0</v>
      </c>
      <c r="R127" s="4">
        <v>0.82</v>
      </c>
      <c r="S127" s="7">
        <v>0</v>
      </c>
      <c r="T127" s="5">
        <v>17</v>
      </c>
      <c r="U127" s="7">
        <v>0</v>
      </c>
      <c r="V127" s="7"/>
      <c r="W127" s="7"/>
      <c r="X127" s="7"/>
      <c r="Y127" s="7"/>
      <c r="Z127" s="7"/>
      <c r="AA127" s="8"/>
      <c r="AB127" s="8"/>
      <c r="AC127" s="8"/>
      <c r="AD127" s="10">
        <v>23.705244119628304</v>
      </c>
      <c r="AE127" s="11">
        <v>2</v>
      </c>
      <c r="AF127" s="10">
        <v>116.63396341980557</v>
      </c>
      <c r="AG127" s="11">
        <v>3</v>
      </c>
      <c r="AH127" s="12">
        <f t="shared" si="3"/>
        <v>4.9201755877818982</v>
      </c>
      <c r="AI127" s="10">
        <v>2.1917661051013648</v>
      </c>
      <c r="AJ127" s="11">
        <v>3</v>
      </c>
      <c r="AK127" s="10">
        <v>0.82450861654555974</v>
      </c>
      <c r="AL127" s="11">
        <v>2</v>
      </c>
      <c r="AM127" s="10">
        <v>5.873525640116898</v>
      </c>
      <c r="AN127" s="11">
        <v>3</v>
      </c>
      <c r="AO127" s="10">
        <v>205.09604921765336</v>
      </c>
      <c r="AP127" s="11">
        <v>3</v>
      </c>
    </row>
    <row r="128" spans="1:42">
      <c r="A128" s="1" t="s">
        <v>126</v>
      </c>
      <c r="B128" s="3">
        <v>69</v>
      </c>
      <c r="C128" s="3" t="s">
        <v>12</v>
      </c>
      <c r="D128" s="4">
        <v>77</v>
      </c>
      <c r="E128" s="5">
        <v>1.64</v>
      </c>
      <c r="F128" s="5">
        <f t="shared" si="2"/>
        <v>28.628792385484836</v>
      </c>
      <c r="G128" s="2">
        <v>3</v>
      </c>
      <c r="H128" s="3">
        <v>1</v>
      </c>
      <c r="I128" s="3">
        <v>0</v>
      </c>
      <c r="J128" s="3">
        <v>1</v>
      </c>
      <c r="K128" s="3">
        <v>110</v>
      </c>
      <c r="L128" s="3">
        <v>70</v>
      </c>
      <c r="M128" s="3">
        <v>0</v>
      </c>
      <c r="N128" s="3">
        <v>1</v>
      </c>
      <c r="O128" s="3">
        <v>1</v>
      </c>
      <c r="P128" s="5">
        <v>2.2000000000000002</v>
      </c>
      <c r="Q128" s="6">
        <v>0</v>
      </c>
      <c r="R128" s="4">
        <v>0.99</v>
      </c>
      <c r="S128" s="7">
        <v>0</v>
      </c>
      <c r="T128" s="5">
        <v>48</v>
      </c>
      <c r="U128" s="17">
        <v>1</v>
      </c>
      <c r="V128" s="5">
        <v>110.33</v>
      </c>
      <c r="W128" s="7">
        <v>0</v>
      </c>
      <c r="X128" s="5">
        <v>226.84</v>
      </c>
      <c r="Y128" s="7">
        <v>1</v>
      </c>
      <c r="Z128" s="5">
        <v>47.58</v>
      </c>
      <c r="AA128" s="8">
        <v>0</v>
      </c>
      <c r="AB128" s="9">
        <v>157.19</v>
      </c>
      <c r="AC128" s="8">
        <v>1</v>
      </c>
      <c r="AD128" s="10">
        <v>21.009886196202928</v>
      </c>
      <c r="AE128" s="11">
        <v>2</v>
      </c>
      <c r="AF128" s="10">
        <v>119.55327924288468</v>
      </c>
      <c r="AG128" s="11">
        <v>3</v>
      </c>
      <c r="AH128" s="12">
        <f t="shared" si="3"/>
        <v>5.6903344514303607</v>
      </c>
      <c r="AI128" s="10">
        <v>2.2185148872872515</v>
      </c>
      <c r="AJ128" s="11">
        <v>3</v>
      </c>
      <c r="AK128" s="10">
        <v>1.3235155970457504</v>
      </c>
      <c r="AL128" s="11">
        <v>2</v>
      </c>
      <c r="AM128" s="10">
        <v>2.1162601827138348</v>
      </c>
      <c r="AN128" s="11">
        <v>3</v>
      </c>
      <c r="AO128" s="10">
        <v>144.50034036394007</v>
      </c>
      <c r="AP128" s="11">
        <v>3</v>
      </c>
    </row>
    <row r="129" spans="1:42">
      <c r="A129" s="1" t="s">
        <v>127</v>
      </c>
      <c r="B129" s="3">
        <v>76</v>
      </c>
      <c r="C129" s="3" t="s">
        <v>12</v>
      </c>
      <c r="D129" s="4">
        <v>84</v>
      </c>
      <c r="E129" s="5">
        <v>1.59</v>
      </c>
      <c r="F129" s="5">
        <f t="shared" si="2"/>
        <v>33.226533760531623</v>
      </c>
      <c r="G129" s="3">
        <v>4</v>
      </c>
      <c r="H129" s="3">
        <v>0</v>
      </c>
      <c r="I129" s="3">
        <v>0</v>
      </c>
      <c r="J129" s="3">
        <v>1</v>
      </c>
      <c r="K129" s="3">
        <v>130</v>
      </c>
      <c r="L129" s="3">
        <v>70</v>
      </c>
      <c r="M129" s="3">
        <v>0</v>
      </c>
      <c r="N129" s="3">
        <v>2</v>
      </c>
      <c r="O129" s="3">
        <v>1</v>
      </c>
      <c r="P129" s="5">
        <v>0.7</v>
      </c>
      <c r="Q129" s="6">
        <v>0</v>
      </c>
      <c r="R129" s="4">
        <v>0.78</v>
      </c>
      <c r="S129" s="7">
        <v>0</v>
      </c>
      <c r="T129" s="5">
        <v>32</v>
      </c>
      <c r="U129" s="7">
        <v>0</v>
      </c>
      <c r="V129" s="5">
        <v>143.68</v>
      </c>
      <c r="W129" s="7">
        <v>0</v>
      </c>
      <c r="X129" s="5">
        <v>131.76</v>
      </c>
      <c r="Y129" s="7">
        <v>0</v>
      </c>
      <c r="Z129" s="5">
        <v>35.43</v>
      </c>
      <c r="AA129" s="8">
        <v>0</v>
      </c>
      <c r="AB129" s="9">
        <v>84</v>
      </c>
      <c r="AC129" s="8">
        <v>1</v>
      </c>
      <c r="AD129" s="10">
        <v>21.297649509895617</v>
      </c>
      <c r="AE129" s="11">
        <v>2</v>
      </c>
      <c r="AF129" s="10">
        <v>98.54409028992589</v>
      </c>
      <c r="AG129" s="11">
        <v>2</v>
      </c>
      <c r="AH129" s="12">
        <f t="shared" si="3"/>
        <v>4.6269937085845525</v>
      </c>
      <c r="AI129" s="10">
        <v>2.220555730604246</v>
      </c>
      <c r="AJ129" s="11">
        <v>3</v>
      </c>
      <c r="AK129" s="10">
        <v>1.0623215099360721</v>
      </c>
      <c r="AL129" s="11">
        <v>2</v>
      </c>
      <c r="AM129" s="10">
        <v>1.6300803980909262</v>
      </c>
      <c r="AN129" s="11">
        <v>3</v>
      </c>
      <c r="AO129" s="10">
        <v>181.57695860808249</v>
      </c>
      <c r="AP129" s="11">
        <v>3</v>
      </c>
    </row>
    <row r="130" spans="1:42">
      <c r="A130" s="1" t="s">
        <v>128</v>
      </c>
      <c r="B130" s="3">
        <v>69</v>
      </c>
      <c r="C130" s="3" t="s">
        <v>14</v>
      </c>
      <c r="D130" s="4">
        <v>84</v>
      </c>
      <c r="E130" s="5">
        <v>1.68</v>
      </c>
      <c r="F130" s="5">
        <f t="shared" ref="F130:F193" si="4">D130/(E130*E130)</f>
        <v>29.761904761904766</v>
      </c>
      <c r="G130" s="2">
        <v>3</v>
      </c>
      <c r="H130" s="3">
        <v>0</v>
      </c>
      <c r="I130" s="3">
        <v>1</v>
      </c>
      <c r="J130" s="3">
        <v>1</v>
      </c>
      <c r="K130" s="3">
        <v>140</v>
      </c>
      <c r="L130" s="3">
        <v>90</v>
      </c>
      <c r="M130" s="3">
        <v>0</v>
      </c>
      <c r="N130" s="3">
        <v>2</v>
      </c>
      <c r="O130" s="3">
        <v>1</v>
      </c>
      <c r="P130" s="5">
        <v>0.9</v>
      </c>
      <c r="Q130" s="6">
        <v>0</v>
      </c>
      <c r="R130" s="4">
        <v>0.98</v>
      </c>
      <c r="S130" s="7">
        <v>0</v>
      </c>
      <c r="T130" s="5">
        <v>28</v>
      </c>
      <c r="U130" s="7">
        <v>0</v>
      </c>
      <c r="V130" s="5">
        <v>144</v>
      </c>
      <c r="W130" s="7">
        <v>0</v>
      </c>
      <c r="X130" s="5">
        <v>175</v>
      </c>
      <c r="Y130" s="7">
        <v>0</v>
      </c>
      <c r="Z130" s="5">
        <v>40.799999999999997</v>
      </c>
      <c r="AA130" s="8">
        <v>1</v>
      </c>
      <c r="AB130" s="9">
        <v>60</v>
      </c>
      <c r="AC130" s="8">
        <v>0</v>
      </c>
      <c r="AD130" s="10">
        <v>17.773557677850189</v>
      </c>
      <c r="AE130" s="11">
        <v>1</v>
      </c>
      <c r="AF130" s="10">
        <v>86.618115090034351</v>
      </c>
      <c r="AG130" s="11">
        <v>1</v>
      </c>
      <c r="AH130" s="12">
        <f t="shared" ref="AH130:AH193" si="5">AF130/AD130</f>
        <v>4.8734258306641562</v>
      </c>
      <c r="AI130" s="10">
        <v>2.2274216665560345</v>
      </c>
      <c r="AJ130" s="11">
        <v>3</v>
      </c>
      <c r="AK130" s="10">
        <v>0.35715965703799057</v>
      </c>
      <c r="AL130" s="11">
        <v>1</v>
      </c>
      <c r="AM130" s="10">
        <v>1.363318069547105</v>
      </c>
      <c r="AN130" s="11">
        <v>3</v>
      </c>
      <c r="AO130" s="10">
        <v>215.10156513448689</v>
      </c>
      <c r="AP130" s="11">
        <v>3</v>
      </c>
    </row>
    <row r="131" spans="1:42">
      <c r="A131" s="1" t="s">
        <v>129</v>
      </c>
      <c r="B131" s="3">
        <v>71</v>
      </c>
      <c r="C131" s="3" t="s">
        <v>14</v>
      </c>
      <c r="D131" s="4">
        <v>92</v>
      </c>
      <c r="E131" s="5">
        <v>1.7</v>
      </c>
      <c r="F131" s="5">
        <f t="shared" si="4"/>
        <v>31.833910034602081</v>
      </c>
      <c r="G131" s="3">
        <v>4</v>
      </c>
      <c r="H131" s="3">
        <v>0</v>
      </c>
      <c r="I131" s="3">
        <v>1</v>
      </c>
      <c r="J131" s="3">
        <v>1</v>
      </c>
      <c r="K131" s="3">
        <v>140</v>
      </c>
      <c r="L131" s="3">
        <v>80</v>
      </c>
      <c r="M131" s="3">
        <v>0</v>
      </c>
      <c r="N131" s="3">
        <v>2</v>
      </c>
      <c r="O131" s="3">
        <v>1</v>
      </c>
      <c r="P131" s="5">
        <v>2.9</v>
      </c>
      <c r="Q131" s="6">
        <v>0</v>
      </c>
      <c r="R131" s="4">
        <v>0.75</v>
      </c>
      <c r="S131" s="7">
        <v>0</v>
      </c>
      <c r="T131" s="5">
        <v>45</v>
      </c>
      <c r="U131" s="7">
        <v>1</v>
      </c>
      <c r="V131" s="5">
        <v>108</v>
      </c>
      <c r="W131" s="7">
        <v>0</v>
      </c>
      <c r="X131" s="5">
        <v>184</v>
      </c>
      <c r="Y131" s="7">
        <v>0</v>
      </c>
      <c r="Z131" s="5">
        <v>54</v>
      </c>
      <c r="AA131" s="8">
        <v>1</v>
      </c>
      <c r="AB131" s="9">
        <v>168</v>
      </c>
      <c r="AC131" s="8">
        <v>1</v>
      </c>
      <c r="AD131" s="10">
        <v>15.937815879693968</v>
      </c>
      <c r="AE131" s="11">
        <v>1</v>
      </c>
      <c r="AF131" s="10">
        <v>87.853877238691979</v>
      </c>
      <c r="AG131" s="11">
        <v>1</v>
      </c>
      <c r="AH131" s="12">
        <f t="shared" si="5"/>
        <v>5.5122908873997432</v>
      </c>
      <c r="AI131" s="10">
        <v>2.2314679644046667</v>
      </c>
      <c r="AJ131" s="11">
        <v>3</v>
      </c>
      <c r="AK131" s="10">
        <v>0.37026448753586211</v>
      </c>
      <c r="AL131" s="11">
        <v>1</v>
      </c>
      <c r="AM131" s="10">
        <v>3.4629985593642232</v>
      </c>
      <c r="AN131" s="11">
        <v>3</v>
      </c>
      <c r="AO131" s="10">
        <v>190.71293641973031</v>
      </c>
      <c r="AP131" s="11">
        <v>3</v>
      </c>
    </row>
    <row r="132" spans="1:42">
      <c r="A132" s="1" t="s">
        <v>130</v>
      </c>
      <c r="B132" s="3">
        <v>62</v>
      </c>
      <c r="C132" s="3" t="s">
        <v>12</v>
      </c>
      <c r="D132" s="4">
        <v>105</v>
      </c>
      <c r="E132" s="5">
        <v>1.64</v>
      </c>
      <c r="F132" s="5">
        <f t="shared" si="4"/>
        <v>39.039262343842957</v>
      </c>
      <c r="G132" s="3">
        <v>4</v>
      </c>
      <c r="H132" s="3">
        <v>0</v>
      </c>
      <c r="I132" s="3">
        <v>0</v>
      </c>
      <c r="J132" s="3">
        <v>0</v>
      </c>
      <c r="K132" s="3">
        <v>110</v>
      </c>
      <c r="L132" s="3">
        <v>50</v>
      </c>
      <c r="M132" s="3">
        <v>0</v>
      </c>
      <c r="N132" s="3">
        <v>2</v>
      </c>
      <c r="O132" s="3">
        <v>1</v>
      </c>
      <c r="P132" s="5">
        <v>1.6</v>
      </c>
      <c r="Q132" s="6">
        <v>0</v>
      </c>
      <c r="R132" s="4">
        <v>0.9</v>
      </c>
      <c r="S132" s="7">
        <v>0</v>
      </c>
      <c r="T132" s="5">
        <v>44</v>
      </c>
      <c r="U132" s="17">
        <v>1</v>
      </c>
      <c r="V132" s="5">
        <v>159</v>
      </c>
      <c r="W132" s="7">
        <v>1</v>
      </c>
      <c r="X132" s="5">
        <v>246.81</v>
      </c>
      <c r="Y132" s="7">
        <v>1</v>
      </c>
      <c r="Z132" s="5">
        <v>37.67</v>
      </c>
      <c r="AA132" s="8">
        <v>0</v>
      </c>
      <c r="AB132" s="9">
        <v>177.34</v>
      </c>
      <c r="AC132" s="8">
        <v>1</v>
      </c>
      <c r="AD132" s="16">
        <v>19.205898552462109</v>
      </c>
      <c r="AE132" s="11">
        <v>1</v>
      </c>
      <c r="AF132" s="16">
        <v>100.93616607913364</v>
      </c>
      <c r="AG132" s="11">
        <v>2</v>
      </c>
      <c r="AH132" s="12">
        <f t="shared" si="5"/>
        <v>5.2554774150982944</v>
      </c>
      <c r="AI132" s="16">
        <v>2.2489103847189775</v>
      </c>
      <c r="AJ132" s="11">
        <v>3</v>
      </c>
      <c r="AK132" s="16">
        <v>0.87917090839850398</v>
      </c>
      <c r="AL132" s="11">
        <v>2</v>
      </c>
      <c r="AM132" s="16">
        <v>1.0512205824626297</v>
      </c>
      <c r="AN132" s="11">
        <v>2</v>
      </c>
      <c r="AO132" s="16">
        <v>138.37508491766337</v>
      </c>
      <c r="AP132" s="11">
        <v>3</v>
      </c>
    </row>
    <row r="133" spans="1:42">
      <c r="A133" s="1" t="s">
        <v>103</v>
      </c>
      <c r="B133" s="3">
        <v>63</v>
      </c>
      <c r="C133" s="3" t="s">
        <v>14</v>
      </c>
      <c r="D133" s="4">
        <v>69</v>
      </c>
      <c r="E133" s="5">
        <v>1.75</v>
      </c>
      <c r="F133" s="5">
        <f t="shared" si="4"/>
        <v>22.530612244897959</v>
      </c>
      <c r="G133" s="3">
        <v>2</v>
      </c>
      <c r="H133" s="3">
        <v>1</v>
      </c>
      <c r="I133" s="3">
        <v>1</v>
      </c>
      <c r="J133" s="3">
        <v>1</v>
      </c>
      <c r="K133" s="3">
        <v>105</v>
      </c>
      <c r="L133" s="3">
        <v>60</v>
      </c>
      <c r="M133" s="3">
        <v>0</v>
      </c>
      <c r="N133" s="3">
        <v>3</v>
      </c>
      <c r="O133" s="3">
        <v>2</v>
      </c>
      <c r="P133" s="5">
        <v>0.8</v>
      </c>
      <c r="Q133" s="6">
        <v>0</v>
      </c>
      <c r="R133" s="4">
        <v>0.76</v>
      </c>
      <c r="S133" s="7">
        <v>0</v>
      </c>
      <c r="T133" s="5">
        <v>30</v>
      </c>
      <c r="U133" s="7">
        <v>0</v>
      </c>
      <c r="V133" s="7"/>
      <c r="W133" s="7"/>
      <c r="X133" s="7"/>
      <c r="Y133" s="7"/>
      <c r="Z133" s="7"/>
      <c r="AA133" s="8"/>
      <c r="AB133" s="8"/>
      <c r="AC133" s="8"/>
      <c r="AD133" s="16">
        <v>20.566115551907114</v>
      </c>
      <c r="AE133" s="11">
        <v>2</v>
      </c>
      <c r="AF133" s="16">
        <v>96.56160317448483</v>
      </c>
      <c r="AG133" s="11">
        <v>2</v>
      </c>
      <c r="AH133" s="12">
        <f t="shared" si="5"/>
        <v>4.6951794533475031</v>
      </c>
      <c r="AI133" s="16">
        <v>2.2512841688821816</v>
      </c>
      <c r="AJ133" s="11">
        <v>3</v>
      </c>
      <c r="AK133" s="16">
        <v>0.5268898613410683</v>
      </c>
      <c r="AL133" s="11">
        <v>1</v>
      </c>
      <c r="AM133" s="16">
        <v>1.1529183592789667</v>
      </c>
      <c r="AN133" s="11">
        <v>3</v>
      </c>
      <c r="AO133" s="16">
        <v>306.46661980085383</v>
      </c>
      <c r="AP133" s="11">
        <v>3</v>
      </c>
    </row>
    <row r="134" spans="1:42">
      <c r="A134" s="1" t="s">
        <v>131</v>
      </c>
      <c r="B134" s="3">
        <v>73</v>
      </c>
      <c r="C134" s="3" t="s">
        <v>14</v>
      </c>
      <c r="D134" s="4">
        <v>83</v>
      </c>
      <c r="E134" s="5">
        <v>1.69</v>
      </c>
      <c r="F134" s="5">
        <f t="shared" si="4"/>
        <v>29.060607121599386</v>
      </c>
      <c r="G134" s="2">
        <v>3</v>
      </c>
      <c r="H134" s="3">
        <v>1</v>
      </c>
      <c r="I134" s="3">
        <v>0</v>
      </c>
      <c r="J134" s="3">
        <v>1</v>
      </c>
      <c r="K134" s="3">
        <v>130</v>
      </c>
      <c r="L134" s="3">
        <v>75</v>
      </c>
      <c r="M134" s="3">
        <v>0</v>
      </c>
      <c r="N134" s="3">
        <v>2</v>
      </c>
      <c r="O134" s="3">
        <v>1</v>
      </c>
      <c r="P134" s="5">
        <v>59.9</v>
      </c>
      <c r="Q134" s="15">
        <v>1</v>
      </c>
      <c r="R134" s="4">
        <v>0.78</v>
      </c>
      <c r="S134" s="7">
        <v>0</v>
      </c>
      <c r="T134" s="5">
        <v>30</v>
      </c>
      <c r="U134" s="7">
        <v>0</v>
      </c>
      <c r="V134" s="7"/>
      <c r="W134" s="7"/>
      <c r="X134" s="7"/>
      <c r="Y134" s="7"/>
      <c r="Z134" s="7"/>
      <c r="AA134" s="8"/>
      <c r="AB134" s="8"/>
      <c r="AC134" s="8"/>
      <c r="AD134" s="10">
        <v>21.835319936933097</v>
      </c>
      <c r="AE134" s="11">
        <v>2</v>
      </c>
      <c r="AF134" s="10">
        <v>96.609421949278257</v>
      </c>
      <c r="AG134" s="11">
        <v>2</v>
      </c>
      <c r="AH134" s="12">
        <f t="shared" si="5"/>
        <v>4.4244564415962317</v>
      </c>
      <c r="AI134" s="10">
        <v>2.2728919001016434</v>
      </c>
      <c r="AJ134" s="11">
        <v>3</v>
      </c>
      <c r="AK134" s="10">
        <v>0.74191110211603761</v>
      </c>
      <c r="AL134" s="11">
        <v>1</v>
      </c>
      <c r="AM134" s="10">
        <v>1.1902297690782648</v>
      </c>
      <c r="AN134" s="11">
        <v>3</v>
      </c>
      <c r="AO134" s="10">
        <v>281.62747225762178</v>
      </c>
      <c r="AP134" s="11">
        <v>3</v>
      </c>
    </row>
    <row r="135" spans="1:42">
      <c r="A135" s="1" t="s">
        <v>132</v>
      </c>
      <c r="B135" s="3">
        <v>64</v>
      </c>
      <c r="C135" s="3" t="s">
        <v>14</v>
      </c>
      <c r="D135" s="4">
        <v>89</v>
      </c>
      <c r="E135" s="5">
        <v>1.76</v>
      </c>
      <c r="F135" s="5">
        <f t="shared" si="4"/>
        <v>28.731921487603305</v>
      </c>
      <c r="G135" s="2">
        <v>3</v>
      </c>
      <c r="H135" s="3">
        <v>0</v>
      </c>
      <c r="I135" s="3">
        <v>1</v>
      </c>
      <c r="J135" s="3">
        <v>1</v>
      </c>
      <c r="K135" s="3">
        <v>90</v>
      </c>
      <c r="L135" s="3">
        <v>60</v>
      </c>
      <c r="M135" s="3">
        <v>1</v>
      </c>
      <c r="N135" s="3">
        <v>1</v>
      </c>
      <c r="O135" s="3">
        <v>1</v>
      </c>
      <c r="P135" s="5">
        <v>0.2</v>
      </c>
      <c r="Q135" s="6">
        <v>0</v>
      </c>
      <c r="R135" s="4">
        <v>0.71</v>
      </c>
      <c r="S135" s="7">
        <v>0</v>
      </c>
      <c r="T135" s="5">
        <v>27</v>
      </c>
      <c r="U135" s="7">
        <v>0</v>
      </c>
      <c r="V135" s="5">
        <v>238</v>
      </c>
      <c r="W135" s="7">
        <v>1</v>
      </c>
      <c r="X135" s="5">
        <v>146</v>
      </c>
      <c r="Y135" s="7">
        <v>0</v>
      </c>
      <c r="Z135" s="5">
        <v>29</v>
      </c>
      <c r="AA135" s="8">
        <v>0</v>
      </c>
      <c r="AB135" s="9">
        <v>71</v>
      </c>
      <c r="AC135" s="8">
        <v>1</v>
      </c>
      <c r="AD135" s="10">
        <v>15.716285158699074</v>
      </c>
      <c r="AE135" s="11">
        <v>1</v>
      </c>
      <c r="AF135" s="10">
        <v>94.156038350649709</v>
      </c>
      <c r="AG135" s="11">
        <v>2</v>
      </c>
      <c r="AH135" s="12">
        <f t="shared" si="5"/>
        <v>5.9909856177770919</v>
      </c>
      <c r="AI135" s="10">
        <v>2.2773621635382422</v>
      </c>
      <c r="AJ135" s="11">
        <v>3</v>
      </c>
      <c r="AK135" s="10">
        <v>0.21728806527401975</v>
      </c>
      <c r="AL135" s="11">
        <v>1</v>
      </c>
      <c r="AM135" s="10">
        <v>4.0568910968456473</v>
      </c>
      <c r="AN135" s="11">
        <v>3</v>
      </c>
      <c r="AO135" s="10">
        <v>199.86945664168078</v>
      </c>
      <c r="AP135" s="11">
        <v>3</v>
      </c>
    </row>
    <row r="136" spans="1:42">
      <c r="A136" s="1" t="s">
        <v>133</v>
      </c>
      <c r="B136" s="3">
        <v>64</v>
      </c>
      <c r="C136" s="3" t="s">
        <v>14</v>
      </c>
      <c r="D136" s="4">
        <v>80</v>
      </c>
      <c r="E136" s="5">
        <v>1.7</v>
      </c>
      <c r="F136" s="5">
        <f t="shared" si="4"/>
        <v>27.681660899653981</v>
      </c>
      <c r="G136" s="2">
        <v>3</v>
      </c>
      <c r="H136" s="3">
        <v>0</v>
      </c>
      <c r="I136" s="3">
        <v>0</v>
      </c>
      <c r="J136" s="3">
        <v>1</v>
      </c>
      <c r="K136" s="3">
        <v>110</v>
      </c>
      <c r="L136" s="3">
        <v>60</v>
      </c>
      <c r="M136" s="3">
        <v>0</v>
      </c>
      <c r="N136" s="3">
        <v>1</v>
      </c>
      <c r="O136" s="3">
        <v>1</v>
      </c>
      <c r="P136" s="5">
        <v>0.8</v>
      </c>
      <c r="Q136" s="6">
        <v>0</v>
      </c>
      <c r="R136" s="4">
        <v>0.98</v>
      </c>
      <c r="S136" s="7">
        <v>0</v>
      </c>
      <c r="T136" s="5">
        <v>43</v>
      </c>
      <c r="U136" s="7">
        <v>1</v>
      </c>
      <c r="V136" s="7"/>
      <c r="W136" s="7"/>
      <c r="X136" s="7"/>
      <c r="Y136" s="7"/>
      <c r="Z136" s="7"/>
      <c r="AA136" s="8"/>
      <c r="AB136" s="8"/>
      <c r="AC136" s="8"/>
      <c r="AD136" s="10">
        <v>16.831489879336193</v>
      </c>
      <c r="AE136" s="11">
        <v>1</v>
      </c>
      <c r="AF136" s="10">
        <v>76.493416728493429</v>
      </c>
      <c r="AG136" s="11">
        <v>1</v>
      </c>
      <c r="AH136" s="12">
        <f t="shared" si="5"/>
        <v>4.5446610654713</v>
      </c>
      <c r="AI136" s="10">
        <v>2.3002131996112936</v>
      </c>
      <c r="AJ136" s="11">
        <v>3</v>
      </c>
      <c r="AK136" s="10">
        <v>0.42854971645179851</v>
      </c>
      <c r="AL136" s="11">
        <v>1</v>
      </c>
      <c r="AM136" s="10">
        <v>1.1589275808850656</v>
      </c>
      <c r="AN136" s="11">
        <v>3</v>
      </c>
      <c r="AO136" s="10">
        <v>224.83228342438693</v>
      </c>
      <c r="AP136" s="11">
        <v>3</v>
      </c>
    </row>
    <row r="137" spans="1:42">
      <c r="A137" s="1" t="s">
        <v>134</v>
      </c>
      <c r="B137" s="3">
        <v>64</v>
      </c>
      <c r="C137" s="3" t="s">
        <v>14</v>
      </c>
      <c r="D137" s="4">
        <v>71</v>
      </c>
      <c r="E137" s="5">
        <v>1.7</v>
      </c>
      <c r="F137" s="5">
        <f t="shared" si="4"/>
        <v>24.567474048442911</v>
      </c>
      <c r="G137" s="3">
        <v>2</v>
      </c>
      <c r="H137" s="3">
        <v>0</v>
      </c>
      <c r="I137" s="3">
        <v>0</v>
      </c>
      <c r="J137" s="3">
        <v>1</v>
      </c>
      <c r="K137" s="3"/>
      <c r="L137" s="3"/>
      <c r="M137" s="3">
        <v>1</v>
      </c>
      <c r="N137" s="3">
        <v>2</v>
      </c>
      <c r="O137" s="3">
        <v>1</v>
      </c>
      <c r="P137" s="5">
        <v>0.5</v>
      </c>
      <c r="Q137" s="6">
        <v>0</v>
      </c>
      <c r="R137" s="4">
        <v>0.87</v>
      </c>
      <c r="S137" s="7">
        <v>0</v>
      </c>
      <c r="T137" s="5">
        <v>38</v>
      </c>
      <c r="U137" s="7">
        <v>0</v>
      </c>
      <c r="V137" s="5">
        <v>146</v>
      </c>
      <c r="W137" s="7">
        <v>0</v>
      </c>
      <c r="X137" s="5">
        <v>190</v>
      </c>
      <c r="Y137" s="7">
        <v>0</v>
      </c>
      <c r="Z137" s="5">
        <v>53.1</v>
      </c>
      <c r="AA137" s="8">
        <v>1</v>
      </c>
      <c r="AB137" s="9">
        <v>37.4</v>
      </c>
      <c r="AC137" s="8">
        <v>0</v>
      </c>
      <c r="AD137" s="10">
        <v>24.943002329236478</v>
      </c>
      <c r="AE137" s="11">
        <v>2</v>
      </c>
      <c r="AF137" s="10">
        <v>117.51536294532721</v>
      </c>
      <c r="AG137" s="11">
        <v>3</v>
      </c>
      <c r="AH137" s="12">
        <f t="shared" si="5"/>
        <v>4.7113559704712751</v>
      </c>
      <c r="AI137" s="10">
        <v>2.3034964796882003</v>
      </c>
      <c r="AJ137" s="11">
        <v>3</v>
      </c>
      <c r="AK137" s="10">
        <v>1.1149718659805701</v>
      </c>
      <c r="AL137" s="11">
        <v>2</v>
      </c>
      <c r="AM137" s="10">
        <v>1.5698005420511776</v>
      </c>
      <c r="AN137" s="11">
        <v>3</v>
      </c>
      <c r="AO137" s="10">
        <v>136.90032275137114</v>
      </c>
      <c r="AP137" s="11">
        <v>3</v>
      </c>
    </row>
    <row r="138" spans="1:42">
      <c r="A138" s="1" t="s">
        <v>135</v>
      </c>
      <c r="B138" s="3">
        <v>84</v>
      </c>
      <c r="C138" s="3" t="s">
        <v>14</v>
      </c>
      <c r="D138" s="4">
        <v>87</v>
      </c>
      <c r="E138" s="5">
        <v>1.69</v>
      </c>
      <c r="F138" s="5">
        <f t="shared" si="4"/>
        <v>30.461118308182492</v>
      </c>
      <c r="G138" s="3">
        <v>4</v>
      </c>
      <c r="H138" s="3">
        <v>0</v>
      </c>
      <c r="I138" s="3">
        <v>1</v>
      </c>
      <c r="J138" s="3">
        <v>1</v>
      </c>
      <c r="K138" s="3"/>
      <c r="L138" s="3"/>
      <c r="M138" s="3">
        <v>0</v>
      </c>
      <c r="N138" s="3">
        <v>2</v>
      </c>
      <c r="O138" s="3">
        <v>1</v>
      </c>
      <c r="P138" s="5">
        <v>4.5</v>
      </c>
      <c r="Q138" s="6">
        <v>0</v>
      </c>
      <c r="R138" s="4">
        <v>1.32</v>
      </c>
      <c r="S138" s="7">
        <v>0</v>
      </c>
      <c r="T138" s="5">
        <v>56</v>
      </c>
      <c r="U138" s="7">
        <v>1</v>
      </c>
      <c r="V138" s="7"/>
      <c r="W138" s="7"/>
      <c r="X138" s="5">
        <v>140</v>
      </c>
      <c r="Y138" s="7">
        <v>0</v>
      </c>
      <c r="Z138" s="7"/>
      <c r="AA138" s="8"/>
      <c r="AB138" s="8"/>
      <c r="AC138" s="8"/>
      <c r="AD138" s="10">
        <v>33.494152045053788</v>
      </c>
      <c r="AE138" s="11">
        <v>3</v>
      </c>
      <c r="AF138" s="10">
        <v>137.61223516000419</v>
      </c>
      <c r="AG138" s="11">
        <v>3</v>
      </c>
      <c r="AH138" s="12">
        <f t="shared" si="5"/>
        <v>4.1085451267701503</v>
      </c>
      <c r="AI138" s="10">
        <v>2.3040948911716308</v>
      </c>
      <c r="AJ138" s="11">
        <v>3</v>
      </c>
      <c r="AK138" s="10">
        <v>0.91404921101922076</v>
      </c>
      <c r="AL138" s="11">
        <v>2</v>
      </c>
      <c r="AM138" s="10">
        <v>2.2224917431893321</v>
      </c>
      <c r="AN138" s="11">
        <v>3</v>
      </c>
      <c r="AO138" s="10">
        <v>469.95049315272149</v>
      </c>
      <c r="AP138" s="11">
        <v>3</v>
      </c>
    </row>
    <row r="139" spans="1:42">
      <c r="A139" s="1" t="s">
        <v>136</v>
      </c>
      <c r="B139" s="3">
        <v>61</v>
      </c>
      <c r="C139" s="3" t="s">
        <v>14</v>
      </c>
      <c r="D139" s="4">
        <v>69</v>
      </c>
      <c r="E139" s="5">
        <v>1.67</v>
      </c>
      <c r="F139" s="5">
        <f t="shared" si="4"/>
        <v>24.740937287102444</v>
      </c>
      <c r="G139" s="3">
        <v>2</v>
      </c>
      <c r="H139" s="3">
        <v>0</v>
      </c>
      <c r="I139" s="3">
        <v>0</v>
      </c>
      <c r="J139" s="3">
        <v>0</v>
      </c>
      <c r="K139" s="3">
        <v>105</v>
      </c>
      <c r="L139" s="3">
        <v>60</v>
      </c>
      <c r="M139" s="3">
        <v>0</v>
      </c>
      <c r="N139" s="3">
        <v>1</v>
      </c>
      <c r="O139" s="3">
        <v>1</v>
      </c>
      <c r="P139" s="5">
        <v>0.7</v>
      </c>
      <c r="Q139" s="6">
        <v>0</v>
      </c>
      <c r="R139" s="4">
        <v>0.7</v>
      </c>
      <c r="S139" s="7">
        <v>0</v>
      </c>
      <c r="T139" s="5">
        <v>39</v>
      </c>
      <c r="U139" s="7">
        <v>0</v>
      </c>
      <c r="V139" s="7"/>
      <c r="W139" s="7"/>
      <c r="X139" s="5">
        <v>240</v>
      </c>
      <c r="Y139" s="7">
        <v>1</v>
      </c>
      <c r="Z139" s="7"/>
      <c r="AA139" s="8"/>
      <c r="AB139" s="9">
        <v>255.2</v>
      </c>
      <c r="AC139" s="8">
        <v>1</v>
      </c>
      <c r="AD139" s="10">
        <v>16.505158729763401</v>
      </c>
      <c r="AE139" s="11">
        <v>1</v>
      </c>
      <c r="AF139" s="10">
        <v>79.090726795311554</v>
      </c>
      <c r="AG139" s="11">
        <v>1</v>
      </c>
      <c r="AH139" s="12">
        <f t="shared" si="5"/>
        <v>4.791879199119057</v>
      </c>
      <c r="AI139" s="10">
        <v>2.3500525390020028</v>
      </c>
      <c r="AJ139" s="11">
        <v>3</v>
      </c>
      <c r="AK139" s="10">
        <v>0.40876672652195833</v>
      </c>
      <c r="AL139" s="11">
        <v>1</v>
      </c>
      <c r="AM139" s="10">
        <v>1.181931074181561</v>
      </c>
      <c r="AN139" s="11">
        <v>3</v>
      </c>
      <c r="AO139" s="10">
        <v>237.20219522668202</v>
      </c>
      <c r="AP139" s="11">
        <v>3</v>
      </c>
    </row>
    <row r="140" spans="1:42">
      <c r="A140" s="1" t="s">
        <v>137</v>
      </c>
      <c r="B140" s="3">
        <v>59</v>
      </c>
      <c r="C140" s="3" t="s">
        <v>14</v>
      </c>
      <c r="D140" s="4">
        <v>81</v>
      </c>
      <c r="E140" s="5">
        <v>1.7</v>
      </c>
      <c r="F140" s="5">
        <f t="shared" si="4"/>
        <v>28.027681660899656</v>
      </c>
      <c r="G140" s="2">
        <v>3</v>
      </c>
      <c r="H140" s="3">
        <v>1</v>
      </c>
      <c r="I140" s="3">
        <v>0</v>
      </c>
      <c r="J140" s="3">
        <v>1</v>
      </c>
      <c r="K140" s="3">
        <v>130</v>
      </c>
      <c r="L140" s="3">
        <v>80</v>
      </c>
      <c r="M140" s="3">
        <v>1</v>
      </c>
      <c r="N140" s="3">
        <v>1</v>
      </c>
      <c r="O140" s="3">
        <v>1</v>
      </c>
      <c r="P140" s="5">
        <v>0.2</v>
      </c>
      <c r="Q140" s="6">
        <v>0</v>
      </c>
      <c r="R140" s="4">
        <v>1.06</v>
      </c>
      <c r="S140" s="7">
        <v>0</v>
      </c>
      <c r="T140" s="5">
        <v>35</v>
      </c>
      <c r="U140" s="7">
        <v>0</v>
      </c>
      <c r="V140" s="7"/>
      <c r="W140" s="7"/>
      <c r="X140" s="7"/>
      <c r="Y140" s="7"/>
      <c r="Z140" s="7"/>
      <c r="AA140" s="8"/>
      <c r="AB140" s="8"/>
      <c r="AC140" s="8"/>
      <c r="AD140" s="10">
        <v>23.049345441002071</v>
      </c>
      <c r="AE140" s="11">
        <v>2</v>
      </c>
      <c r="AF140" s="10">
        <v>114.51717839161589</v>
      </c>
      <c r="AG140" s="11">
        <v>3</v>
      </c>
      <c r="AH140" s="12">
        <f t="shared" si="5"/>
        <v>4.9683483934386832</v>
      </c>
      <c r="AI140" s="10">
        <v>2.3677236516714055</v>
      </c>
      <c r="AJ140" s="11">
        <v>3</v>
      </c>
      <c r="AK140" s="10">
        <v>0.79480847031136526</v>
      </c>
      <c r="AL140" s="11">
        <v>2</v>
      </c>
      <c r="AM140" s="10">
        <v>1.1587737733039458</v>
      </c>
      <c r="AN140" s="11">
        <v>3</v>
      </c>
      <c r="AO140" s="10">
        <v>149.88986301342257</v>
      </c>
      <c r="AP140" s="11">
        <v>3</v>
      </c>
    </row>
    <row r="141" spans="1:42">
      <c r="A141" s="1" t="s">
        <v>138</v>
      </c>
      <c r="B141" s="3">
        <v>71</v>
      </c>
      <c r="C141" s="3" t="s">
        <v>12</v>
      </c>
      <c r="D141" s="4">
        <v>89</v>
      </c>
      <c r="E141" s="5">
        <v>1.58</v>
      </c>
      <c r="F141" s="5">
        <f t="shared" si="4"/>
        <v>35.651337926614318</v>
      </c>
      <c r="G141" s="3">
        <v>4</v>
      </c>
      <c r="H141" s="3">
        <v>1</v>
      </c>
      <c r="I141" s="3">
        <v>1</v>
      </c>
      <c r="J141" s="3">
        <v>1</v>
      </c>
      <c r="K141" s="3"/>
      <c r="L141" s="3"/>
      <c r="M141" s="3">
        <v>0</v>
      </c>
      <c r="N141" s="3">
        <v>1</v>
      </c>
      <c r="O141" s="3">
        <v>1</v>
      </c>
      <c r="P141" s="5">
        <v>2.7</v>
      </c>
      <c r="Q141" s="6">
        <v>0</v>
      </c>
      <c r="R141" s="4">
        <v>0.67</v>
      </c>
      <c r="S141" s="7">
        <v>0</v>
      </c>
      <c r="T141" s="5">
        <v>53</v>
      </c>
      <c r="U141" s="17">
        <v>1</v>
      </c>
      <c r="V141" s="7"/>
      <c r="W141" s="7"/>
      <c r="X141" s="7"/>
      <c r="Y141" s="7"/>
      <c r="Z141" s="7"/>
      <c r="AA141" s="8"/>
      <c r="AB141" s="8"/>
      <c r="AC141" s="8"/>
      <c r="AD141" s="10">
        <v>19.20794522108875</v>
      </c>
      <c r="AE141" s="11">
        <v>1</v>
      </c>
      <c r="AF141" s="10">
        <v>103.23665062327886</v>
      </c>
      <c r="AG141" s="11">
        <v>3</v>
      </c>
      <c r="AH141" s="12">
        <f t="shared" si="5"/>
        <v>5.3746847689847366</v>
      </c>
      <c r="AI141" s="10">
        <v>2.3938280812154398</v>
      </c>
      <c r="AJ141" s="11">
        <v>3</v>
      </c>
      <c r="AK141" s="10">
        <v>1.2193312589545406</v>
      </c>
      <c r="AL141" s="11">
        <v>2</v>
      </c>
      <c r="AM141" s="10">
        <v>1.0341196052086399</v>
      </c>
      <c r="AN141" s="11">
        <v>2</v>
      </c>
      <c r="AO141" s="10">
        <v>116.31604496675538</v>
      </c>
      <c r="AP141" s="11">
        <v>3</v>
      </c>
    </row>
    <row r="142" spans="1:42">
      <c r="A142" s="1" t="s">
        <v>139</v>
      </c>
      <c r="B142" s="3">
        <v>78</v>
      </c>
      <c r="C142" s="3" t="s">
        <v>14</v>
      </c>
      <c r="D142" s="4">
        <v>104</v>
      </c>
      <c r="E142" s="5">
        <v>1.75</v>
      </c>
      <c r="F142" s="5">
        <f t="shared" si="4"/>
        <v>33.95918367346939</v>
      </c>
      <c r="G142" s="3">
        <v>4</v>
      </c>
      <c r="H142" s="3">
        <v>1</v>
      </c>
      <c r="I142" s="3">
        <v>1</v>
      </c>
      <c r="J142" s="3">
        <v>1</v>
      </c>
      <c r="K142" s="3">
        <v>140</v>
      </c>
      <c r="L142" s="3">
        <v>60</v>
      </c>
      <c r="M142" s="3">
        <v>1</v>
      </c>
      <c r="N142" s="3">
        <v>3</v>
      </c>
      <c r="O142" s="3">
        <v>2</v>
      </c>
      <c r="P142" s="5">
        <v>2.2999999999999998</v>
      </c>
      <c r="Q142" s="6">
        <v>0</v>
      </c>
      <c r="R142" s="4">
        <v>0.81</v>
      </c>
      <c r="S142" s="7">
        <v>0</v>
      </c>
      <c r="T142" s="5">
        <v>47</v>
      </c>
      <c r="U142" s="7">
        <v>1</v>
      </c>
      <c r="V142" s="7"/>
      <c r="W142" s="7"/>
      <c r="X142" s="5">
        <v>320</v>
      </c>
      <c r="Y142" s="7">
        <v>1</v>
      </c>
      <c r="Z142" s="7"/>
      <c r="AA142" s="8"/>
      <c r="AB142" s="8"/>
      <c r="AC142" s="8"/>
      <c r="AD142" s="10">
        <v>22.094402069214173</v>
      </c>
      <c r="AE142" s="11">
        <v>2</v>
      </c>
      <c r="AF142" s="10">
        <v>111.83825861119891</v>
      </c>
      <c r="AG142" s="11">
        <v>3</v>
      </c>
      <c r="AH142" s="12">
        <f t="shared" si="5"/>
        <v>5.0618368517440784</v>
      </c>
      <c r="AI142" s="10">
        <v>2.3942455252534107</v>
      </c>
      <c r="AJ142" s="11">
        <v>3</v>
      </c>
      <c r="AK142" s="10">
        <v>0.83310760073546242</v>
      </c>
      <c r="AL142" s="11">
        <v>2</v>
      </c>
      <c r="AM142" s="10">
        <v>0.94167626821613393</v>
      </c>
      <c r="AN142" s="11">
        <v>2</v>
      </c>
      <c r="AO142" s="10">
        <v>162.21394377955744</v>
      </c>
      <c r="AP142" s="11">
        <v>3</v>
      </c>
    </row>
    <row r="143" spans="1:42">
      <c r="A143" s="1" t="s">
        <v>129</v>
      </c>
      <c r="B143" s="3">
        <v>84</v>
      </c>
      <c r="C143" s="3" t="s">
        <v>12</v>
      </c>
      <c r="D143" s="4">
        <v>68</v>
      </c>
      <c r="E143" s="5">
        <v>1.58</v>
      </c>
      <c r="F143" s="5">
        <f t="shared" si="4"/>
        <v>27.239224483255885</v>
      </c>
      <c r="G143" s="2">
        <v>3</v>
      </c>
      <c r="H143" s="3">
        <v>0</v>
      </c>
      <c r="I143" s="3">
        <v>1</v>
      </c>
      <c r="J143" s="3">
        <v>1</v>
      </c>
      <c r="K143" s="3">
        <v>120</v>
      </c>
      <c r="L143" s="3">
        <v>70</v>
      </c>
      <c r="M143" s="3">
        <v>1</v>
      </c>
      <c r="N143" s="3">
        <v>3</v>
      </c>
      <c r="O143" s="3">
        <v>2</v>
      </c>
      <c r="P143" s="5">
        <v>2</v>
      </c>
      <c r="Q143" s="6">
        <v>0</v>
      </c>
      <c r="R143" s="4">
        <v>1.18</v>
      </c>
      <c r="S143" s="7">
        <v>0</v>
      </c>
      <c r="T143" s="5">
        <v>47</v>
      </c>
      <c r="U143" s="17">
        <v>1</v>
      </c>
      <c r="V143" s="7"/>
      <c r="W143" s="7"/>
      <c r="X143" s="7"/>
      <c r="Y143" s="7"/>
      <c r="Z143" s="7"/>
      <c r="AA143" s="8"/>
      <c r="AB143" s="8"/>
      <c r="AC143" s="8"/>
      <c r="AD143" s="16">
        <v>18.205521881651368</v>
      </c>
      <c r="AE143" s="11">
        <v>1</v>
      </c>
      <c r="AF143" s="16">
        <v>110.44446510270205</v>
      </c>
      <c r="AG143" s="11">
        <v>3</v>
      </c>
      <c r="AH143" s="12">
        <f t="shared" si="5"/>
        <v>6.0665366156855249</v>
      </c>
      <c r="AI143" s="16">
        <v>2.3955485111472332</v>
      </c>
      <c r="AJ143" s="11">
        <v>3</v>
      </c>
      <c r="AK143" s="16">
        <v>0.88229574400408306</v>
      </c>
      <c r="AL143" s="11">
        <v>2</v>
      </c>
      <c r="AM143" s="16">
        <v>3.1921566343748582</v>
      </c>
      <c r="AN143" s="11">
        <v>3</v>
      </c>
      <c r="AO143" s="16">
        <v>139.90959266431014</v>
      </c>
      <c r="AP143" s="11">
        <v>3</v>
      </c>
    </row>
    <row r="144" spans="1:42">
      <c r="A144" s="1" t="s">
        <v>140</v>
      </c>
      <c r="B144" s="3">
        <v>60</v>
      </c>
      <c r="C144" s="3" t="s">
        <v>14</v>
      </c>
      <c r="D144" s="4">
        <v>97</v>
      </c>
      <c r="E144" s="5">
        <v>1.72</v>
      </c>
      <c r="F144" s="5">
        <f t="shared" si="4"/>
        <v>32.787993510005414</v>
      </c>
      <c r="G144" s="3">
        <v>4</v>
      </c>
      <c r="H144" s="3">
        <v>0</v>
      </c>
      <c r="I144" s="3">
        <v>0</v>
      </c>
      <c r="J144" s="3">
        <v>1</v>
      </c>
      <c r="K144" s="3">
        <v>110</v>
      </c>
      <c r="L144" s="3">
        <v>60</v>
      </c>
      <c r="M144" s="3">
        <v>0</v>
      </c>
      <c r="N144" s="3">
        <v>1</v>
      </c>
      <c r="O144" s="3">
        <v>1</v>
      </c>
      <c r="P144" s="5">
        <v>4</v>
      </c>
      <c r="Q144" s="6">
        <v>0</v>
      </c>
      <c r="R144" s="4">
        <v>0.89</v>
      </c>
      <c r="S144" s="7">
        <v>0</v>
      </c>
      <c r="T144" s="5">
        <v>25</v>
      </c>
      <c r="U144" s="7">
        <v>0</v>
      </c>
      <c r="V144" s="5">
        <v>148</v>
      </c>
      <c r="W144" s="7">
        <v>0</v>
      </c>
      <c r="X144" s="5">
        <v>180</v>
      </c>
      <c r="Y144" s="7">
        <v>0</v>
      </c>
      <c r="Z144" s="5">
        <v>28.7</v>
      </c>
      <c r="AA144" s="8">
        <v>0</v>
      </c>
      <c r="AB144" s="9">
        <v>59</v>
      </c>
      <c r="AC144" s="8">
        <v>0</v>
      </c>
      <c r="AD144" s="10">
        <v>22.308334389661933</v>
      </c>
      <c r="AE144" s="11">
        <v>2</v>
      </c>
      <c r="AF144" s="10">
        <v>126.72425839048364</v>
      </c>
      <c r="AG144" s="11">
        <v>3</v>
      </c>
      <c r="AH144" s="12">
        <f t="shared" si="5"/>
        <v>5.6805791134819037</v>
      </c>
      <c r="AI144" s="10">
        <v>2.3979703761141993</v>
      </c>
      <c r="AJ144" s="11">
        <v>3</v>
      </c>
      <c r="AK144" s="10">
        <v>0.96137122164355937</v>
      </c>
      <c r="AL144" s="11">
        <v>2</v>
      </c>
      <c r="AM144" s="10">
        <v>1.1806776344385574</v>
      </c>
      <c r="AN144" s="11">
        <v>3</v>
      </c>
      <c r="AO144" s="10">
        <v>136.36260915270455</v>
      </c>
      <c r="AP144" s="11">
        <v>3</v>
      </c>
    </row>
    <row r="145" spans="1:42">
      <c r="A145" s="1" t="s">
        <v>141</v>
      </c>
      <c r="B145" s="3">
        <v>73</v>
      </c>
      <c r="C145" s="3" t="s">
        <v>12</v>
      </c>
      <c r="D145" s="4">
        <v>73</v>
      </c>
      <c r="E145" s="5">
        <v>1.65</v>
      </c>
      <c r="F145" s="5">
        <f t="shared" si="4"/>
        <v>26.813590449954088</v>
      </c>
      <c r="G145" s="2">
        <v>3</v>
      </c>
      <c r="H145" s="3">
        <v>0</v>
      </c>
      <c r="I145" s="3">
        <v>1</v>
      </c>
      <c r="J145" s="3">
        <v>1</v>
      </c>
      <c r="K145" s="3">
        <v>110</v>
      </c>
      <c r="L145" s="3">
        <v>70</v>
      </c>
      <c r="M145" s="3">
        <v>1</v>
      </c>
      <c r="N145" s="3">
        <v>3</v>
      </c>
      <c r="O145" s="3">
        <v>2</v>
      </c>
      <c r="P145" s="5">
        <v>0.5</v>
      </c>
      <c r="Q145" s="6">
        <v>0</v>
      </c>
      <c r="R145" s="4">
        <v>1.1599999999999999</v>
      </c>
      <c r="S145" s="7">
        <v>0</v>
      </c>
      <c r="T145" s="5">
        <v>60</v>
      </c>
      <c r="U145" s="17">
        <v>1</v>
      </c>
      <c r="V145" s="5">
        <v>180</v>
      </c>
      <c r="W145" s="7">
        <v>1</v>
      </c>
      <c r="X145" s="5">
        <v>200</v>
      </c>
      <c r="Y145" s="7">
        <v>1</v>
      </c>
      <c r="Z145" s="5">
        <v>39.83</v>
      </c>
      <c r="AA145" s="8">
        <v>0</v>
      </c>
      <c r="AB145" s="9">
        <v>70.38</v>
      </c>
      <c r="AC145" s="8">
        <v>1</v>
      </c>
      <c r="AD145" s="10">
        <v>21.386944290056171</v>
      </c>
      <c r="AE145" s="11">
        <v>2</v>
      </c>
      <c r="AF145" s="10">
        <v>127.28426711012666</v>
      </c>
      <c r="AG145" s="11">
        <v>3</v>
      </c>
      <c r="AH145" s="12">
        <f t="shared" si="5"/>
        <v>5.9514938358588845</v>
      </c>
      <c r="AI145" s="10">
        <v>2.414811700309567</v>
      </c>
      <c r="AJ145" s="11">
        <v>3</v>
      </c>
      <c r="AK145" s="10">
        <v>0.90059558643812232</v>
      </c>
      <c r="AL145" s="11">
        <v>2</v>
      </c>
      <c r="AM145" s="10">
        <v>1.2172745309851531</v>
      </c>
      <c r="AN145" s="11">
        <v>3</v>
      </c>
      <c r="AO145" s="10">
        <v>155.47730335863653</v>
      </c>
      <c r="AP145" s="11">
        <v>3</v>
      </c>
    </row>
    <row r="146" spans="1:42">
      <c r="A146" s="1" t="s">
        <v>97</v>
      </c>
      <c r="B146" s="3">
        <v>64</v>
      </c>
      <c r="C146" s="3" t="s">
        <v>14</v>
      </c>
      <c r="D146" s="4">
        <v>64</v>
      </c>
      <c r="E146" s="5">
        <v>1.57</v>
      </c>
      <c r="F146" s="5">
        <f t="shared" si="4"/>
        <v>25.96454217209623</v>
      </c>
      <c r="G146" s="2">
        <v>3</v>
      </c>
      <c r="H146" s="3">
        <v>0</v>
      </c>
      <c r="I146" s="3">
        <v>0</v>
      </c>
      <c r="J146" s="3">
        <v>0</v>
      </c>
      <c r="K146" s="3">
        <v>90</v>
      </c>
      <c r="L146" s="3">
        <v>75</v>
      </c>
      <c r="M146" s="3">
        <v>0</v>
      </c>
      <c r="N146" s="3">
        <v>2</v>
      </c>
      <c r="O146" s="3">
        <v>1</v>
      </c>
      <c r="P146" s="5">
        <v>0.8</v>
      </c>
      <c r="Q146" s="6">
        <v>0</v>
      </c>
      <c r="R146" s="4">
        <v>0.91</v>
      </c>
      <c r="S146" s="7">
        <v>0</v>
      </c>
      <c r="T146" s="5">
        <v>47</v>
      </c>
      <c r="U146" s="7">
        <v>1</v>
      </c>
      <c r="V146" s="5">
        <v>92</v>
      </c>
      <c r="W146" s="7">
        <v>0</v>
      </c>
      <c r="X146" s="5">
        <v>138</v>
      </c>
      <c r="Y146" s="7">
        <v>0</v>
      </c>
      <c r="Z146" s="5">
        <v>65</v>
      </c>
      <c r="AA146" s="8">
        <v>1</v>
      </c>
      <c r="AB146" s="9">
        <v>54</v>
      </c>
      <c r="AC146" s="8">
        <v>0</v>
      </c>
      <c r="AD146" s="16">
        <v>17.104722610725137</v>
      </c>
      <c r="AE146" s="11">
        <v>1</v>
      </c>
      <c r="AF146" s="16">
        <v>79.160661120024116</v>
      </c>
      <c r="AG146" s="11">
        <v>1</v>
      </c>
      <c r="AH146" s="12">
        <f t="shared" si="5"/>
        <v>4.6280002851603204</v>
      </c>
      <c r="AI146" s="16">
        <v>2.4439518314466047</v>
      </c>
      <c r="AJ146" s="11">
        <v>3</v>
      </c>
      <c r="AK146" s="16">
        <v>0.44427808022514859</v>
      </c>
      <c r="AL146" s="11">
        <v>1</v>
      </c>
      <c r="AM146" s="16">
        <v>1.1514178369950838</v>
      </c>
      <c r="AN146" s="11">
        <v>3</v>
      </c>
      <c r="AO146" s="16">
        <v>220.63451025573531</v>
      </c>
      <c r="AP146" s="11">
        <v>3</v>
      </c>
    </row>
    <row r="147" spans="1:42">
      <c r="A147" s="1" t="s">
        <v>142</v>
      </c>
      <c r="B147" s="3">
        <v>60</v>
      </c>
      <c r="C147" s="3" t="s">
        <v>14</v>
      </c>
      <c r="D147" s="4">
        <v>69</v>
      </c>
      <c r="E147" s="5">
        <v>1.69</v>
      </c>
      <c r="F147" s="5">
        <f t="shared" si="4"/>
        <v>24.158817968558527</v>
      </c>
      <c r="G147" s="3">
        <v>2</v>
      </c>
      <c r="H147" s="3">
        <v>0</v>
      </c>
      <c r="I147" s="3">
        <v>0</v>
      </c>
      <c r="J147" s="3">
        <v>0</v>
      </c>
      <c r="K147" s="3">
        <v>115</v>
      </c>
      <c r="L147" s="3">
        <v>70</v>
      </c>
      <c r="M147" s="3">
        <v>1</v>
      </c>
      <c r="N147" s="3">
        <v>2</v>
      </c>
      <c r="O147" s="3">
        <v>1</v>
      </c>
      <c r="P147" s="5">
        <v>4.8</v>
      </c>
      <c r="Q147" s="6">
        <v>0</v>
      </c>
      <c r="R147" s="4">
        <v>0.73</v>
      </c>
      <c r="S147" s="7">
        <v>0</v>
      </c>
      <c r="T147" s="5">
        <v>56</v>
      </c>
      <c r="U147" s="7">
        <v>1</v>
      </c>
      <c r="V147" s="5">
        <v>276</v>
      </c>
      <c r="W147" s="7">
        <v>1</v>
      </c>
      <c r="X147" s="5">
        <v>197</v>
      </c>
      <c r="Y147" s="7">
        <v>1</v>
      </c>
      <c r="Z147" s="5">
        <v>41</v>
      </c>
      <c r="AA147" s="8">
        <v>1</v>
      </c>
      <c r="AB147" s="9">
        <v>124</v>
      </c>
      <c r="AC147" s="8">
        <v>1</v>
      </c>
      <c r="AD147" s="10">
        <v>24.59498164016134</v>
      </c>
      <c r="AE147" s="11">
        <v>2</v>
      </c>
      <c r="AF147" s="10">
        <v>104.22426777132692</v>
      </c>
      <c r="AG147" s="11">
        <v>3</v>
      </c>
      <c r="AH147" s="12">
        <f t="shared" si="5"/>
        <v>4.2376233207321565</v>
      </c>
      <c r="AI147" s="10">
        <v>2.4475472016560968</v>
      </c>
      <c r="AJ147" s="11">
        <v>3</v>
      </c>
      <c r="AK147" s="10">
        <v>0.87594009425850361</v>
      </c>
      <c r="AL147" s="11">
        <v>2</v>
      </c>
      <c r="AM147" s="10">
        <v>2.0796551718030196</v>
      </c>
      <c r="AN147" s="11">
        <v>3</v>
      </c>
      <c r="AO147" s="10">
        <v>112.89076385389876</v>
      </c>
      <c r="AP147" s="11">
        <v>3</v>
      </c>
    </row>
    <row r="148" spans="1:42">
      <c r="A148" s="1" t="s">
        <v>143</v>
      </c>
      <c r="B148" s="3">
        <v>69</v>
      </c>
      <c r="C148" s="3" t="s">
        <v>14</v>
      </c>
      <c r="D148" s="4">
        <v>83</v>
      </c>
      <c r="E148" s="5">
        <v>1.67</v>
      </c>
      <c r="F148" s="5">
        <f t="shared" si="4"/>
        <v>29.760837606224676</v>
      </c>
      <c r="G148" s="2">
        <v>3</v>
      </c>
      <c r="H148" s="3">
        <v>1</v>
      </c>
      <c r="I148" s="3">
        <v>0</v>
      </c>
      <c r="J148" s="3">
        <v>1</v>
      </c>
      <c r="K148" s="3">
        <v>90</v>
      </c>
      <c r="L148" s="3">
        <v>50</v>
      </c>
      <c r="M148" s="3">
        <v>1</v>
      </c>
      <c r="N148" s="3">
        <v>2</v>
      </c>
      <c r="O148" s="3">
        <v>1</v>
      </c>
      <c r="P148" s="5">
        <v>3.6</v>
      </c>
      <c r="Q148" s="6">
        <v>0</v>
      </c>
      <c r="R148" s="4">
        <v>0.86</v>
      </c>
      <c r="S148" s="7">
        <v>0</v>
      </c>
      <c r="T148" s="5">
        <v>30</v>
      </c>
      <c r="U148" s="7">
        <v>0</v>
      </c>
      <c r="V148" s="7"/>
      <c r="W148" s="7"/>
      <c r="X148" s="7"/>
      <c r="Y148" s="7"/>
      <c r="Z148" s="7"/>
      <c r="AA148" s="8"/>
      <c r="AB148" s="8"/>
      <c r="AC148" s="8"/>
      <c r="AD148" s="10">
        <v>22.537645637334677</v>
      </c>
      <c r="AE148" s="11">
        <v>2</v>
      </c>
      <c r="AF148" s="10">
        <v>108.81661241592764</v>
      </c>
      <c r="AG148" s="11">
        <v>3</v>
      </c>
      <c r="AH148" s="12">
        <f t="shared" si="5"/>
        <v>4.8282156072091116</v>
      </c>
      <c r="AI148" s="10">
        <v>2.4524953606675601</v>
      </c>
      <c r="AJ148" s="11">
        <v>3</v>
      </c>
      <c r="AK148" s="10">
        <v>1.4504039837358396</v>
      </c>
      <c r="AL148" s="11">
        <v>2</v>
      </c>
      <c r="AM148" s="10">
        <v>1.1996683004624977</v>
      </c>
      <c r="AN148" s="11">
        <v>3</v>
      </c>
      <c r="AO148" s="10">
        <v>266.38770606189195</v>
      </c>
      <c r="AP148" s="11">
        <v>3</v>
      </c>
    </row>
    <row r="149" spans="1:42">
      <c r="A149" s="1" t="s">
        <v>144</v>
      </c>
      <c r="B149" s="3">
        <v>66</v>
      </c>
      <c r="C149" s="3" t="s">
        <v>14</v>
      </c>
      <c r="D149" s="4">
        <v>78.5</v>
      </c>
      <c r="E149" s="5">
        <v>1.69</v>
      </c>
      <c r="F149" s="5">
        <f t="shared" si="4"/>
        <v>27.485032036693397</v>
      </c>
      <c r="G149" s="2">
        <v>3</v>
      </c>
      <c r="H149" s="3">
        <v>1</v>
      </c>
      <c r="I149" s="3">
        <v>1</v>
      </c>
      <c r="J149" s="3">
        <v>1</v>
      </c>
      <c r="K149" s="3">
        <v>120</v>
      </c>
      <c r="L149" s="3">
        <v>60</v>
      </c>
      <c r="M149" s="3">
        <v>1</v>
      </c>
      <c r="N149" s="3">
        <v>2</v>
      </c>
      <c r="O149" s="3">
        <v>1</v>
      </c>
      <c r="P149" s="5">
        <v>0.3</v>
      </c>
      <c r="Q149" s="6">
        <v>0</v>
      </c>
      <c r="R149" s="4">
        <v>1.02</v>
      </c>
      <c r="S149" s="7">
        <v>0</v>
      </c>
      <c r="T149" s="5">
        <v>42</v>
      </c>
      <c r="U149" s="7">
        <v>1</v>
      </c>
      <c r="V149" s="5">
        <v>96.6</v>
      </c>
      <c r="W149" s="7">
        <v>0</v>
      </c>
      <c r="X149" s="5">
        <v>162.30000000000001</v>
      </c>
      <c r="Y149" s="7">
        <v>0</v>
      </c>
      <c r="Z149" s="5">
        <v>48.6</v>
      </c>
      <c r="AA149" s="8">
        <v>1</v>
      </c>
      <c r="AB149" s="9">
        <v>101.5</v>
      </c>
      <c r="AC149" s="8">
        <v>1</v>
      </c>
      <c r="AD149" s="10">
        <v>21.398216943005714</v>
      </c>
      <c r="AE149" s="11">
        <v>2</v>
      </c>
      <c r="AF149" s="10">
        <v>105.18287343974239</v>
      </c>
      <c r="AG149" s="11">
        <v>3</v>
      </c>
      <c r="AH149" s="12">
        <f t="shared" si="5"/>
        <v>4.9154971051979537</v>
      </c>
      <c r="AI149" s="10">
        <v>2.4529965893957204</v>
      </c>
      <c r="AJ149" s="11">
        <v>3</v>
      </c>
      <c r="AK149" s="10">
        <v>1.208178010156105</v>
      </c>
      <c r="AL149" s="11">
        <v>2</v>
      </c>
      <c r="AM149" s="10">
        <v>1.502772330589786</v>
      </c>
      <c r="AN149" s="11">
        <v>3</v>
      </c>
      <c r="AO149" s="10">
        <v>239.84231858392627</v>
      </c>
      <c r="AP149" s="11">
        <v>3</v>
      </c>
    </row>
    <row r="150" spans="1:42">
      <c r="A150" s="1" t="s">
        <v>83</v>
      </c>
      <c r="B150" s="3">
        <v>65</v>
      </c>
      <c r="C150" s="3" t="s">
        <v>14</v>
      </c>
      <c r="D150" s="4">
        <v>97</v>
      </c>
      <c r="E150" s="5">
        <v>1.68</v>
      </c>
      <c r="F150" s="5">
        <f t="shared" si="4"/>
        <v>34.367913832199548</v>
      </c>
      <c r="G150" s="3">
        <v>4</v>
      </c>
      <c r="H150" s="3">
        <v>0</v>
      </c>
      <c r="I150" s="3">
        <v>0</v>
      </c>
      <c r="J150" s="3">
        <v>1</v>
      </c>
      <c r="K150" s="3">
        <v>125</v>
      </c>
      <c r="L150" s="3">
        <v>70</v>
      </c>
      <c r="M150" s="3">
        <v>0</v>
      </c>
      <c r="N150" s="3">
        <v>2</v>
      </c>
      <c r="O150" s="3">
        <v>1</v>
      </c>
      <c r="P150" s="5">
        <v>2.7</v>
      </c>
      <c r="Q150" s="6">
        <v>0</v>
      </c>
      <c r="R150" s="4">
        <v>0.76</v>
      </c>
      <c r="S150" s="7">
        <v>0</v>
      </c>
      <c r="T150" s="5">
        <v>22</v>
      </c>
      <c r="U150" s="7">
        <v>0</v>
      </c>
      <c r="V150" s="5">
        <v>165</v>
      </c>
      <c r="W150" s="7">
        <v>1</v>
      </c>
      <c r="X150" s="5">
        <v>151</v>
      </c>
      <c r="Y150" s="7">
        <v>0</v>
      </c>
      <c r="Z150" s="7"/>
      <c r="AA150" s="8"/>
      <c r="AB150" s="8"/>
      <c r="AC150" s="8"/>
      <c r="AD150" s="10">
        <v>19.654011022074208</v>
      </c>
      <c r="AE150" s="11">
        <v>1</v>
      </c>
      <c r="AF150" s="10">
        <v>132.81883469776619</v>
      </c>
      <c r="AG150" s="11">
        <v>3</v>
      </c>
      <c r="AH150" s="12">
        <f t="shared" si="5"/>
        <v>6.7578487947621495</v>
      </c>
      <c r="AI150" s="10">
        <v>2.4675634642045878</v>
      </c>
      <c r="AJ150" s="11">
        <v>3</v>
      </c>
      <c r="AK150" s="10">
        <v>0.75658164142518791</v>
      </c>
      <c r="AL150" s="11">
        <v>2</v>
      </c>
      <c r="AM150" s="10">
        <v>9.2548064833438488</v>
      </c>
      <c r="AN150" s="11">
        <v>3</v>
      </c>
      <c r="AO150" s="10">
        <v>156.81623563422875</v>
      </c>
      <c r="AP150" s="11">
        <v>3</v>
      </c>
    </row>
    <row r="151" spans="1:42">
      <c r="A151" s="1" t="s">
        <v>145</v>
      </c>
      <c r="B151" s="3">
        <v>60</v>
      </c>
      <c r="C151" s="3" t="s">
        <v>14</v>
      </c>
      <c r="D151" s="4">
        <v>81</v>
      </c>
      <c r="E151" s="5">
        <v>1.78</v>
      </c>
      <c r="F151" s="5">
        <f t="shared" si="4"/>
        <v>25.564953919959599</v>
      </c>
      <c r="G151" s="2">
        <v>3</v>
      </c>
      <c r="H151" s="3">
        <v>0</v>
      </c>
      <c r="I151" s="3">
        <v>0</v>
      </c>
      <c r="J151" s="3">
        <v>1</v>
      </c>
      <c r="K151" s="3">
        <v>120</v>
      </c>
      <c r="L151" s="3">
        <v>60</v>
      </c>
      <c r="M151" s="3">
        <v>1</v>
      </c>
      <c r="N151" s="3">
        <v>3</v>
      </c>
      <c r="O151" s="3">
        <v>2</v>
      </c>
      <c r="P151" s="5">
        <v>0.3</v>
      </c>
      <c r="Q151" s="6">
        <v>0</v>
      </c>
      <c r="R151" s="4">
        <v>0.82</v>
      </c>
      <c r="S151" s="7">
        <v>0</v>
      </c>
      <c r="T151" s="5">
        <v>34</v>
      </c>
      <c r="U151" s="7">
        <v>0</v>
      </c>
      <c r="V151" s="5">
        <v>105</v>
      </c>
      <c r="W151" s="7">
        <v>0</v>
      </c>
      <c r="X151" s="5">
        <v>183</v>
      </c>
      <c r="Y151" s="7">
        <v>0</v>
      </c>
      <c r="Z151" s="5">
        <v>38</v>
      </c>
      <c r="AA151" s="8">
        <v>0</v>
      </c>
      <c r="AB151" s="9">
        <v>124</v>
      </c>
      <c r="AC151" s="8">
        <v>1</v>
      </c>
      <c r="AD151" s="10">
        <v>24.66662835506699</v>
      </c>
      <c r="AE151" s="11">
        <v>2</v>
      </c>
      <c r="AF151" s="10">
        <v>120.61397375552446</v>
      </c>
      <c r="AG151" s="11">
        <v>3</v>
      </c>
      <c r="AH151" s="12">
        <f t="shared" si="5"/>
        <v>4.8897632874396502</v>
      </c>
      <c r="AI151" s="10">
        <v>2.4741806047234203</v>
      </c>
      <c r="AJ151" s="11">
        <v>3</v>
      </c>
      <c r="AK151" s="10">
        <v>1.0763862438858658</v>
      </c>
      <c r="AL151" s="11">
        <v>2</v>
      </c>
      <c r="AM151" s="10">
        <v>1.6235910406982563</v>
      </c>
      <c r="AN151" s="11">
        <v>3</v>
      </c>
      <c r="AO151" s="10">
        <v>167.22676723575103</v>
      </c>
      <c r="AP151" s="11">
        <v>3</v>
      </c>
    </row>
    <row r="152" spans="1:42">
      <c r="A152" s="1" t="s">
        <v>146</v>
      </c>
      <c r="B152" s="3">
        <v>68</v>
      </c>
      <c r="C152" s="3" t="s">
        <v>14</v>
      </c>
      <c r="D152" s="4">
        <v>75</v>
      </c>
      <c r="E152" s="5">
        <v>1.72</v>
      </c>
      <c r="F152" s="5">
        <f t="shared" si="4"/>
        <v>25.351541373715524</v>
      </c>
      <c r="G152" s="2">
        <v>3</v>
      </c>
      <c r="H152" s="3">
        <v>0</v>
      </c>
      <c r="I152" s="3">
        <v>0</v>
      </c>
      <c r="J152" s="3">
        <v>0</v>
      </c>
      <c r="K152" s="3">
        <v>105</v>
      </c>
      <c r="L152" s="3">
        <v>75</v>
      </c>
      <c r="M152" s="3">
        <v>0</v>
      </c>
      <c r="N152" s="3">
        <v>3</v>
      </c>
      <c r="O152" s="3">
        <v>2</v>
      </c>
      <c r="P152" s="5">
        <v>0.3</v>
      </c>
      <c r="Q152" s="6">
        <v>0</v>
      </c>
      <c r="R152" s="4">
        <v>0.8</v>
      </c>
      <c r="S152" s="7">
        <v>0</v>
      </c>
      <c r="T152" s="5">
        <v>34</v>
      </c>
      <c r="U152" s="7">
        <v>0</v>
      </c>
      <c r="V152" s="5">
        <v>191</v>
      </c>
      <c r="W152" s="7">
        <v>1</v>
      </c>
      <c r="X152" s="5">
        <v>222</v>
      </c>
      <c r="Y152" s="7">
        <v>1</v>
      </c>
      <c r="Z152" s="7"/>
      <c r="AA152" s="8"/>
      <c r="AB152" s="9">
        <v>150</v>
      </c>
      <c r="AC152" s="8">
        <v>1</v>
      </c>
      <c r="AD152" s="10">
        <v>17.789501406068553</v>
      </c>
      <c r="AE152" s="11">
        <v>1</v>
      </c>
      <c r="AF152" s="10">
        <v>82.683281305970837</v>
      </c>
      <c r="AG152" s="11">
        <v>1</v>
      </c>
      <c r="AH152" s="12">
        <f t="shared" si="5"/>
        <v>4.6478695168918565</v>
      </c>
      <c r="AI152" s="10">
        <v>2.4905780492110616</v>
      </c>
      <c r="AJ152" s="11">
        <v>3</v>
      </c>
      <c r="AK152" s="10">
        <v>0.15040836136669886</v>
      </c>
      <c r="AL152" s="11">
        <v>1</v>
      </c>
      <c r="AM152" s="10">
        <v>2.1451476553373539</v>
      </c>
      <c r="AN152" s="11">
        <v>3</v>
      </c>
      <c r="AO152" s="10">
        <v>235.79935711423519</v>
      </c>
      <c r="AP152" s="11">
        <v>3</v>
      </c>
    </row>
    <row r="153" spans="1:42">
      <c r="A153" s="1" t="s">
        <v>147</v>
      </c>
      <c r="B153" s="3">
        <v>69</v>
      </c>
      <c r="C153" s="3" t="s">
        <v>14</v>
      </c>
      <c r="D153" s="4">
        <v>109</v>
      </c>
      <c r="E153" s="5">
        <v>1.67</v>
      </c>
      <c r="F153" s="5">
        <f t="shared" si="4"/>
        <v>39.083509627451683</v>
      </c>
      <c r="G153" s="3">
        <v>4</v>
      </c>
      <c r="H153" s="3">
        <v>0</v>
      </c>
      <c r="I153" s="3">
        <v>0</v>
      </c>
      <c r="J153" s="3">
        <v>1</v>
      </c>
      <c r="K153" s="3">
        <v>110</v>
      </c>
      <c r="L153" s="3">
        <v>70</v>
      </c>
      <c r="M153" s="3">
        <v>0</v>
      </c>
      <c r="N153" s="3">
        <v>1</v>
      </c>
      <c r="O153" s="3">
        <v>1</v>
      </c>
      <c r="P153" s="5">
        <v>1.5</v>
      </c>
      <c r="Q153" s="6">
        <v>0</v>
      </c>
      <c r="R153" s="4">
        <v>0.88</v>
      </c>
      <c r="S153" s="7">
        <v>0</v>
      </c>
      <c r="T153" s="5">
        <v>45</v>
      </c>
      <c r="U153" s="7">
        <v>1</v>
      </c>
      <c r="V153" s="5">
        <v>149</v>
      </c>
      <c r="W153" s="7">
        <v>0</v>
      </c>
      <c r="X153" s="5">
        <v>155</v>
      </c>
      <c r="Y153" s="7">
        <v>0</v>
      </c>
      <c r="Z153" s="5">
        <v>31</v>
      </c>
      <c r="AA153" s="8">
        <v>0</v>
      </c>
      <c r="AB153" s="9">
        <v>100</v>
      </c>
      <c r="AC153" s="8">
        <v>1</v>
      </c>
      <c r="AD153" s="10">
        <v>21.318401934689597</v>
      </c>
      <c r="AE153" s="11">
        <v>2</v>
      </c>
      <c r="AF153" s="10">
        <v>102.66368863340304</v>
      </c>
      <c r="AG153" s="11">
        <v>3</v>
      </c>
      <c r="AH153" s="12">
        <f t="shared" si="5"/>
        <v>4.8157309796447398</v>
      </c>
      <c r="AI153" s="10">
        <v>2.5313887924978955</v>
      </c>
      <c r="AJ153" s="11">
        <v>3</v>
      </c>
      <c r="AK153" s="10">
        <v>0.80811446669539966</v>
      </c>
      <c r="AL153" s="11">
        <v>2</v>
      </c>
      <c r="AM153" s="10">
        <v>1.4747003913068886</v>
      </c>
      <c r="AN153" s="11">
        <v>3</v>
      </c>
      <c r="AO153" s="10">
        <v>139.81938165110654</v>
      </c>
      <c r="AP153" s="11">
        <v>3</v>
      </c>
    </row>
    <row r="154" spans="1:42">
      <c r="A154" s="1" t="s">
        <v>148</v>
      </c>
      <c r="B154" s="3">
        <v>64</v>
      </c>
      <c r="C154" s="3" t="s">
        <v>14</v>
      </c>
      <c r="D154" s="4">
        <v>86</v>
      </c>
      <c r="E154" s="5">
        <v>1.66</v>
      </c>
      <c r="F154" s="5">
        <f t="shared" si="4"/>
        <v>31.20917404557991</v>
      </c>
      <c r="G154" s="3">
        <v>4</v>
      </c>
      <c r="H154" s="3">
        <v>0</v>
      </c>
      <c r="I154" s="3">
        <v>0</v>
      </c>
      <c r="J154" s="3">
        <v>1</v>
      </c>
      <c r="K154" s="3">
        <v>120</v>
      </c>
      <c r="L154" s="3">
        <v>65</v>
      </c>
      <c r="M154" s="3">
        <v>1</v>
      </c>
      <c r="N154" s="3">
        <v>1</v>
      </c>
      <c r="O154" s="3">
        <v>1</v>
      </c>
      <c r="P154" s="5">
        <v>0.3</v>
      </c>
      <c r="Q154" s="6">
        <v>0</v>
      </c>
      <c r="R154" s="4">
        <v>0.96</v>
      </c>
      <c r="S154" s="7">
        <v>0</v>
      </c>
      <c r="T154" s="5">
        <v>39</v>
      </c>
      <c r="U154" s="7">
        <v>0</v>
      </c>
      <c r="V154" s="5">
        <v>217</v>
      </c>
      <c r="W154" s="7">
        <v>1</v>
      </c>
      <c r="X154" s="5">
        <v>223</v>
      </c>
      <c r="Y154" s="7">
        <v>1</v>
      </c>
      <c r="Z154" s="7">
        <v>38</v>
      </c>
      <c r="AA154" s="8">
        <v>0</v>
      </c>
      <c r="AB154" s="9">
        <v>143</v>
      </c>
      <c r="AC154" s="8">
        <v>1</v>
      </c>
      <c r="AD154" s="10">
        <v>24.27242121176959</v>
      </c>
      <c r="AE154" s="11">
        <v>2</v>
      </c>
      <c r="AF154" s="10">
        <v>119.01245281415977</v>
      </c>
      <c r="AG154" s="11">
        <v>3</v>
      </c>
      <c r="AH154" s="12">
        <f t="shared" si="5"/>
        <v>4.9031965857798792</v>
      </c>
      <c r="AI154" s="10">
        <v>2.5378521812047565</v>
      </c>
      <c r="AJ154" s="11">
        <v>3</v>
      </c>
      <c r="AK154" s="10">
        <v>1.0838584633416983</v>
      </c>
      <c r="AL154" s="11">
        <v>2</v>
      </c>
      <c r="AM154" s="10">
        <v>2.3179954649578014</v>
      </c>
      <c r="AN154" s="11">
        <v>3</v>
      </c>
      <c r="AO154" s="10">
        <v>119.2639026859467</v>
      </c>
      <c r="AP154" s="11">
        <v>3</v>
      </c>
    </row>
    <row r="155" spans="1:42">
      <c r="A155" s="1" t="s">
        <v>149</v>
      </c>
      <c r="B155" s="3">
        <v>56</v>
      </c>
      <c r="C155" s="3" t="s">
        <v>14</v>
      </c>
      <c r="D155" s="4">
        <v>63</v>
      </c>
      <c r="E155" s="5">
        <v>1.64</v>
      </c>
      <c r="F155" s="5">
        <f t="shared" si="4"/>
        <v>23.423557406305775</v>
      </c>
      <c r="G155" s="3">
        <v>2</v>
      </c>
      <c r="H155" s="3">
        <v>1</v>
      </c>
      <c r="I155" s="3">
        <v>0</v>
      </c>
      <c r="J155" s="3">
        <v>0</v>
      </c>
      <c r="K155" s="3">
        <v>140</v>
      </c>
      <c r="L155" s="3">
        <v>70</v>
      </c>
      <c r="M155" s="3">
        <v>0</v>
      </c>
      <c r="N155" s="3">
        <v>2</v>
      </c>
      <c r="O155" s="3">
        <v>1</v>
      </c>
      <c r="P155" s="5">
        <v>7.4</v>
      </c>
      <c r="Q155" s="15">
        <v>1</v>
      </c>
      <c r="R155" s="4">
        <v>0.79</v>
      </c>
      <c r="S155" s="7">
        <v>0</v>
      </c>
      <c r="T155" s="5">
        <v>41</v>
      </c>
      <c r="U155" s="7">
        <v>1</v>
      </c>
      <c r="V155" s="7"/>
      <c r="W155" s="7"/>
      <c r="X155" s="7"/>
      <c r="Y155" s="7"/>
      <c r="Z155" s="7"/>
      <c r="AA155" s="8"/>
      <c r="AB155" s="8"/>
      <c r="AC155" s="8"/>
      <c r="AD155" s="10">
        <v>17.953678207978275</v>
      </c>
      <c r="AE155" s="11">
        <v>1</v>
      </c>
      <c r="AF155" s="10">
        <v>91.181643781501919</v>
      </c>
      <c r="AG155" s="11">
        <v>2</v>
      </c>
      <c r="AH155" s="12">
        <f t="shared" si="5"/>
        <v>5.0787166131217907</v>
      </c>
      <c r="AI155" s="10">
        <v>2.5452298098289576</v>
      </c>
      <c r="AJ155" s="11">
        <v>3</v>
      </c>
      <c r="AK155" s="10">
        <v>0.9488660147500585</v>
      </c>
      <c r="AL155" s="11">
        <v>2</v>
      </c>
      <c r="AM155" s="10">
        <v>1.6418817318975056</v>
      </c>
      <c r="AN155" s="11">
        <v>3</v>
      </c>
      <c r="AO155" s="10">
        <v>307.62134123442968</v>
      </c>
      <c r="AP155" s="11">
        <v>3</v>
      </c>
    </row>
    <row r="156" spans="1:42">
      <c r="A156" s="1" t="s">
        <v>62</v>
      </c>
      <c r="B156" s="3">
        <v>57</v>
      </c>
      <c r="C156" s="3" t="s">
        <v>14</v>
      </c>
      <c r="D156" s="4">
        <v>99</v>
      </c>
      <c r="E156" s="5">
        <v>1.72</v>
      </c>
      <c r="F156" s="5">
        <f t="shared" si="4"/>
        <v>33.464034613304491</v>
      </c>
      <c r="G156" s="3">
        <v>4</v>
      </c>
      <c r="H156" s="3">
        <v>0</v>
      </c>
      <c r="I156" s="3">
        <v>0</v>
      </c>
      <c r="J156" s="3">
        <v>0</v>
      </c>
      <c r="K156" s="3">
        <v>110</v>
      </c>
      <c r="L156" s="3">
        <v>80</v>
      </c>
      <c r="M156" s="3">
        <v>0</v>
      </c>
      <c r="N156" s="3">
        <v>3</v>
      </c>
      <c r="O156" s="3">
        <v>2</v>
      </c>
      <c r="P156" s="5">
        <v>1.2</v>
      </c>
      <c r="Q156" s="6">
        <v>0</v>
      </c>
      <c r="R156" s="4">
        <v>0.68</v>
      </c>
      <c r="S156" s="7">
        <v>0</v>
      </c>
      <c r="T156" s="5">
        <v>34</v>
      </c>
      <c r="U156" s="7">
        <v>0</v>
      </c>
      <c r="V156" s="5"/>
      <c r="W156" s="7"/>
      <c r="X156" s="5"/>
      <c r="Y156" s="7"/>
      <c r="Z156" s="5"/>
      <c r="AA156" s="8"/>
      <c r="AB156" s="9"/>
      <c r="AC156" s="8"/>
      <c r="AD156" s="16">
        <v>19.06191002512654</v>
      </c>
      <c r="AE156" s="11">
        <v>1</v>
      </c>
      <c r="AF156" s="16">
        <v>80.712754835307408</v>
      </c>
      <c r="AG156" s="11">
        <v>1</v>
      </c>
      <c r="AH156" s="12">
        <f t="shared" si="5"/>
        <v>4.2342427767687258</v>
      </c>
      <c r="AI156" s="16">
        <v>2.5797356723566507</v>
      </c>
      <c r="AJ156" s="11">
        <v>3</v>
      </c>
      <c r="AK156" s="16">
        <v>0.42629712105337392</v>
      </c>
      <c r="AL156" s="11">
        <v>1</v>
      </c>
      <c r="AM156" s="16">
        <v>1.2182199377104159</v>
      </c>
      <c r="AN156" s="11">
        <v>3</v>
      </c>
      <c r="AO156" s="16">
        <v>214.92980143774534</v>
      </c>
      <c r="AP156" s="11">
        <v>3</v>
      </c>
    </row>
    <row r="157" spans="1:42">
      <c r="A157" s="1" t="s">
        <v>150</v>
      </c>
      <c r="B157" s="3">
        <v>87</v>
      </c>
      <c r="C157" s="3" t="s">
        <v>14</v>
      </c>
      <c r="D157" s="4">
        <v>71</v>
      </c>
      <c r="E157" s="5">
        <v>1.66</v>
      </c>
      <c r="F157" s="5">
        <f t="shared" si="4"/>
        <v>25.765713456234579</v>
      </c>
      <c r="G157" s="2">
        <v>3</v>
      </c>
      <c r="H157" s="3">
        <v>0</v>
      </c>
      <c r="I157" s="3">
        <v>1</v>
      </c>
      <c r="J157" s="3">
        <v>0</v>
      </c>
      <c r="K157" s="3"/>
      <c r="L157" s="3"/>
      <c r="M157" s="3">
        <v>0</v>
      </c>
      <c r="N157" s="3">
        <v>2</v>
      </c>
      <c r="O157" s="3">
        <v>1</v>
      </c>
      <c r="P157" s="5">
        <v>2.7</v>
      </c>
      <c r="Q157" s="6">
        <v>0</v>
      </c>
      <c r="R157" s="4">
        <v>1.29</v>
      </c>
      <c r="S157" s="7">
        <v>0</v>
      </c>
      <c r="T157" s="5">
        <v>46</v>
      </c>
      <c r="U157" s="7">
        <v>1</v>
      </c>
      <c r="V157" s="7"/>
      <c r="W157" s="7"/>
      <c r="X157" s="7"/>
      <c r="Y157" s="7"/>
      <c r="Z157" s="7"/>
      <c r="AA157" s="8"/>
      <c r="AB157" s="8"/>
      <c r="AC157" s="8"/>
      <c r="AD157" s="10">
        <v>25.775372526191124</v>
      </c>
      <c r="AE157" s="11">
        <v>3</v>
      </c>
      <c r="AF157" s="10">
        <v>103.67138259220312</v>
      </c>
      <c r="AG157" s="11">
        <v>3</v>
      </c>
      <c r="AH157" s="12">
        <f t="shared" si="5"/>
        <v>4.0221099612375939</v>
      </c>
      <c r="AI157" s="10">
        <v>2.5933420159110443</v>
      </c>
      <c r="AJ157" s="11">
        <v>3</v>
      </c>
      <c r="AK157" s="10">
        <v>1.2723555556050452</v>
      </c>
      <c r="AL157" s="11">
        <v>2</v>
      </c>
      <c r="AM157" s="10">
        <v>1.2224042991633857</v>
      </c>
      <c r="AN157" s="11">
        <v>3</v>
      </c>
      <c r="AO157" s="10">
        <v>112.83010204895332</v>
      </c>
      <c r="AP157" s="11">
        <v>3</v>
      </c>
    </row>
    <row r="158" spans="1:42">
      <c r="A158" s="1" t="s">
        <v>151</v>
      </c>
      <c r="B158" s="3">
        <v>65</v>
      </c>
      <c r="C158" s="3" t="s">
        <v>14</v>
      </c>
      <c r="D158" s="4">
        <v>103</v>
      </c>
      <c r="E158" s="5">
        <v>1.91</v>
      </c>
      <c r="F158" s="5">
        <f t="shared" si="4"/>
        <v>28.233875167895619</v>
      </c>
      <c r="G158" s="2">
        <v>3</v>
      </c>
      <c r="H158" s="3">
        <v>0</v>
      </c>
      <c r="I158" s="3">
        <v>1</v>
      </c>
      <c r="J158" s="3">
        <v>1</v>
      </c>
      <c r="K158" s="3">
        <v>120</v>
      </c>
      <c r="L158" s="3">
        <v>80</v>
      </c>
      <c r="M158" s="3">
        <v>1</v>
      </c>
      <c r="N158" s="3">
        <v>4</v>
      </c>
      <c r="O158" s="3">
        <v>2</v>
      </c>
      <c r="P158" s="5">
        <v>1.1000000000000001</v>
      </c>
      <c r="Q158" s="6">
        <v>0</v>
      </c>
      <c r="R158" s="4">
        <v>0.71</v>
      </c>
      <c r="S158" s="7">
        <v>0</v>
      </c>
      <c r="T158" s="5">
        <v>28</v>
      </c>
      <c r="U158" s="7">
        <v>0</v>
      </c>
      <c r="V158" s="7"/>
      <c r="W158" s="7"/>
      <c r="X158" s="7"/>
      <c r="Y158" s="7"/>
      <c r="Z158" s="7"/>
      <c r="AA158" s="8"/>
      <c r="AB158" s="8"/>
      <c r="AC158" s="8"/>
      <c r="AD158" s="10">
        <v>21.100079222149162</v>
      </c>
      <c r="AE158" s="11">
        <v>2</v>
      </c>
      <c r="AF158" s="10">
        <v>120.3030277392356</v>
      </c>
      <c r="AG158" s="11">
        <v>3</v>
      </c>
      <c r="AH158" s="12">
        <f t="shared" si="5"/>
        <v>5.7015438886575929</v>
      </c>
      <c r="AI158" s="10">
        <v>2.6018878340504874</v>
      </c>
      <c r="AJ158" s="11">
        <v>3</v>
      </c>
      <c r="AK158" s="10">
        <v>0.67492750607476037</v>
      </c>
      <c r="AL158" s="11">
        <v>1</v>
      </c>
      <c r="AM158" s="10">
        <v>5.0069481842628489</v>
      </c>
      <c r="AN158" s="11">
        <v>3</v>
      </c>
      <c r="AO158" s="10">
        <v>83.552432311198459</v>
      </c>
      <c r="AP158" s="11">
        <v>3</v>
      </c>
    </row>
    <row r="159" spans="1:42">
      <c r="A159" s="1" t="s">
        <v>152</v>
      </c>
      <c r="B159" s="3">
        <v>72</v>
      </c>
      <c r="C159" s="3" t="s">
        <v>14</v>
      </c>
      <c r="D159" s="4">
        <v>87</v>
      </c>
      <c r="E159" s="5">
        <v>1.61</v>
      </c>
      <c r="F159" s="5">
        <f t="shared" si="4"/>
        <v>33.56351992592878</v>
      </c>
      <c r="G159" s="3">
        <v>4</v>
      </c>
      <c r="H159" s="3">
        <v>0</v>
      </c>
      <c r="I159" s="3">
        <v>0</v>
      </c>
      <c r="J159" s="3">
        <v>1</v>
      </c>
      <c r="K159" s="3">
        <v>110</v>
      </c>
      <c r="L159" s="3">
        <v>60</v>
      </c>
      <c r="M159" s="3">
        <v>0</v>
      </c>
      <c r="N159" s="3">
        <v>2</v>
      </c>
      <c r="O159" s="3">
        <v>1</v>
      </c>
      <c r="P159" s="5">
        <v>1.1000000000000001</v>
      </c>
      <c r="Q159" s="6">
        <v>0</v>
      </c>
      <c r="R159" s="4">
        <v>0.71</v>
      </c>
      <c r="S159" s="7">
        <v>0</v>
      </c>
      <c r="T159" s="5">
        <v>29</v>
      </c>
      <c r="U159" s="7">
        <v>0</v>
      </c>
      <c r="V159" s="5">
        <v>198.27</v>
      </c>
      <c r="W159" s="7">
        <v>1</v>
      </c>
      <c r="X159" s="5">
        <v>194.31</v>
      </c>
      <c r="Y159" s="7">
        <v>1</v>
      </c>
      <c r="Z159" s="5">
        <v>49.27</v>
      </c>
      <c r="AA159" s="8">
        <v>1</v>
      </c>
      <c r="AB159" s="9">
        <v>137.4</v>
      </c>
      <c r="AC159" s="8">
        <v>1</v>
      </c>
      <c r="AD159" s="10">
        <v>23.813554121798745</v>
      </c>
      <c r="AE159" s="11">
        <v>2</v>
      </c>
      <c r="AF159" s="10">
        <v>108.84986017631455</v>
      </c>
      <c r="AG159" s="11">
        <v>3</v>
      </c>
      <c r="AH159" s="12">
        <f t="shared" si="5"/>
        <v>4.5709203934692901</v>
      </c>
      <c r="AI159" s="10">
        <v>2.6141479103146406</v>
      </c>
      <c r="AJ159" s="11">
        <v>3</v>
      </c>
      <c r="AK159" s="10">
        <v>1.3753920693369808</v>
      </c>
      <c r="AL159" s="11">
        <v>2</v>
      </c>
      <c r="AM159" s="10">
        <v>1.0954375544757393</v>
      </c>
      <c r="AN159" s="11">
        <v>2</v>
      </c>
      <c r="AO159" s="10">
        <v>208.10676780701169</v>
      </c>
      <c r="AP159" s="11">
        <v>3</v>
      </c>
    </row>
    <row r="160" spans="1:42">
      <c r="A160" s="1" t="s">
        <v>153</v>
      </c>
      <c r="B160" s="3">
        <v>67</v>
      </c>
      <c r="C160" s="3" t="s">
        <v>12</v>
      </c>
      <c r="D160" s="4">
        <v>81</v>
      </c>
      <c r="E160" s="5">
        <v>1.64</v>
      </c>
      <c r="F160" s="5">
        <f t="shared" si="4"/>
        <v>30.116002379535995</v>
      </c>
      <c r="G160" s="3">
        <v>4</v>
      </c>
      <c r="H160" s="3">
        <v>1</v>
      </c>
      <c r="I160" s="3">
        <v>1</v>
      </c>
      <c r="J160" s="3">
        <v>1</v>
      </c>
      <c r="K160" s="3">
        <v>130</v>
      </c>
      <c r="L160" s="3">
        <v>80</v>
      </c>
      <c r="M160" s="3">
        <v>0</v>
      </c>
      <c r="N160" s="3">
        <v>3</v>
      </c>
      <c r="O160" s="3">
        <v>2</v>
      </c>
      <c r="P160" s="5">
        <v>1.3</v>
      </c>
      <c r="Q160" s="6">
        <v>0</v>
      </c>
      <c r="R160" s="4">
        <v>0.91</v>
      </c>
      <c r="S160" s="7">
        <v>0</v>
      </c>
      <c r="T160" s="5">
        <v>57</v>
      </c>
      <c r="U160" s="17">
        <v>1</v>
      </c>
      <c r="V160" s="5">
        <v>166</v>
      </c>
      <c r="W160" s="7">
        <v>1</v>
      </c>
      <c r="X160" s="5">
        <v>135</v>
      </c>
      <c r="Y160" s="7">
        <v>0</v>
      </c>
      <c r="Z160" s="5">
        <v>41.3</v>
      </c>
      <c r="AA160" s="8">
        <v>0</v>
      </c>
      <c r="AB160" s="9">
        <v>77</v>
      </c>
      <c r="AC160" s="8">
        <v>1</v>
      </c>
      <c r="AD160" s="10">
        <v>21.734205424220377</v>
      </c>
      <c r="AE160" s="11">
        <v>2</v>
      </c>
      <c r="AF160" s="10">
        <v>124.53193737847026</v>
      </c>
      <c r="AG160" s="11">
        <v>3</v>
      </c>
      <c r="AH160" s="12">
        <f t="shared" si="5"/>
        <v>5.7297672009528879</v>
      </c>
      <c r="AI160" s="10">
        <v>2.6777975510322425</v>
      </c>
      <c r="AJ160" s="11">
        <v>3</v>
      </c>
      <c r="AK160" s="10">
        <v>0.96676405084106642</v>
      </c>
      <c r="AL160" s="11">
        <v>2</v>
      </c>
      <c r="AM160" s="10">
        <v>5.3371327438313321</v>
      </c>
      <c r="AN160" s="11">
        <v>3</v>
      </c>
      <c r="AO160" s="10">
        <v>128.83873009194267</v>
      </c>
      <c r="AP160" s="11">
        <v>3</v>
      </c>
    </row>
    <row r="161" spans="1:42">
      <c r="A161" s="1" t="s">
        <v>154</v>
      </c>
      <c r="B161" s="3">
        <v>58</v>
      </c>
      <c r="C161" s="3" t="s">
        <v>14</v>
      </c>
      <c r="D161" s="4">
        <v>87</v>
      </c>
      <c r="E161" s="5">
        <v>1.79</v>
      </c>
      <c r="F161" s="5">
        <f t="shared" si="4"/>
        <v>27.152710589557131</v>
      </c>
      <c r="G161" s="2">
        <v>3</v>
      </c>
      <c r="H161" s="3">
        <v>1</v>
      </c>
      <c r="I161" s="3">
        <v>1</v>
      </c>
      <c r="J161" s="3">
        <v>1</v>
      </c>
      <c r="K161" s="3">
        <v>120</v>
      </c>
      <c r="L161" s="3">
        <v>80</v>
      </c>
      <c r="M161" s="3">
        <v>0</v>
      </c>
      <c r="N161" s="3">
        <v>2</v>
      </c>
      <c r="O161" s="3">
        <v>1</v>
      </c>
      <c r="P161" s="5">
        <v>2.2999999999999998</v>
      </c>
      <c r="Q161" s="6">
        <v>0</v>
      </c>
      <c r="R161" s="4">
        <v>0.83</v>
      </c>
      <c r="S161" s="7">
        <v>0</v>
      </c>
      <c r="T161" s="5">
        <v>42</v>
      </c>
      <c r="U161" s="7">
        <v>1</v>
      </c>
      <c r="V161" s="5">
        <v>137.4</v>
      </c>
      <c r="W161" s="7">
        <v>0</v>
      </c>
      <c r="X161" s="5">
        <v>175.6</v>
      </c>
      <c r="Y161" s="7">
        <v>0</v>
      </c>
      <c r="Z161" s="5">
        <v>59</v>
      </c>
      <c r="AA161" s="8">
        <v>1</v>
      </c>
      <c r="AB161" s="9">
        <v>89.2</v>
      </c>
      <c r="AC161" s="8">
        <v>0</v>
      </c>
      <c r="AD161" s="16">
        <v>18.955729325894289</v>
      </c>
      <c r="AE161" s="11">
        <v>1</v>
      </c>
      <c r="AF161" s="16">
        <v>81.714778030168645</v>
      </c>
      <c r="AG161" s="11">
        <v>1</v>
      </c>
      <c r="AH161" s="12">
        <f t="shared" si="5"/>
        <v>4.3108221596381933</v>
      </c>
      <c r="AI161" s="16">
        <v>2.678325171935807</v>
      </c>
      <c r="AJ161" s="11">
        <v>3</v>
      </c>
      <c r="AK161" s="16">
        <v>0.67055094385284064</v>
      </c>
      <c r="AL161" s="11">
        <v>1</v>
      </c>
      <c r="AM161" s="16">
        <v>1.2397636573764848</v>
      </c>
      <c r="AN161" s="11">
        <v>3</v>
      </c>
      <c r="AO161" s="16">
        <v>235.82408398007462</v>
      </c>
      <c r="AP161" s="11">
        <v>3</v>
      </c>
    </row>
    <row r="162" spans="1:42">
      <c r="A162" s="1" t="s">
        <v>125</v>
      </c>
      <c r="B162" s="3">
        <v>69</v>
      </c>
      <c r="C162" s="3" t="s">
        <v>14</v>
      </c>
      <c r="D162" s="4">
        <v>71</v>
      </c>
      <c r="E162" s="5">
        <v>1.67</v>
      </c>
      <c r="F162" s="5">
        <f t="shared" si="4"/>
        <v>25.458065904119906</v>
      </c>
      <c r="G162" s="2">
        <v>3</v>
      </c>
      <c r="H162" s="3">
        <v>1</v>
      </c>
      <c r="I162" s="3">
        <v>0</v>
      </c>
      <c r="J162" s="3">
        <v>1</v>
      </c>
      <c r="K162" s="3">
        <v>100</v>
      </c>
      <c r="L162" s="3">
        <v>60</v>
      </c>
      <c r="M162" s="3">
        <v>0</v>
      </c>
      <c r="N162" s="3">
        <v>3</v>
      </c>
      <c r="O162" s="3">
        <v>2</v>
      </c>
      <c r="P162" s="5">
        <v>1.4</v>
      </c>
      <c r="Q162" s="6">
        <v>0</v>
      </c>
      <c r="R162" s="4">
        <v>0.95</v>
      </c>
      <c r="S162" s="7">
        <v>0</v>
      </c>
      <c r="T162" s="5">
        <v>31</v>
      </c>
      <c r="U162" s="7">
        <v>0</v>
      </c>
      <c r="V162" s="7"/>
      <c r="W162" s="7"/>
      <c r="X162" s="7"/>
      <c r="Y162" s="7"/>
      <c r="Z162" s="7"/>
      <c r="AA162" s="8"/>
      <c r="AB162" s="8"/>
      <c r="AC162" s="8"/>
      <c r="AD162" s="16">
        <v>21.563587540039318</v>
      </c>
      <c r="AE162" s="11">
        <v>2</v>
      </c>
      <c r="AF162" s="16">
        <v>105.65458184752009</v>
      </c>
      <c r="AG162" s="11">
        <v>3</v>
      </c>
      <c r="AH162" s="12">
        <f t="shared" si="5"/>
        <v>4.8996755132391785</v>
      </c>
      <c r="AI162" s="16">
        <v>2.7085812470962694</v>
      </c>
      <c r="AJ162" s="11">
        <v>3</v>
      </c>
      <c r="AK162" s="16">
        <v>1.1707985913539019</v>
      </c>
      <c r="AL162" s="11">
        <v>2</v>
      </c>
      <c r="AM162" s="16">
        <v>0.9677455722490641</v>
      </c>
      <c r="AN162" s="11">
        <v>2</v>
      </c>
      <c r="AO162" s="16">
        <v>143.93783966165597</v>
      </c>
      <c r="AP162" s="11">
        <v>3</v>
      </c>
    </row>
    <row r="163" spans="1:42">
      <c r="A163" s="1" t="s">
        <v>154</v>
      </c>
      <c r="B163" s="3">
        <v>76</v>
      </c>
      <c r="C163" s="3" t="s">
        <v>12</v>
      </c>
      <c r="D163" s="4">
        <v>77</v>
      </c>
      <c r="E163" s="5">
        <v>1.5</v>
      </c>
      <c r="F163" s="5">
        <f t="shared" si="4"/>
        <v>34.222222222222221</v>
      </c>
      <c r="G163" s="3">
        <v>4</v>
      </c>
      <c r="H163" s="3">
        <v>0</v>
      </c>
      <c r="I163" s="3">
        <v>1</v>
      </c>
      <c r="J163" s="3">
        <v>1</v>
      </c>
      <c r="K163" s="3">
        <v>100</v>
      </c>
      <c r="L163" s="3">
        <v>70</v>
      </c>
      <c r="M163" s="3">
        <v>0</v>
      </c>
      <c r="N163" s="3">
        <v>2</v>
      </c>
      <c r="O163" s="3">
        <v>1</v>
      </c>
      <c r="P163" s="5">
        <v>1</v>
      </c>
      <c r="Q163" s="6">
        <v>0</v>
      </c>
      <c r="R163" s="4">
        <v>1.21</v>
      </c>
      <c r="S163" s="7">
        <v>0</v>
      </c>
      <c r="T163" s="5">
        <v>53</v>
      </c>
      <c r="U163" s="17">
        <v>1</v>
      </c>
      <c r="V163" s="7"/>
      <c r="W163" s="7"/>
      <c r="X163" s="7"/>
      <c r="Y163" s="7"/>
      <c r="Z163" s="7"/>
      <c r="AA163" s="8"/>
      <c r="AB163" s="8"/>
      <c r="AC163" s="8"/>
      <c r="AD163" s="10">
        <v>16.72991967021461</v>
      </c>
      <c r="AE163" s="11">
        <v>1</v>
      </c>
      <c r="AF163" s="10">
        <v>104.07872036248996</v>
      </c>
      <c r="AG163" s="11">
        <v>3</v>
      </c>
      <c r="AH163" s="12">
        <f t="shared" si="5"/>
        <v>6.2211129768774827</v>
      </c>
      <c r="AI163" s="10">
        <v>2.7310234855772713</v>
      </c>
      <c r="AJ163" s="11">
        <v>3</v>
      </c>
      <c r="AK163" s="10">
        <v>0.94138061123062733</v>
      </c>
      <c r="AL163" s="11">
        <v>2</v>
      </c>
      <c r="AM163" s="10">
        <v>3.1592374273325459</v>
      </c>
      <c r="AN163" s="11">
        <v>3</v>
      </c>
      <c r="AO163" s="10">
        <v>192.69022169348131</v>
      </c>
      <c r="AP163" s="11">
        <v>3</v>
      </c>
    </row>
    <row r="164" spans="1:42">
      <c r="A164" s="1" t="s">
        <v>155</v>
      </c>
      <c r="B164" s="3">
        <v>84</v>
      </c>
      <c r="C164" s="3" t="s">
        <v>14</v>
      </c>
      <c r="D164" s="4">
        <v>101.5</v>
      </c>
      <c r="E164" s="5">
        <v>1.79</v>
      </c>
      <c r="F164" s="5">
        <f t="shared" si="4"/>
        <v>31.67816235448332</v>
      </c>
      <c r="G164" s="3">
        <v>4</v>
      </c>
      <c r="H164" s="3">
        <v>0</v>
      </c>
      <c r="I164" s="3">
        <v>0</v>
      </c>
      <c r="J164" s="3">
        <v>1</v>
      </c>
      <c r="K164" s="3">
        <v>120</v>
      </c>
      <c r="L164" s="3">
        <v>70</v>
      </c>
      <c r="M164" s="3">
        <v>0</v>
      </c>
      <c r="N164" s="3">
        <v>2</v>
      </c>
      <c r="O164" s="3">
        <v>1</v>
      </c>
      <c r="P164" s="5">
        <v>0.5</v>
      </c>
      <c r="Q164" s="6">
        <v>0</v>
      </c>
      <c r="R164" s="4">
        <v>1.62</v>
      </c>
      <c r="S164" s="7">
        <v>1</v>
      </c>
      <c r="T164" s="5">
        <v>56</v>
      </c>
      <c r="U164" s="7">
        <v>1</v>
      </c>
      <c r="V164" s="5">
        <v>98.84</v>
      </c>
      <c r="W164" s="7">
        <v>0</v>
      </c>
      <c r="X164" s="5">
        <v>172.33</v>
      </c>
      <c r="Y164" s="7">
        <v>0</v>
      </c>
      <c r="Z164" s="5">
        <v>45.47</v>
      </c>
      <c r="AA164" s="8">
        <v>1</v>
      </c>
      <c r="AB164" s="9">
        <v>111.2</v>
      </c>
      <c r="AC164" s="8">
        <v>1</v>
      </c>
      <c r="AD164" s="16">
        <v>20.576779734458714</v>
      </c>
      <c r="AE164" s="11">
        <v>2</v>
      </c>
      <c r="AF164" s="16">
        <v>113.08560342303542</v>
      </c>
      <c r="AG164" s="11">
        <v>3</v>
      </c>
      <c r="AH164" s="12">
        <f t="shared" si="5"/>
        <v>5.4957872360201074</v>
      </c>
      <c r="AI164" s="16">
        <v>2.7446211636435742</v>
      </c>
      <c r="AJ164" s="11">
        <v>3</v>
      </c>
      <c r="AK164" s="10">
        <v>0.7</v>
      </c>
      <c r="AL164" s="11">
        <v>1</v>
      </c>
      <c r="AM164" s="16">
        <v>8.6755441513923195</v>
      </c>
      <c r="AN164" s="11">
        <v>3</v>
      </c>
      <c r="AO164" s="16">
        <v>184.65605652887993</v>
      </c>
      <c r="AP164" s="11">
        <v>3</v>
      </c>
    </row>
    <row r="165" spans="1:42">
      <c r="A165" s="1" t="s">
        <v>156</v>
      </c>
      <c r="B165" s="3">
        <v>70</v>
      </c>
      <c r="C165" s="3" t="s">
        <v>14</v>
      </c>
      <c r="D165" s="4">
        <v>93</v>
      </c>
      <c r="E165" s="5">
        <v>1.75</v>
      </c>
      <c r="F165" s="5">
        <f t="shared" si="4"/>
        <v>30.367346938775512</v>
      </c>
      <c r="G165" s="3">
        <v>4</v>
      </c>
      <c r="H165" s="3">
        <v>0</v>
      </c>
      <c r="I165" s="3">
        <v>1</v>
      </c>
      <c r="J165" s="3">
        <v>1</v>
      </c>
      <c r="K165" s="3">
        <v>90</v>
      </c>
      <c r="L165" s="3">
        <v>60</v>
      </c>
      <c r="M165" s="3">
        <v>0</v>
      </c>
      <c r="N165" s="3">
        <v>1</v>
      </c>
      <c r="O165" s="3">
        <v>1</v>
      </c>
      <c r="P165" s="5">
        <v>0.8</v>
      </c>
      <c r="Q165" s="6">
        <v>0</v>
      </c>
      <c r="R165" s="4">
        <v>1.1200000000000001</v>
      </c>
      <c r="S165" s="7">
        <v>0</v>
      </c>
      <c r="T165" s="5">
        <v>52</v>
      </c>
      <c r="U165" s="7">
        <v>1</v>
      </c>
      <c r="V165" s="7"/>
      <c r="W165" s="7"/>
      <c r="X165" s="7"/>
      <c r="Y165" s="7"/>
      <c r="Z165" s="7"/>
      <c r="AA165" s="8"/>
      <c r="AB165" s="8"/>
      <c r="AC165" s="8"/>
      <c r="AD165" s="10">
        <v>21.854289823118517</v>
      </c>
      <c r="AE165" s="11">
        <v>2</v>
      </c>
      <c r="AF165" s="10">
        <v>121.05801420367038</v>
      </c>
      <c r="AG165" s="11">
        <v>3</v>
      </c>
      <c r="AH165" s="12">
        <f t="shared" si="5"/>
        <v>5.5393250104887599</v>
      </c>
      <c r="AI165" s="10">
        <v>2.8118625654673295</v>
      </c>
      <c r="AJ165" s="11">
        <v>3</v>
      </c>
      <c r="AK165" s="10">
        <v>0.8750985384754344</v>
      </c>
      <c r="AL165" s="11">
        <v>2</v>
      </c>
      <c r="AM165" s="10">
        <v>1.3427592551074792</v>
      </c>
      <c r="AN165" s="11">
        <v>3</v>
      </c>
      <c r="AO165" s="10">
        <v>156.71607472314992</v>
      </c>
      <c r="AP165" s="11">
        <v>3</v>
      </c>
    </row>
    <row r="166" spans="1:42">
      <c r="A166" s="1" t="s">
        <v>157</v>
      </c>
      <c r="B166" s="3">
        <v>66</v>
      </c>
      <c r="C166" s="3" t="s">
        <v>14</v>
      </c>
      <c r="D166" s="4">
        <v>67.7</v>
      </c>
      <c r="E166" s="5">
        <v>1.57</v>
      </c>
      <c r="F166" s="5">
        <f t="shared" si="4"/>
        <v>27.465617266420544</v>
      </c>
      <c r="G166" s="2">
        <v>3</v>
      </c>
      <c r="H166" s="3">
        <v>1</v>
      </c>
      <c r="I166" s="3">
        <v>0</v>
      </c>
      <c r="J166" s="3">
        <v>1</v>
      </c>
      <c r="K166" s="3">
        <v>140</v>
      </c>
      <c r="L166" s="3">
        <v>85</v>
      </c>
      <c r="M166" s="3">
        <v>0</v>
      </c>
      <c r="N166" s="3">
        <v>3</v>
      </c>
      <c r="O166" s="3">
        <v>2</v>
      </c>
      <c r="P166" s="5">
        <v>28</v>
      </c>
      <c r="Q166" s="15">
        <v>1</v>
      </c>
      <c r="R166" s="4">
        <v>0.81</v>
      </c>
      <c r="S166" s="7">
        <v>0</v>
      </c>
      <c r="T166" s="5">
        <v>43</v>
      </c>
      <c r="U166" s="7">
        <v>1</v>
      </c>
      <c r="V166" s="7"/>
      <c r="W166" s="7"/>
      <c r="X166" s="7"/>
      <c r="Y166" s="7"/>
      <c r="Z166" s="7"/>
      <c r="AA166" s="8"/>
      <c r="AB166" s="8"/>
      <c r="AC166" s="8"/>
      <c r="AD166" s="10">
        <v>21.633238918960956</v>
      </c>
      <c r="AE166" s="11">
        <v>2</v>
      </c>
      <c r="AF166" s="10">
        <v>115.30470437420593</v>
      </c>
      <c r="AG166" s="11">
        <v>3</v>
      </c>
      <c r="AH166" s="12">
        <f t="shared" si="5"/>
        <v>5.3299787796983296</v>
      </c>
      <c r="AI166" s="10">
        <v>2.8195388134221604</v>
      </c>
      <c r="AJ166" s="11">
        <v>3</v>
      </c>
      <c r="AK166" s="10">
        <v>1.5902793958410835</v>
      </c>
      <c r="AL166" s="11">
        <v>2</v>
      </c>
      <c r="AM166" s="10">
        <v>2.4048542551358043</v>
      </c>
      <c r="AN166" s="11">
        <v>3</v>
      </c>
      <c r="AO166" s="10">
        <v>151.1415349801627</v>
      </c>
      <c r="AP166" s="11">
        <v>3</v>
      </c>
    </row>
    <row r="167" spans="1:42">
      <c r="A167" s="1" t="s">
        <v>158</v>
      </c>
      <c r="B167" s="3">
        <v>78</v>
      </c>
      <c r="C167" s="3" t="s">
        <v>14</v>
      </c>
      <c r="D167" s="4">
        <v>68</v>
      </c>
      <c r="E167" s="5">
        <v>1.64</v>
      </c>
      <c r="F167" s="5">
        <f t="shared" si="4"/>
        <v>25.282569898869724</v>
      </c>
      <c r="G167" s="2">
        <v>3</v>
      </c>
      <c r="H167" s="3">
        <v>0</v>
      </c>
      <c r="I167" s="3">
        <v>1</v>
      </c>
      <c r="J167" s="3">
        <v>1</v>
      </c>
      <c r="K167" s="3">
        <v>120</v>
      </c>
      <c r="L167" s="3">
        <v>70</v>
      </c>
      <c r="M167" s="3">
        <v>1</v>
      </c>
      <c r="N167" s="3">
        <v>1</v>
      </c>
      <c r="O167" s="3">
        <v>1</v>
      </c>
      <c r="P167" s="5">
        <v>0.4</v>
      </c>
      <c r="Q167" s="6">
        <v>0</v>
      </c>
      <c r="R167" s="4">
        <v>1.1499999999999999</v>
      </c>
      <c r="S167" s="7">
        <v>0</v>
      </c>
      <c r="T167" s="5">
        <v>51</v>
      </c>
      <c r="U167" s="7">
        <v>1</v>
      </c>
      <c r="V167" s="5">
        <v>130</v>
      </c>
      <c r="W167" s="7">
        <v>0</v>
      </c>
      <c r="X167" s="5">
        <v>158</v>
      </c>
      <c r="Y167" s="7">
        <v>0</v>
      </c>
      <c r="Z167" s="5">
        <v>54.3</v>
      </c>
      <c r="AA167" s="8">
        <v>1</v>
      </c>
      <c r="AB167" s="9">
        <v>88</v>
      </c>
      <c r="AC167" s="8">
        <v>1</v>
      </c>
      <c r="AD167" s="10">
        <v>14.314709276046443</v>
      </c>
      <c r="AE167" s="11">
        <v>1</v>
      </c>
      <c r="AF167" s="10">
        <v>112.356252886009</v>
      </c>
      <c r="AG167" s="11">
        <v>3</v>
      </c>
      <c r="AH167" s="12">
        <f t="shared" si="5"/>
        <v>7.8490069703350969</v>
      </c>
      <c r="AI167" s="10">
        <v>2.8270114540811107</v>
      </c>
      <c r="AJ167" s="11">
        <v>3</v>
      </c>
      <c r="AK167" s="10">
        <v>0.63091895795717068</v>
      </c>
      <c r="AL167" s="11">
        <v>1</v>
      </c>
      <c r="AM167" s="10">
        <v>1.2175970161479961</v>
      </c>
      <c r="AN167" s="11">
        <v>3</v>
      </c>
      <c r="AO167" s="10">
        <v>116.96187495977284</v>
      </c>
      <c r="AP167" s="11">
        <v>3</v>
      </c>
    </row>
    <row r="168" spans="1:42">
      <c r="A168" s="1" t="s">
        <v>159</v>
      </c>
      <c r="B168" s="3">
        <v>69</v>
      </c>
      <c r="C168" s="3" t="s">
        <v>14</v>
      </c>
      <c r="D168" s="4">
        <v>100</v>
      </c>
      <c r="E168" s="5">
        <v>1.66</v>
      </c>
      <c r="F168" s="5">
        <f t="shared" si="4"/>
        <v>36.289737262302225</v>
      </c>
      <c r="G168" s="3">
        <v>4</v>
      </c>
      <c r="H168" s="3">
        <v>1</v>
      </c>
      <c r="I168" s="3">
        <v>0</v>
      </c>
      <c r="J168" s="3">
        <v>1</v>
      </c>
      <c r="K168" s="3">
        <v>110</v>
      </c>
      <c r="L168" s="3">
        <v>70</v>
      </c>
      <c r="M168" s="3">
        <v>1</v>
      </c>
      <c r="N168" s="3">
        <v>1</v>
      </c>
      <c r="O168" s="3">
        <v>1</v>
      </c>
      <c r="P168" s="5">
        <v>0.4</v>
      </c>
      <c r="Q168" s="6">
        <v>0</v>
      </c>
      <c r="R168" s="4">
        <v>1.32</v>
      </c>
      <c r="S168" s="7">
        <v>0</v>
      </c>
      <c r="T168" s="5">
        <v>44</v>
      </c>
      <c r="U168" s="7">
        <v>1</v>
      </c>
      <c r="V168" s="5">
        <v>134</v>
      </c>
      <c r="W168" s="7">
        <v>0</v>
      </c>
      <c r="X168" s="5">
        <v>130</v>
      </c>
      <c r="Y168" s="7">
        <v>0</v>
      </c>
      <c r="Z168" s="5">
        <v>47</v>
      </c>
      <c r="AA168" s="8">
        <v>1</v>
      </c>
      <c r="AB168" s="9">
        <v>69</v>
      </c>
      <c r="AC168" s="8">
        <v>0</v>
      </c>
      <c r="AD168" s="10">
        <v>19.817559876960033</v>
      </c>
      <c r="AE168" s="11">
        <v>1</v>
      </c>
      <c r="AF168" s="10">
        <v>107.17772961103259</v>
      </c>
      <c r="AG168" s="11">
        <v>3</v>
      </c>
      <c r="AH168" s="12">
        <f t="shared" si="5"/>
        <v>5.4082202993940642</v>
      </c>
      <c r="AI168" s="10">
        <v>2.8534264981434632</v>
      </c>
      <c r="AJ168" s="11">
        <v>3</v>
      </c>
      <c r="AK168" s="10">
        <v>0.51136875760436928</v>
      </c>
      <c r="AL168" s="11">
        <v>1</v>
      </c>
      <c r="AM168" s="10">
        <v>0.99381313718943676</v>
      </c>
      <c r="AN168" s="11">
        <v>2</v>
      </c>
      <c r="AO168" s="10">
        <v>161.14012345303723</v>
      </c>
      <c r="AP168" s="11">
        <v>3</v>
      </c>
    </row>
    <row r="169" spans="1:42">
      <c r="A169" s="1" t="s">
        <v>160</v>
      </c>
      <c r="B169" s="3">
        <v>59</v>
      </c>
      <c r="C169" s="3" t="s">
        <v>14</v>
      </c>
      <c r="D169" s="4">
        <v>112</v>
      </c>
      <c r="E169" s="5">
        <v>1.83</v>
      </c>
      <c r="F169" s="5">
        <f t="shared" si="4"/>
        <v>33.4438173728687</v>
      </c>
      <c r="G169" s="3">
        <v>4</v>
      </c>
      <c r="H169" s="3">
        <v>0</v>
      </c>
      <c r="I169" s="3">
        <v>1</v>
      </c>
      <c r="J169" s="3">
        <v>1</v>
      </c>
      <c r="K169" s="3">
        <v>105</v>
      </c>
      <c r="L169" s="3">
        <v>50</v>
      </c>
      <c r="M169" s="3">
        <v>0</v>
      </c>
      <c r="N169" s="3">
        <v>2</v>
      </c>
      <c r="O169" s="3">
        <v>1</v>
      </c>
      <c r="P169" s="5">
        <v>0.2</v>
      </c>
      <c r="Q169" s="6">
        <v>0</v>
      </c>
      <c r="R169" s="4">
        <v>0.9</v>
      </c>
      <c r="S169" s="7">
        <v>0</v>
      </c>
      <c r="T169" s="5">
        <v>40</v>
      </c>
      <c r="U169" s="7">
        <v>0</v>
      </c>
      <c r="V169" s="5">
        <v>272</v>
      </c>
      <c r="W169" s="7">
        <v>1</v>
      </c>
      <c r="X169" s="7"/>
      <c r="Y169" s="7"/>
      <c r="Z169" s="5">
        <v>35</v>
      </c>
      <c r="AA169" s="8">
        <v>0</v>
      </c>
      <c r="AB169" s="9">
        <v>171.6</v>
      </c>
      <c r="AC169" s="8">
        <v>1</v>
      </c>
      <c r="AD169" s="10">
        <v>14.192151790496988</v>
      </c>
      <c r="AE169" s="11">
        <v>1</v>
      </c>
      <c r="AF169" s="10">
        <v>87.801793335983845</v>
      </c>
      <c r="AG169" s="11">
        <v>1</v>
      </c>
      <c r="AH169" s="12">
        <f t="shared" si="5"/>
        <v>6.1866441842015529</v>
      </c>
      <c r="AI169" s="10">
        <v>2.8642289898066182</v>
      </c>
      <c r="AJ169" s="11">
        <v>3</v>
      </c>
      <c r="AK169" s="10">
        <v>0.32268095003055502</v>
      </c>
      <c r="AL169" s="11">
        <v>1</v>
      </c>
      <c r="AM169" s="10">
        <v>2.2447955395161401</v>
      </c>
      <c r="AN169" s="11">
        <v>3</v>
      </c>
      <c r="AO169" s="10">
        <v>234.67368097687921</v>
      </c>
      <c r="AP169" s="11">
        <v>3</v>
      </c>
    </row>
    <row r="170" spans="1:42">
      <c r="A170" s="1" t="s">
        <v>130</v>
      </c>
      <c r="B170" s="3">
        <v>70</v>
      </c>
      <c r="C170" s="3" t="s">
        <v>12</v>
      </c>
      <c r="D170" s="4">
        <v>53</v>
      </c>
      <c r="E170" s="5">
        <v>1.5</v>
      </c>
      <c r="F170" s="5">
        <f t="shared" si="4"/>
        <v>23.555555555555557</v>
      </c>
      <c r="G170" s="3">
        <v>2</v>
      </c>
      <c r="H170" s="3">
        <v>0</v>
      </c>
      <c r="I170" s="3">
        <v>0</v>
      </c>
      <c r="J170" s="3">
        <v>1</v>
      </c>
      <c r="K170" s="3">
        <v>100</v>
      </c>
      <c r="L170" s="3">
        <v>40</v>
      </c>
      <c r="M170" s="3">
        <v>0</v>
      </c>
      <c r="N170" s="3">
        <v>3</v>
      </c>
      <c r="O170" s="3">
        <v>2</v>
      </c>
      <c r="P170" s="5">
        <v>0.6</v>
      </c>
      <c r="Q170" s="6">
        <v>0</v>
      </c>
      <c r="R170" s="4">
        <v>0.85</v>
      </c>
      <c r="S170" s="7">
        <v>0</v>
      </c>
      <c r="T170" s="5">
        <v>33</v>
      </c>
      <c r="U170" s="7">
        <v>0</v>
      </c>
      <c r="V170" s="5">
        <v>73</v>
      </c>
      <c r="W170" s="7">
        <v>0</v>
      </c>
      <c r="X170" s="5">
        <v>252</v>
      </c>
      <c r="Y170" s="7">
        <v>1</v>
      </c>
      <c r="Z170" s="5">
        <v>76.8</v>
      </c>
      <c r="AA170" s="8">
        <v>1</v>
      </c>
      <c r="AB170" s="9">
        <v>167</v>
      </c>
      <c r="AC170" s="8">
        <v>1</v>
      </c>
      <c r="AD170" s="10">
        <v>20.962613811408659</v>
      </c>
      <c r="AE170" s="11">
        <v>2</v>
      </c>
      <c r="AF170" s="10">
        <v>84.06645065843243</v>
      </c>
      <c r="AG170" s="11">
        <v>1</v>
      </c>
      <c r="AH170" s="12">
        <f t="shared" si="5"/>
        <v>4.0103038397187012</v>
      </c>
      <c r="AI170" s="10">
        <v>2.9112440948831702</v>
      </c>
      <c r="AJ170" s="11">
        <v>3</v>
      </c>
      <c r="AK170" s="10">
        <v>0.66525644804930828</v>
      </c>
      <c r="AL170" s="11">
        <v>1</v>
      </c>
      <c r="AM170" s="10">
        <v>1.2812018255167414</v>
      </c>
      <c r="AN170" s="11">
        <v>3</v>
      </c>
      <c r="AO170" s="10">
        <v>221.34476529064017</v>
      </c>
      <c r="AP170" s="11">
        <v>3</v>
      </c>
    </row>
    <row r="171" spans="1:42">
      <c r="A171" s="1" t="s">
        <v>161</v>
      </c>
      <c r="B171" s="3">
        <v>63</v>
      </c>
      <c r="C171" s="3" t="s">
        <v>14</v>
      </c>
      <c r="D171" s="4">
        <v>88</v>
      </c>
      <c r="E171" s="5">
        <v>1.76</v>
      </c>
      <c r="F171" s="5">
        <f t="shared" si="4"/>
        <v>28.40909090909091</v>
      </c>
      <c r="G171" s="2">
        <v>3</v>
      </c>
      <c r="H171" s="3">
        <v>1</v>
      </c>
      <c r="I171" s="3">
        <v>0</v>
      </c>
      <c r="J171" s="3">
        <v>1</v>
      </c>
      <c r="K171" s="3"/>
      <c r="L171" s="3"/>
      <c r="M171" s="3">
        <v>0</v>
      </c>
      <c r="N171" s="3">
        <v>3</v>
      </c>
      <c r="O171" s="3">
        <v>2</v>
      </c>
      <c r="P171" s="5">
        <v>5.9</v>
      </c>
      <c r="Q171" s="15">
        <v>1</v>
      </c>
      <c r="R171" s="4">
        <v>1.59</v>
      </c>
      <c r="S171" s="7">
        <v>1</v>
      </c>
      <c r="T171" s="5">
        <v>63</v>
      </c>
      <c r="U171" s="7">
        <v>1</v>
      </c>
      <c r="V171" s="7"/>
      <c r="W171" s="7"/>
      <c r="X171" s="5">
        <v>180</v>
      </c>
      <c r="Y171" s="7">
        <v>0</v>
      </c>
      <c r="Z171" s="7"/>
      <c r="AA171" s="8"/>
      <c r="AB171" s="8"/>
      <c r="AC171" s="8"/>
      <c r="AD171" s="10">
        <v>21.807531708269266</v>
      </c>
      <c r="AE171" s="11">
        <v>2</v>
      </c>
      <c r="AF171" s="10">
        <v>113.97740815855626</v>
      </c>
      <c r="AG171" s="11">
        <v>3</v>
      </c>
      <c r="AH171" s="12">
        <f t="shared" si="5"/>
        <v>5.2265157599352161</v>
      </c>
      <c r="AI171" s="10">
        <v>2.922370607050194</v>
      </c>
      <c r="AJ171" s="11">
        <v>3</v>
      </c>
      <c r="AK171" s="10">
        <v>1.4571758926746383</v>
      </c>
      <c r="AL171" s="11">
        <v>2</v>
      </c>
      <c r="AM171" s="10">
        <v>1.2557028078362817</v>
      </c>
      <c r="AN171" s="11">
        <v>3</v>
      </c>
      <c r="AO171" s="10">
        <v>170.62023568583919</v>
      </c>
      <c r="AP171" s="11">
        <v>3</v>
      </c>
    </row>
    <row r="172" spans="1:42">
      <c r="A172" s="1" t="s">
        <v>162</v>
      </c>
      <c r="B172" s="3">
        <v>55</v>
      </c>
      <c r="C172" s="3" t="s">
        <v>14</v>
      </c>
      <c r="D172" s="4">
        <v>69</v>
      </c>
      <c r="E172" s="5">
        <v>1.78</v>
      </c>
      <c r="F172" s="5">
        <f t="shared" si="4"/>
        <v>21.777553339224845</v>
      </c>
      <c r="G172" s="3">
        <v>2</v>
      </c>
      <c r="H172" s="3">
        <v>1</v>
      </c>
      <c r="I172" s="3">
        <v>0</v>
      </c>
      <c r="J172" s="3">
        <v>0</v>
      </c>
      <c r="K172" s="3">
        <v>115</v>
      </c>
      <c r="L172" s="3">
        <v>70</v>
      </c>
      <c r="M172" s="3">
        <v>1</v>
      </c>
      <c r="N172" s="3">
        <v>3</v>
      </c>
      <c r="O172" s="3">
        <v>2</v>
      </c>
      <c r="P172" s="5">
        <v>4.9000000000000004</v>
      </c>
      <c r="Q172" s="6">
        <v>0</v>
      </c>
      <c r="R172" s="4">
        <v>0.81</v>
      </c>
      <c r="S172" s="7">
        <v>0</v>
      </c>
      <c r="T172" s="5">
        <v>28</v>
      </c>
      <c r="U172" s="7">
        <v>0</v>
      </c>
      <c r="V172" s="7"/>
      <c r="W172" s="7"/>
      <c r="X172" s="7"/>
      <c r="Y172" s="7"/>
      <c r="Z172" s="7"/>
      <c r="AA172" s="8"/>
      <c r="AB172" s="8"/>
      <c r="AC172" s="8"/>
      <c r="AD172" s="10">
        <v>20.004932901398032</v>
      </c>
      <c r="AE172" s="11">
        <v>2</v>
      </c>
      <c r="AF172" s="10">
        <v>127.6940783840931</v>
      </c>
      <c r="AG172" s="11">
        <v>3</v>
      </c>
      <c r="AH172" s="12">
        <f t="shared" si="5"/>
        <v>6.3831295517701676</v>
      </c>
      <c r="AI172" s="10">
        <v>2.9266073855823671</v>
      </c>
      <c r="AJ172" s="11">
        <v>3</v>
      </c>
      <c r="AK172" s="10">
        <v>0.96086253095733987</v>
      </c>
      <c r="AL172" s="11">
        <v>2</v>
      </c>
      <c r="AM172" s="10">
        <v>1.9482956734843009</v>
      </c>
      <c r="AN172" s="11">
        <v>3</v>
      </c>
      <c r="AO172" s="10">
        <v>119.4388015639271</v>
      </c>
      <c r="AP172" s="11">
        <v>3</v>
      </c>
    </row>
    <row r="173" spans="1:42">
      <c r="A173" s="1" t="s">
        <v>163</v>
      </c>
      <c r="B173" s="3">
        <v>62</v>
      </c>
      <c r="C173" s="3" t="s">
        <v>14</v>
      </c>
      <c r="D173" s="4">
        <v>90</v>
      </c>
      <c r="E173" s="5">
        <v>1.74</v>
      </c>
      <c r="F173" s="5">
        <f t="shared" si="4"/>
        <v>29.726516052318669</v>
      </c>
      <c r="G173" s="2">
        <v>3</v>
      </c>
      <c r="H173" s="3">
        <v>1</v>
      </c>
      <c r="I173" s="3">
        <v>0</v>
      </c>
      <c r="J173" s="3">
        <v>1</v>
      </c>
      <c r="K173" s="3">
        <v>115</v>
      </c>
      <c r="L173" s="3">
        <v>60</v>
      </c>
      <c r="M173" s="3">
        <v>0</v>
      </c>
      <c r="N173" s="3">
        <v>2</v>
      </c>
      <c r="O173" s="3">
        <v>1</v>
      </c>
      <c r="P173" s="5">
        <v>3.5</v>
      </c>
      <c r="Q173" s="6">
        <v>0</v>
      </c>
      <c r="R173" s="4">
        <v>0.76</v>
      </c>
      <c r="S173" s="7">
        <v>0</v>
      </c>
      <c r="T173" s="5">
        <v>29</v>
      </c>
      <c r="U173" s="7">
        <v>0</v>
      </c>
      <c r="V173" s="5">
        <v>180</v>
      </c>
      <c r="W173" s="7">
        <v>1</v>
      </c>
      <c r="X173" s="5">
        <v>270</v>
      </c>
      <c r="Y173" s="7">
        <v>1</v>
      </c>
      <c r="Z173" s="5">
        <v>45.2</v>
      </c>
      <c r="AA173" s="8">
        <v>1</v>
      </c>
      <c r="AB173" s="9">
        <v>120</v>
      </c>
      <c r="AC173" s="8">
        <v>1</v>
      </c>
      <c r="AD173" s="10">
        <v>23.989970888119629</v>
      </c>
      <c r="AE173" s="11">
        <v>2</v>
      </c>
      <c r="AF173" s="10">
        <v>107.12649769986903</v>
      </c>
      <c r="AG173" s="11">
        <v>3</v>
      </c>
      <c r="AH173" s="12">
        <f t="shared" si="5"/>
        <v>4.4654700999625003</v>
      </c>
      <c r="AI173" s="10">
        <v>2.9521624826087915</v>
      </c>
      <c r="AJ173" s="11">
        <v>3</v>
      </c>
      <c r="AK173" s="10">
        <v>1.7259685859373186</v>
      </c>
      <c r="AL173" s="11">
        <v>3</v>
      </c>
      <c r="AM173" s="10">
        <v>1.263759818981113</v>
      </c>
      <c r="AN173" s="11">
        <v>3</v>
      </c>
      <c r="AO173" s="10">
        <v>136.90105071162753</v>
      </c>
      <c r="AP173" s="11">
        <v>3</v>
      </c>
    </row>
    <row r="174" spans="1:42">
      <c r="A174" s="1" t="s">
        <v>164</v>
      </c>
      <c r="B174" s="3">
        <v>65</v>
      </c>
      <c r="C174" s="3" t="s">
        <v>12</v>
      </c>
      <c r="D174" s="4">
        <v>78</v>
      </c>
      <c r="E174" s="5">
        <v>1.51</v>
      </c>
      <c r="F174" s="5">
        <f t="shared" si="4"/>
        <v>34.209025919915796</v>
      </c>
      <c r="G174" s="3">
        <v>4</v>
      </c>
      <c r="H174" s="3">
        <v>0</v>
      </c>
      <c r="I174" s="3">
        <v>1</v>
      </c>
      <c r="J174" s="3">
        <v>1</v>
      </c>
      <c r="K174" s="3">
        <v>110</v>
      </c>
      <c r="L174" s="3">
        <v>70</v>
      </c>
      <c r="M174" s="3">
        <v>1</v>
      </c>
      <c r="N174" s="3">
        <v>2</v>
      </c>
      <c r="O174" s="3">
        <v>1</v>
      </c>
      <c r="P174" s="5">
        <v>7.3</v>
      </c>
      <c r="Q174" s="15">
        <v>1</v>
      </c>
      <c r="R174" s="4">
        <v>1.19</v>
      </c>
      <c r="S174" s="7">
        <v>0</v>
      </c>
      <c r="T174" s="5">
        <v>63</v>
      </c>
      <c r="U174" s="17">
        <v>1</v>
      </c>
      <c r="V174" s="5">
        <v>134</v>
      </c>
      <c r="W174" s="7">
        <v>0</v>
      </c>
      <c r="X174" s="5">
        <v>100.9</v>
      </c>
      <c r="Y174" s="7">
        <v>0</v>
      </c>
      <c r="Z174" s="5">
        <v>30.6</v>
      </c>
      <c r="AA174" s="8">
        <v>0</v>
      </c>
      <c r="AB174" s="9">
        <v>55.3</v>
      </c>
      <c r="AC174" s="8">
        <v>0</v>
      </c>
      <c r="AD174" s="10">
        <v>24.550649674586047</v>
      </c>
      <c r="AE174" s="11">
        <v>2</v>
      </c>
      <c r="AF174" s="10">
        <v>93.2282338817366</v>
      </c>
      <c r="AG174" s="11">
        <v>2</v>
      </c>
      <c r="AH174" s="12">
        <f t="shared" si="5"/>
        <v>3.7973835771133637</v>
      </c>
      <c r="AI174" s="10">
        <v>2.9620099497111956</v>
      </c>
      <c r="AJ174" s="11">
        <v>3</v>
      </c>
      <c r="AK174" s="10">
        <v>1.6353291893720063</v>
      </c>
      <c r="AL174" s="11">
        <v>2</v>
      </c>
      <c r="AM174" s="10">
        <v>1.5686137881805824</v>
      </c>
      <c r="AN174" s="11">
        <v>3</v>
      </c>
      <c r="AO174" s="10">
        <v>133.13889632434547</v>
      </c>
      <c r="AP174" s="11">
        <v>3</v>
      </c>
    </row>
    <row r="175" spans="1:42">
      <c r="A175" s="1" t="s">
        <v>165</v>
      </c>
      <c r="B175" s="3">
        <v>66</v>
      </c>
      <c r="C175" s="3" t="s">
        <v>14</v>
      </c>
      <c r="D175" s="4">
        <v>60</v>
      </c>
      <c r="E175" s="5">
        <v>1.62</v>
      </c>
      <c r="F175" s="5">
        <f t="shared" si="4"/>
        <v>22.862368541380881</v>
      </c>
      <c r="G175" s="3">
        <v>2</v>
      </c>
      <c r="H175" s="3">
        <v>1</v>
      </c>
      <c r="I175" s="3">
        <v>0</v>
      </c>
      <c r="J175" s="3">
        <v>1</v>
      </c>
      <c r="K175" s="3">
        <v>115</v>
      </c>
      <c r="L175" s="3">
        <v>75</v>
      </c>
      <c r="M175" s="3">
        <v>0</v>
      </c>
      <c r="N175" s="3">
        <v>3</v>
      </c>
      <c r="O175" s="3">
        <v>2</v>
      </c>
      <c r="P175" s="5">
        <v>5</v>
      </c>
      <c r="Q175" s="6">
        <v>0</v>
      </c>
      <c r="R175" s="4">
        <v>0.82</v>
      </c>
      <c r="S175" s="7">
        <v>0</v>
      </c>
      <c r="T175" s="5">
        <v>38</v>
      </c>
      <c r="U175" s="7">
        <v>0</v>
      </c>
      <c r="V175" s="5">
        <v>145</v>
      </c>
      <c r="W175" s="7">
        <v>0</v>
      </c>
      <c r="X175" s="5">
        <v>100.9</v>
      </c>
      <c r="Y175" s="7">
        <v>0</v>
      </c>
      <c r="Z175" s="5">
        <v>40.43</v>
      </c>
      <c r="AA175" s="8">
        <v>1</v>
      </c>
      <c r="AB175" s="9">
        <v>129</v>
      </c>
      <c r="AC175" s="8">
        <v>1</v>
      </c>
      <c r="AD175" s="10">
        <v>20.061512942042889</v>
      </c>
      <c r="AE175" s="11">
        <v>2</v>
      </c>
      <c r="AF175" s="10">
        <v>111.3794789799291</v>
      </c>
      <c r="AG175" s="11">
        <v>3</v>
      </c>
      <c r="AH175" s="12">
        <f t="shared" si="5"/>
        <v>5.5518982691734715</v>
      </c>
      <c r="AI175" s="10">
        <v>2.972461537340414</v>
      </c>
      <c r="AJ175" s="11">
        <v>3</v>
      </c>
      <c r="AK175" s="10">
        <v>0.95555166358608723</v>
      </c>
      <c r="AL175" s="11">
        <v>2</v>
      </c>
      <c r="AM175" s="10">
        <v>1.1365660379945128</v>
      </c>
      <c r="AN175" s="11">
        <v>2</v>
      </c>
      <c r="AO175" s="10">
        <v>123.8842630738821</v>
      </c>
      <c r="AP175" s="11">
        <v>3</v>
      </c>
    </row>
    <row r="176" spans="1:42">
      <c r="A176" s="1" t="s">
        <v>166</v>
      </c>
      <c r="B176" s="3">
        <v>65</v>
      </c>
      <c r="C176" s="3" t="s">
        <v>14</v>
      </c>
      <c r="D176" s="4">
        <v>116</v>
      </c>
      <c r="E176" s="5">
        <v>1.75</v>
      </c>
      <c r="F176" s="5">
        <f t="shared" si="4"/>
        <v>37.877551020408163</v>
      </c>
      <c r="G176" s="3">
        <v>4</v>
      </c>
      <c r="H176" s="3">
        <v>0</v>
      </c>
      <c r="I176" s="3">
        <v>1</v>
      </c>
      <c r="J176" s="3">
        <v>1</v>
      </c>
      <c r="K176" s="3">
        <v>140</v>
      </c>
      <c r="L176" s="3">
        <v>80</v>
      </c>
      <c r="M176" s="3">
        <v>0</v>
      </c>
      <c r="N176" s="3">
        <v>1</v>
      </c>
      <c r="O176" s="3">
        <v>1</v>
      </c>
      <c r="P176" s="5">
        <v>2.1</v>
      </c>
      <c r="Q176" s="6">
        <v>0</v>
      </c>
      <c r="R176" s="4">
        <v>0.88</v>
      </c>
      <c r="S176" s="7">
        <v>0</v>
      </c>
      <c r="T176" s="5">
        <v>41</v>
      </c>
      <c r="U176" s="7">
        <v>1</v>
      </c>
      <c r="V176" s="7"/>
      <c r="W176" s="7"/>
      <c r="X176" s="7"/>
      <c r="Y176" s="7"/>
      <c r="Z176" s="7"/>
      <c r="AA176" s="8"/>
      <c r="AB176" s="8"/>
      <c r="AC176" s="8"/>
      <c r="AD176" s="10">
        <v>21.512132908526375</v>
      </c>
      <c r="AE176" s="11">
        <v>2</v>
      </c>
      <c r="AF176" s="10">
        <v>106.28139011831628</v>
      </c>
      <c r="AG176" s="11">
        <v>3</v>
      </c>
      <c r="AH176" s="12">
        <f t="shared" si="5"/>
        <v>4.9405324228073848</v>
      </c>
      <c r="AI176" s="10">
        <v>2.9847024190823945</v>
      </c>
      <c r="AJ176" s="11">
        <v>3</v>
      </c>
      <c r="AK176" s="10">
        <v>1.1956445298489442</v>
      </c>
      <c r="AL176" s="11">
        <v>2</v>
      </c>
      <c r="AM176" s="10">
        <v>1.0994294082688372</v>
      </c>
      <c r="AN176" s="11">
        <v>2</v>
      </c>
      <c r="AO176" s="10">
        <v>100.51809719647278</v>
      </c>
      <c r="AP176" s="11">
        <v>3</v>
      </c>
    </row>
    <row r="177" spans="1:42">
      <c r="A177" s="1" t="s">
        <v>167</v>
      </c>
      <c r="B177" s="3">
        <v>59</v>
      </c>
      <c r="C177" s="3" t="s">
        <v>14</v>
      </c>
      <c r="D177" s="4">
        <v>91</v>
      </c>
      <c r="E177" s="5">
        <v>1.79</v>
      </c>
      <c r="F177" s="5">
        <f t="shared" si="4"/>
        <v>28.40111107643332</v>
      </c>
      <c r="G177" s="2">
        <v>3</v>
      </c>
      <c r="H177" s="3">
        <v>1</v>
      </c>
      <c r="I177" s="3">
        <v>0</v>
      </c>
      <c r="J177" s="3">
        <v>1</v>
      </c>
      <c r="K177" s="3">
        <v>110</v>
      </c>
      <c r="L177" s="3">
        <v>70</v>
      </c>
      <c r="M177" s="3">
        <v>0</v>
      </c>
      <c r="N177" s="3">
        <v>2</v>
      </c>
      <c r="O177" s="3">
        <v>1</v>
      </c>
      <c r="P177" s="5">
        <v>1.1000000000000001</v>
      </c>
      <c r="Q177" s="6">
        <v>0</v>
      </c>
      <c r="R177" s="4">
        <v>0.85</v>
      </c>
      <c r="S177" s="7">
        <v>0</v>
      </c>
      <c r="T177" s="5">
        <v>22</v>
      </c>
      <c r="U177" s="7">
        <v>0</v>
      </c>
      <c r="V177" s="7"/>
      <c r="W177" s="7"/>
      <c r="X177" s="5">
        <v>180</v>
      </c>
      <c r="Y177" s="7">
        <v>0</v>
      </c>
      <c r="Z177" s="5">
        <v>70</v>
      </c>
      <c r="AA177" s="8">
        <v>1</v>
      </c>
      <c r="AB177" s="9">
        <v>93</v>
      </c>
      <c r="AC177" s="8">
        <v>1</v>
      </c>
      <c r="AD177" s="10">
        <v>24.373858912264787</v>
      </c>
      <c r="AE177" s="11">
        <v>2</v>
      </c>
      <c r="AF177" s="10">
        <v>108.74853351541762</v>
      </c>
      <c r="AG177" s="11">
        <v>3</v>
      </c>
      <c r="AH177" s="12">
        <f t="shared" si="5"/>
        <v>4.4616871668480851</v>
      </c>
      <c r="AI177" s="10">
        <v>2.9918565084704647</v>
      </c>
      <c r="AJ177" s="11">
        <v>3</v>
      </c>
      <c r="AK177" s="10">
        <v>1.0324822815201002</v>
      </c>
      <c r="AL177" s="11">
        <v>2</v>
      </c>
      <c r="AM177" s="10">
        <v>1.2422304297134414</v>
      </c>
      <c r="AN177" s="11">
        <v>3</v>
      </c>
      <c r="AO177" s="10">
        <v>120.58345549158516</v>
      </c>
      <c r="AP177" s="11">
        <v>3</v>
      </c>
    </row>
    <row r="178" spans="1:42">
      <c r="A178" s="1" t="s">
        <v>168</v>
      </c>
      <c r="B178" s="3">
        <v>59</v>
      </c>
      <c r="C178" s="3" t="s">
        <v>12</v>
      </c>
      <c r="D178" s="4">
        <v>60</v>
      </c>
      <c r="E178" s="5">
        <v>1.7</v>
      </c>
      <c r="F178" s="5">
        <f t="shared" si="4"/>
        <v>20.761245674740486</v>
      </c>
      <c r="G178" s="3">
        <v>2</v>
      </c>
      <c r="H178" s="3">
        <v>1</v>
      </c>
      <c r="I178" s="3">
        <v>0</v>
      </c>
      <c r="J178" s="3">
        <v>1</v>
      </c>
      <c r="K178" s="3"/>
      <c r="L178" s="3"/>
      <c r="M178" s="3">
        <v>0</v>
      </c>
      <c r="N178" s="3">
        <v>3</v>
      </c>
      <c r="O178" s="3">
        <v>2</v>
      </c>
      <c r="P178" s="5">
        <v>1.5</v>
      </c>
      <c r="Q178" s="6">
        <v>0</v>
      </c>
      <c r="R178" s="4">
        <v>0.59</v>
      </c>
      <c r="S178" s="7">
        <v>0</v>
      </c>
      <c r="T178" s="5">
        <v>22</v>
      </c>
      <c r="U178" s="7">
        <v>0</v>
      </c>
      <c r="V178" s="5">
        <v>146</v>
      </c>
      <c r="W178" s="7">
        <v>0</v>
      </c>
      <c r="X178" s="5">
        <v>195</v>
      </c>
      <c r="Y178" s="7">
        <v>1</v>
      </c>
      <c r="Z178" s="5">
        <v>25</v>
      </c>
      <c r="AA178" s="8">
        <v>0</v>
      </c>
      <c r="AB178" s="9">
        <v>48</v>
      </c>
      <c r="AC178" s="8">
        <v>0</v>
      </c>
      <c r="AD178" s="10">
        <v>17.70539602446587</v>
      </c>
      <c r="AE178" s="11">
        <v>1</v>
      </c>
      <c r="AF178" s="10">
        <v>119.48284904985469</v>
      </c>
      <c r="AG178" s="11">
        <v>3</v>
      </c>
      <c r="AH178" s="12">
        <f t="shared" si="5"/>
        <v>6.7483861352070047</v>
      </c>
      <c r="AI178" s="10">
        <v>2.9973662741095644</v>
      </c>
      <c r="AJ178" s="11">
        <v>3</v>
      </c>
      <c r="AK178" s="10">
        <v>1.4002190925733402</v>
      </c>
      <c r="AL178" s="11">
        <v>2</v>
      </c>
      <c r="AM178" s="10">
        <v>1.567395621961291</v>
      </c>
      <c r="AN178" s="11">
        <v>3</v>
      </c>
      <c r="AO178" s="10">
        <v>192.99134189205671</v>
      </c>
      <c r="AP178" s="11">
        <v>3</v>
      </c>
    </row>
    <row r="179" spans="1:42">
      <c r="A179" s="1" t="s">
        <v>169</v>
      </c>
      <c r="B179" s="3">
        <v>65</v>
      </c>
      <c r="C179" s="3" t="s">
        <v>14</v>
      </c>
      <c r="D179" s="4">
        <v>58</v>
      </c>
      <c r="E179" s="5">
        <v>1.66</v>
      </c>
      <c r="F179" s="5">
        <f t="shared" si="4"/>
        <v>21.048047612135289</v>
      </c>
      <c r="G179" s="3">
        <v>2</v>
      </c>
      <c r="H179" s="3">
        <v>1</v>
      </c>
      <c r="I179" s="3">
        <v>1</v>
      </c>
      <c r="J179" s="3">
        <v>1</v>
      </c>
      <c r="K179" s="3">
        <v>130</v>
      </c>
      <c r="L179" s="3">
        <v>70</v>
      </c>
      <c r="M179" s="3">
        <v>0</v>
      </c>
      <c r="N179" s="3">
        <v>3</v>
      </c>
      <c r="O179" s="3">
        <v>2</v>
      </c>
      <c r="P179" s="5">
        <v>1.2</v>
      </c>
      <c r="Q179" s="6">
        <v>0</v>
      </c>
      <c r="R179" s="4">
        <v>0.98</v>
      </c>
      <c r="S179" s="7">
        <v>0</v>
      </c>
      <c r="T179" s="5">
        <v>34</v>
      </c>
      <c r="U179" s="7">
        <v>0</v>
      </c>
      <c r="V179" s="7"/>
      <c r="W179" s="7"/>
      <c r="X179" s="7"/>
      <c r="Y179" s="7"/>
      <c r="Z179" s="7"/>
      <c r="AA179" s="8"/>
      <c r="AB179" s="8"/>
      <c r="AC179" s="8"/>
      <c r="AD179" s="10">
        <v>17.732812085943973</v>
      </c>
      <c r="AE179" s="11">
        <v>1</v>
      </c>
      <c r="AF179" s="10">
        <v>88.759867666841643</v>
      </c>
      <c r="AG179" s="11">
        <v>1</v>
      </c>
      <c r="AH179" s="12">
        <f t="shared" si="5"/>
        <v>5.0054028225561424</v>
      </c>
      <c r="AI179" s="10">
        <v>3.062121218685208</v>
      </c>
      <c r="AJ179" s="11">
        <v>3</v>
      </c>
      <c r="AK179" s="10">
        <v>4.7578313486652896E-2</v>
      </c>
      <c r="AL179" s="11">
        <v>1</v>
      </c>
      <c r="AM179" s="10">
        <v>3.9048200756821041</v>
      </c>
      <c r="AN179" s="11">
        <v>3</v>
      </c>
      <c r="AO179" s="10">
        <v>263.73040265510974</v>
      </c>
      <c r="AP179" s="11">
        <v>3</v>
      </c>
    </row>
    <row r="180" spans="1:42">
      <c r="A180" s="1" t="s">
        <v>170</v>
      </c>
      <c r="B180" s="3">
        <v>59</v>
      </c>
      <c r="C180" s="3" t="s">
        <v>14</v>
      </c>
      <c r="D180" s="4">
        <v>85</v>
      </c>
      <c r="E180" s="5">
        <v>1.69</v>
      </c>
      <c r="F180" s="5">
        <f t="shared" si="4"/>
        <v>29.760862714890941</v>
      </c>
      <c r="G180" s="2">
        <v>3</v>
      </c>
      <c r="H180" s="3">
        <v>1</v>
      </c>
      <c r="I180" s="3">
        <v>0</v>
      </c>
      <c r="J180" s="3">
        <v>1</v>
      </c>
      <c r="K180" s="3">
        <v>130</v>
      </c>
      <c r="L180" s="3">
        <v>70</v>
      </c>
      <c r="M180" s="3">
        <v>1</v>
      </c>
      <c r="N180" s="3">
        <v>2</v>
      </c>
      <c r="O180" s="3">
        <v>1</v>
      </c>
      <c r="P180" s="5">
        <v>7.7</v>
      </c>
      <c r="Q180" s="15">
        <v>1</v>
      </c>
      <c r="R180" s="4">
        <v>1.1100000000000001</v>
      </c>
      <c r="S180" s="7">
        <v>0</v>
      </c>
      <c r="T180" s="5">
        <v>60</v>
      </c>
      <c r="U180" s="7">
        <v>1</v>
      </c>
      <c r="V180" s="5">
        <v>140</v>
      </c>
      <c r="W180" s="7">
        <v>0</v>
      </c>
      <c r="X180" s="5">
        <v>175</v>
      </c>
      <c r="Y180" s="7">
        <v>0</v>
      </c>
      <c r="Z180" s="5">
        <v>50</v>
      </c>
      <c r="AA180" s="8">
        <v>1</v>
      </c>
      <c r="AB180" s="9">
        <v>112</v>
      </c>
      <c r="AC180" s="8">
        <v>1</v>
      </c>
      <c r="AD180" s="10">
        <v>21.584931264308771</v>
      </c>
      <c r="AE180" s="11">
        <v>2</v>
      </c>
      <c r="AF180" s="10">
        <v>112.83006309166051</v>
      </c>
      <c r="AG180" s="11">
        <v>3</v>
      </c>
      <c r="AH180" s="12">
        <f t="shared" si="5"/>
        <v>5.2272607084104026</v>
      </c>
      <c r="AI180" s="10">
        <v>3.0795597288054291</v>
      </c>
      <c r="AJ180" s="11">
        <v>3</v>
      </c>
      <c r="AK180" s="10">
        <v>1.0351388562917221</v>
      </c>
      <c r="AL180" s="11">
        <v>2</v>
      </c>
      <c r="AM180" s="10">
        <v>1.0912045227703662</v>
      </c>
      <c r="AN180" s="11">
        <v>2</v>
      </c>
      <c r="AO180" s="10">
        <v>154.91026282357083</v>
      </c>
      <c r="AP180" s="11">
        <v>3</v>
      </c>
    </row>
    <row r="181" spans="1:42">
      <c r="A181" s="1" t="s">
        <v>171</v>
      </c>
      <c r="B181" s="3">
        <v>76</v>
      </c>
      <c r="C181" s="3" t="s">
        <v>14</v>
      </c>
      <c r="D181" s="4">
        <v>68</v>
      </c>
      <c r="E181" s="5">
        <v>1.6</v>
      </c>
      <c r="F181" s="5">
        <f t="shared" si="4"/>
        <v>26.562499999999996</v>
      </c>
      <c r="G181" s="2">
        <v>3</v>
      </c>
      <c r="H181" s="3">
        <v>0</v>
      </c>
      <c r="I181" s="3">
        <v>0</v>
      </c>
      <c r="J181" s="3">
        <v>1</v>
      </c>
      <c r="K181" s="3">
        <v>130</v>
      </c>
      <c r="L181" s="3">
        <v>75</v>
      </c>
      <c r="M181" s="3">
        <v>0</v>
      </c>
      <c r="N181" s="3">
        <v>2</v>
      </c>
      <c r="O181" s="3">
        <v>1</v>
      </c>
      <c r="P181" s="5">
        <v>3.2</v>
      </c>
      <c r="Q181" s="6">
        <v>0</v>
      </c>
      <c r="R181" s="4">
        <v>0.92</v>
      </c>
      <c r="S181" s="7">
        <v>0</v>
      </c>
      <c r="T181" s="5">
        <v>47</v>
      </c>
      <c r="U181" s="7">
        <v>1</v>
      </c>
      <c r="V181" s="5">
        <v>166</v>
      </c>
      <c r="W181" s="7">
        <v>1</v>
      </c>
      <c r="X181" s="5">
        <v>152</v>
      </c>
      <c r="Y181" s="7">
        <v>0</v>
      </c>
      <c r="Z181" s="5">
        <v>49</v>
      </c>
      <c r="AA181" s="8">
        <v>1</v>
      </c>
      <c r="AB181" s="9">
        <v>81</v>
      </c>
      <c r="AC181" s="8">
        <v>1</v>
      </c>
      <c r="AD181" s="10">
        <v>22.005395767277847</v>
      </c>
      <c r="AE181" s="11">
        <v>2</v>
      </c>
      <c r="AF181" s="10">
        <v>110.11604204271705</v>
      </c>
      <c r="AG181" s="11">
        <v>3</v>
      </c>
      <c r="AH181" s="12">
        <f t="shared" si="5"/>
        <v>5.0040473349022996</v>
      </c>
      <c r="AI181" s="10">
        <v>3.1246630053058539</v>
      </c>
      <c r="AJ181" s="11">
        <v>3</v>
      </c>
      <c r="AK181" s="10">
        <v>0.93614024317934685</v>
      </c>
      <c r="AL181" s="11">
        <v>2</v>
      </c>
      <c r="AM181" s="10">
        <v>1.2623116058988244</v>
      </c>
      <c r="AN181" s="11">
        <v>3</v>
      </c>
      <c r="AO181" s="10">
        <v>118.23273057411934</v>
      </c>
      <c r="AP181" s="11">
        <v>3</v>
      </c>
    </row>
    <row r="182" spans="1:42">
      <c r="A182" s="1" t="s">
        <v>172</v>
      </c>
      <c r="B182" s="3">
        <v>62</v>
      </c>
      <c r="C182" s="3" t="s">
        <v>14</v>
      </c>
      <c r="D182" s="4">
        <v>81</v>
      </c>
      <c r="E182" s="5">
        <v>1.82</v>
      </c>
      <c r="F182" s="5">
        <f t="shared" si="4"/>
        <v>24.453568409612362</v>
      </c>
      <c r="G182" s="3">
        <v>2</v>
      </c>
      <c r="H182" s="3">
        <v>1</v>
      </c>
      <c r="I182" s="3">
        <v>0</v>
      </c>
      <c r="J182" s="3">
        <v>0</v>
      </c>
      <c r="K182" s="3">
        <v>110</v>
      </c>
      <c r="L182" s="3">
        <v>65</v>
      </c>
      <c r="M182" s="3">
        <v>1</v>
      </c>
      <c r="N182" s="3">
        <v>2</v>
      </c>
      <c r="O182" s="3">
        <v>1</v>
      </c>
      <c r="P182" s="5">
        <v>6.7</v>
      </c>
      <c r="Q182" s="15">
        <v>1</v>
      </c>
      <c r="R182" s="4">
        <v>0.81</v>
      </c>
      <c r="S182" s="7">
        <v>0</v>
      </c>
      <c r="T182" s="5">
        <v>33</v>
      </c>
      <c r="U182" s="7">
        <v>0</v>
      </c>
      <c r="V182" s="5">
        <v>160</v>
      </c>
      <c r="W182" s="7">
        <v>1</v>
      </c>
      <c r="X182" s="5">
        <v>152.6</v>
      </c>
      <c r="Y182" s="7">
        <v>0</v>
      </c>
      <c r="Z182" s="5">
        <v>49</v>
      </c>
      <c r="AA182" s="8">
        <v>1</v>
      </c>
      <c r="AB182" s="9">
        <v>93</v>
      </c>
      <c r="AC182" s="8">
        <v>1</v>
      </c>
      <c r="AD182" s="10">
        <v>16.870470133530659</v>
      </c>
      <c r="AE182" s="11">
        <v>1</v>
      </c>
      <c r="AF182" s="10">
        <v>78.668826908547615</v>
      </c>
      <c r="AG182" s="11">
        <v>1</v>
      </c>
      <c r="AH182" s="12">
        <f t="shared" si="5"/>
        <v>4.6631081579754277</v>
      </c>
      <c r="AI182" s="10">
        <v>3.1374876971686119</v>
      </c>
      <c r="AJ182" s="11">
        <v>3</v>
      </c>
      <c r="AK182" s="10">
        <v>0.33103594869186065</v>
      </c>
      <c r="AL182" s="11">
        <v>1</v>
      </c>
      <c r="AM182" s="10">
        <v>2.0632690226001813</v>
      </c>
      <c r="AN182" s="11">
        <v>3</v>
      </c>
      <c r="AO182" s="10">
        <v>180.40731250445006</v>
      </c>
      <c r="AP182" s="11">
        <v>3</v>
      </c>
    </row>
    <row r="183" spans="1:42">
      <c r="A183" s="1" t="s">
        <v>173</v>
      </c>
      <c r="B183" s="3">
        <v>63</v>
      </c>
      <c r="C183" s="3" t="s">
        <v>14</v>
      </c>
      <c r="D183" s="4">
        <v>88</v>
      </c>
      <c r="E183" s="5">
        <v>1.73</v>
      </c>
      <c r="F183" s="5">
        <f t="shared" si="4"/>
        <v>29.402920244578837</v>
      </c>
      <c r="G183" s="2">
        <v>3</v>
      </c>
      <c r="H183" s="3">
        <v>0</v>
      </c>
      <c r="I183" s="3">
        <v>0</v>
      </c>
      <c r="J183" s="3">
        <v>1</v>
      </c>
      <c r="K183" s="3">
        <v>140</v>
      </c>
      <c r="L183" s="3">
        <v>85</v>
      </c>
      <c r="M183" s="3">
        <v>0</v>
      </c>
      <c r="N183" s="3">
        <v>2</v>
      </c>
      <c r="O183" s="3">
        <v>1</v>
      </c>
      <c r="P183" s="5">
        <v>1</v>
      </c>
      <c r="Q183" s="6">
        <v>0</v>
      </c>
      <c r="R183" s="4">
        <v>0.94</v>
      </c>
      <c r="S183" s="7">
        <v>0</v>
      </c>
      <c r="T183" s="5">
        <v>33</v>
      </c>
      <c r="U183" s="7">
        <v>0</v>
      </c>
      <c r="V183" s="7"/>
      <c r="W183" s="7"/>
      <c r="X183" s="5">
        <v>283</v>
      </c>
      <c r="Y183" s="7">
        <v>1</v>
      </c>
      <c r="Z183" s="7"/>
      <c r="AA183" s="8"/>
      <c r="AB183" s="8"/>
      <c r="AC183" s="8"/>
      <c r="AD183" s="10">
        <v>20.516364359805955</v>
      </c>
      <c r="AE183" s="11">
        <v>2</v>
      </c>
      <c r="AF183" s="10">
        <v>115.01253933039676</v>
      </c>
      <c r="AG183" s="11">
        <v>3</v>
      </c>
      <c r="AH183" s="12">
        <f t="shared" si="5"/>
        <v>5.6058928040740135</v>
      </c>
      <c r="AI183" s="10">
        <v>3.156681384341574</v>
      </c>
      <c r="AJ183" s="11">
        <v>3</v>
      </c>
      <c r="AK183" s="10">
        <v>1.0250879029117406</v>
      </c>
      <c r="AL183" s="11">
        <v>2</v>
      </c>
      <c r="AM183" s="10">
        <v>1.2031491470751574</v>
      </c>
      <c r="AN183" s="11">
        <v>3</v>
      </c>
      <c r="AO183" s="10">
        <v>147.83801873472353</v>
      </c>
      <c r="AP183" s="11">
        <v>3</v>
      </c>
    </row>
    <row r="184" spans="1:42">
      <c r="A184" s="1" t="s">
        <v>174</v>
      </c>
      <c r="B184" s="3">
        <v>60</v>
      </c>
      <c r="C184" s="3" t="s">
        <v>12</v>
      </c>
      <c r="D184" s="4">
        <v>66</v>
      </c>
      <c r="E184" s="5">
        <v>1.58</v>
      </c>
      <c r="F184" s="5">
        <f t="shared" si="4"/>
        <v>26.438070821983651</v>
      </c>
      <c r="G184" s="2">
        <v>3</v>
      </c>
      <c r="H184" s="3">
        <v>1</v>
      </c>
      <c r="I184" s="3">
        <v>0</v>
      </c>
      <c r="J184" s="3">
        <v>1</v>
      </c>
      <c r="K184" s="3">
        <v>100</v>
      </c>
      <c r="L184" s="3">
        <v>70</v>
      </c>
      <c r="M184" s="3">
        <v>0</v>
      </c>
      <c r="N184" s="3">
        <v>2</v>
      </c>
      <c r="O184" s="3">
        <v>1</v>
      </c>
      <c r="P184" s="5">
        <v>1.1000000000000001</v>
      </c>
      <c r="Q184" s="6">
        <v>0</v>
      </c>
      <c r="R184" s="4">
        <v>0.83</v>
      </c>
      <c r="S184" s="7">
        <v>0</v>
      </c>
      <c r="T184" s="5">
        <v>32</v>
      </c>
      <c r="U184" s="7">
        <v>0</v>
      </c>
      <c r="V184" s="5">
        <v>280</v>
      </c>
      <c r="W184" s="7">
        <v>1</v>
      </c>
      <c r="X184" s="5">
        <v>324</v>
      </c>
      <c r="Y184" s="7">
        <v>1</v>
      </c>
      <c r="Z184" s="5">
        <v>38</v>
      </c>
      <c r="AA184" s="8">
        <v>0</v>
      </c>
      <c r="AB184" s="9">
        <v>197</v>
      </c>
      <c r="AC184" s="8">
        <v>1</v>
      </c>
      <c r="AD184" s="10">
        <v>18.89816342112513</v>
      </c>
      <c r="AE184" s="11">
        <v>1</v>
      </c>
      <c r="AF184" s="10">
        <v>167.0767831506694</v>
      </c>
      <c r="AG184" s="11">
        <v>3</v>
      </c>
      <c r="AH184" s="12">
        <f t="shared" si="5"/>
        <v>8.8409005376630532</v>
      </c>
      <c r="AI184" s="10">
        <v>3.1749189492380498</v>
      </c>
      <c r="AJ184" s="11">
        <v>3</v>
      </c>
      <c r="AK184" s="10">
        <v>0.83849369491684944</v>
      </c>
      <c r="AL184" s="11">
        <v>2</v>
      </c>
      <c r="AM184" s="10">
        <v>8.2770593286467928</v>
      </c>
      <c r="AN184" s="11">
        <v>3</v>
      </c>
      <c r="AO184" s="10">
        <v>83.308418498847416</v>
      </c>
      <c r="AP184" s="11">
        <v>3</v>
      </c>
    </row>
    <row r="185" spans="1:42" ht="14.25" customHeight="1">
      <c r="A185" s="1" t="s">
        <v>39</v>
      </c>
      <c r="B185" s="3">
        <v>74</v>
      </c>
      <c r="C185" s="3" t="s">
        <v>14</v>
      </c>
      <c r="D185" s="4">
        <v>84</v>
      </c>
      <c r="E185" s="5">
        <v>1.71</v>
      </c>
      <c r="F185" s="5">
        <f t="shared" si="4"/>
        <v>28.726787729557817</v>
      </c>
      <c r="G185" s="2">
        <v>3</v>
      </c>
      <c r="H185" s="3">
        <v>0</v>
      </c>
      <c r="I185" s="3">
        <v>0</v>
      </c>
      <c r="J185" s="3">
        <v>1</v>
      </c>
      <c r="K185" s="3">
        <v>120</v>
      </c>
      <c r="L185" s="3">
        <v>70</v>
      </c>
      <c r="M185" s="3">
        <v>0</v>
      </c>
      <c r="N185" s="3">
        <v>2</v>
      </c>
      <c r="O185" s="3">
        <v>1</v>
      </c>
      <c r="P185" s="5">
        <v>1.1000000000000001</v>
      </c>
      <c r="Q185" s="6">
        <v>0</v>
      </c>
      <c r="R185" s="4">
        <v>0.97</v>
      </c>
      <c r="S185" s="7">
        <v>0</v>
      </c>
      <c r="T185" s="5">
        <v>44</v>
      </c>
      <c r="U185" s="7">
        <v>1</v>
      </c>
      <c r="V185" s="7"/>
      <c r="W185" s="7"/>
      <c r="X185" s="7"/>
      <c r="Y185" s="7"/>
      <c r="Z185" s="7"/>
      <c r="AA185" s="8"/>
      <c r="AB185" s="8"/>
      <c r="AC185" s="8"/>
      <c r="AD185" s="10">
        <v>21.338259644275425</v>
      </c>
      <c r="AE185" s="11">
        <v>2</v>
      </c>
      <c r="AF185" s="10">
        <v>81.788168139065235</v>
      </c>
      <c r="AG185" s="11">
        <v>1</v>
      </c>
      <c r="AH185" s="12">
        <f t="shared" si="5"/>
        <v>3.8329352769407867</v>
      </c>
      <c r="AI185" s="10">
        <v>3.2091285111919987</v>
      </c>
      <c r="AJ185" s="11">
        <v>3</v>
      </c>
      <c r="AK185" s="10">
        <v>0.52190788893236661</v>
      </c>
      <c r="AL185" s="11">
        <v>1</v>
      </c>
      <c r="AM185" s="10">
        <v>1.223153477772208</v>
      </c>
      <c r="AN185" s="11">
        <v>3</v>
      </c>
      <c r="AO185" s="10">
        <v>152.89612584332198</v>
      </c>
      <c r="AP185" s="11">
        <v>3</v>
      </c>
    </row>
    <row r="186" spans="1:42">
      <c r="A186" s="1" t="s">
        <v>175</v>
      </c>
      <c r="B186" s="3">
        <v>50</v>
      </c>
      <c r="C186" s="3" t="s">
        <v>14</v>
      </c>
      <c r="D186" s="4">
        <v>75</v>
      </c>
      <c r="E186" s="5">
        <v>1.82</v>
      </c>
      <c r="F186" s="5">
        <f t="shared" si="4"/>
        <v>22.642192971863299</v>
      </c>
      <c r="G186" s="3">
        <v>2</v>
      </c>
      <c r="H186" s="3">
        <v>1</v>
      </c>
      <c r="I186" s="3">
        <v>0</v>
      </c>
      <c r="J186" s="3">
        <v>1</v>
      </c>
      <c r="K186" s="3"/>
      <c r="L186" s="3"/>
      <c r="M186" s="3">
        <v>1</v>
      </c>
      <c r="N186" s="3">
        <v>3</v>
      </c>
      <c r="O186" s="3">
        <v>2</v>
      </c>
      <c r="P186" s="5">
        <v>17</v>
      </c>
      <c r="Q186" s="15">
        <v>1</v>
      </c>
      <c r="R186" s="4">
        <v>0.97</v>
      </c>
      <c r="S186" s="7">
        <v>0</v>
      </c>
      <c r="T186" s="5">
        <v>57</v>
      </c>
      <c r="U186" s="7">
        <v>1</v>
      </c>
      <c r="V186" s="7"/>
      <c r="W186" s="7"/>
      <c r="X186" s="7"/>
      <c r="Y186" s="7"/>
      <c r="Z186" s="7"/>
      <c r="AA186" s="8"/>
      <c r="AB186" s="8"/>
      <c r="AC186" s="8"/>
      <c r="AD186" s="10">
        <v>21.80030509039296</v>
      </c>
      <c r="AE186" s="11">
        <v>2</v>
      </c>
      <c r="AF186" s="10">
        <v>107.54452710288012</v>
      </c>
      <c r="AG186" s="11">
        <v>3</v>
      </c>
      <c r="AH186" s="12">
        <f t="shared" si="5"/>
        <v>4.9331661486826279</v>
      </c>
      <c r="AI186" s="10">
        <v>3.3000447185236101</v>
      </c>
      <c r="AJ186" s="11">
        <v>3</v>
      </c>
      <c r="AK186" s="10">
        <v>1.0659419150457881</v>
      </c>
      <c r="AL186" s="11">
        <v>2</v>
      </c>
      <c r="AM186" s="10">
        <v>4.334426149702221</v>
      </c>
      <c r="AN186" s="11">
        <v>3</v>
      </c>
      <c r="AO186" s="10">
        <v>299.07446522524293</v>
      </c>
      <c r="AP186" s="11">
        <v>3</v>
      </c>
    </row>
    <row r="187" spans="1:42">
      <c r="A187" s="1" t="s">
        <v>176</v>
      </c>
      <c r="B187" s="3">
        <v>69</v>
      </c>
      <c r="C187" s="3" t="s">
        <v>12</v>
      </c>
      <c r="D187" s="4">
        <v>69</v>
      </c>
      <c r="E187" s="5">
        <v>1.56</v>
      </c>
      <c r="F187" s="5">
        <f t="shared" si="4"/>
        <v>28.353057199211044</v>
      </c>
      <c r="G187" s="2">
        <v>3</v>
      </c>
      <c r="H187" s="3">
        <v>0</v>
      </c>
      <c r="I187" s="3">
        <v>0</v>
      </c>
      <c r="J187" s="3">
        <v>1</v>
      </c>
      <c r="K187" s="3">
        <v>110</v>
      </c>
      <c r="L187" s="3">
        <v>70</v>
      </c>
      <c r="M187" s="3">
        <v>1</v>
      </c>
      <c r="N187" s="3">
        <v>1</v>
      </c>
      <c r="O187" s="3">
        <v>1</v>
      </c>
      <c r="P187" s="5">
        <v>1.4</v>
      </c>
      <c r="Q187" s="6">
        <v>0</v>
      </c>
      <c r="R187" s="4">
        <v>0.81</v>
      </c>
      <c r="S187" s="7">
        <v>0</v>
      </c>
      <c r="T187" s="5">
        <v>52</v>
      </c>
      <c r="U187" s="17">
        <v>1</v>
      </c>
      <c r="V187" s="5">
        <v>140</v>
      </c>
      <c r="W187" s="7">
        <v>0</v>
      </c>
      <c r="X187" s="5">
        <v>264</v>
      </c>
      <c r="Y187" s="7">
        <v>1</v>
      </c>
      <c r="Z187" s="5">
        <v>60</v>
      </c>
      <c r="AA187" s="8">
        <v>1</v>
      </c>
      <c r="AB187" s="9">
        <v>176</v>
      </c>
      <c r="AC187" s="8">
        <v>1</v>
      </c>
      <c r="AD187" s="10">
        <v>24.056608596043237</v>
      </c>
      <c r="AE187" s="11">
        <v>2</v>
      </c>
      <c r="AF187" s="10">
        <v>107.29879088929026</v>
      </c>
      <c r="AG187" s="11">
        <v>3</v>
      </c>
      <c r="AH187" s="12">
        <f t="shared" si="5"/>
        <v>4.4602625703000571</v>
      </c>
      <c r="AI187" s="10">
        <v>3.402299403724296</v>
      </c>
      <c r="AJ187" s="11">
        <v>3</v>
      </c>
      <c r="AK187" s="10">
        <v>1.2503535919323021</v>
      </c>
      <c r="AL187" s="11">
        <v>2</v>
      </c>
      <c r="AM187" s="10">
        <v>1.6066480919902009</v>
      </c>
      <c r="AN187" s="11">
        <v>3</v>
      </c>
      <c r="AO187" s="10">
        <v>143.15997964971183</v>
      </c>
      <c r="AP187" s="11">
        <v>3</v>
      </c>
    </row>
    <row r="188" spans="1:42">
      <c r="A188" s="1" t="s">
        <v>177</v>
      </c>
      <c r="B188" s="3">
        <v>58</v>
      </c>
      <c r="C188" s="3" t="s">
        <v>14</v>
      </c>
      <c r="D188" s="4">
        <v>92</v>
      </c>
      <c r="E188" s="5">
        <v>1.76</v>
      </c>
      <c r="F188" s="5">
        <f t="shared" si="4"/>
        <v>29.700413223140497</v>
      </c>
      <c r="G188" s="2">
        <v>3</v>
      </c>
      <c r="H188" s="3">
        <v>0</v>
      </c>
      <c r="I188" s="3">
        <v>0</v>
      </c>
      <c r="J188" s="3">
        <v>0</v>
      </c>
      <c r="K188" s="3">
        <v>140</v>
      </c>
      <c r="L188" s="3">
        <v>80</v>
      </c>
      <c r="M188" s="3">
        <v>0</v>
      </c>
      <c r="N188" s="3">
        <v>3</v>
      </c>
      <c r="O188" s="3">
        <v>2</v>
      </c>
      <c r="P188" s="5">
        <v>1.4</v>
      </c>
      <c r="Q188" s="6">
        <v>0</v>
      </c>
      <c r="R188" s="4">
        <v>1.06</v>
      </c>
      <c r="S188" s="7">
        <v>0</v>
      </c>
      <c r="T188" s="5">
        <v>34</v>
      </c>
      <c r="U188" s="7">
        <v>0</v>
      </c>
      <c r="V188" s="7"/>
      <c r="W188" s="7"/>
      <c r="X188" s="7"/>
      <c r="Y188" s="7"/>
      <c r="Z188" s="7"/>
      <c r="AA188" s="8"/>
      <c r="AB188" s="8"/>
      <c r="AC188" s="8"/>
      <c r="AD188" s="10">
        <v>22.836631968312251</v>
      </c>
      <c r="AE188" s="11">
        <v>2</v>
      </c>
      <c r="AF188" s="10">
        <v>104.52109809610089</v>
      </c>
      <c r="AG188" s="11">
        <v>3</v>
      </c>
      <c r="AH188" s="12">
        <f t="shared" si="5"/>
        <v>4.5769051338714357</v>
      </c>
      <c r="AI188" s="10">
        <v>3.4460980110496906</v>
      </c>
      <c r="AJ188" s="11">
        <v>3</v>
      </c>
      <c r="AK188" s="10">
        <v>0.98839799207800583</v>
      </c>
      <c r="AL188" s="11">
        <v>2</v>
      </c>
      <c r="AM188" s="10">
        <v>2.6927858869060346</v>
      </c>
      <c r="AN188" s="11">
        <v>3</v>
      </c>
      <c r="AO188" s="10">
        <v>110.60241281191901</v>
      </c>
      <c r="AP188" s="11">
        <v>3</v>
      </c>
    </row>
    <row r="189" spans="1:42">
      <c r="A189" s="1" t="s">
        <v>178</v>
      </c>
      <c r="B189" s="3">
        <v>66</v>
      </c>
      <c r="C189" s="3" t="s">
        <v>14</v>
      </c>
      <c r="D189" s="4">
        <v>85</v>
      </c>
      <c r="E189" s="5">
        <v>1.65</v>
      </c>
      <c r="F189" s="5">
        <f t="shared" si="4"/>
        <v>31.221303948576679</v>
      </c>
      <c r="G189" s="3">
        <v>4</v>
      </c>
      <c r="H189" s="3">
        <v>0</v>
      </c>
      <c r="I189" s="3">
        <v>0</v>
      </c>
      <c r="J189" s="3">
        <v>1</v>
      </c>
      <c r="K189" s="3">
        <v>100</v>
      </c>
      <c r="L189" s="3">
        <v>60</v>
      </c>
      <c r="M189" s="3">
        <v>1</v>
      </c>
      <c r="N189" s="3">
        <v>1</v>
      </c>
      <c r="O189" s="3">
        <v>1</v>
      </c>
      <c r="P189" s="5">
        <v>3</v>
      </c>
      <c r="Q189" s="6">
        <v>0</v>
      </c>
      <c r="R189" s="4">
        <v>0.86</v>
      </c>
      <c r="S189" s="7">
        <v>0</v>
      </c>
      <c r="T189" s="5">
        <v>25</v>
      </c>
      <c r="U189" s="7">
        <v>0</v>
      </c>
      <c r="V189" s="5">
        <v>142</v>
      </c>
      <c r="W189" s="7">
        <v>0</v>
      </c>
      <c r="X189" s="5">
        <v>250</v>
      </c>
      <c r="Y189" s="7">
        <v>1</v>
      </c>
      <c r="Z189" s="5">
        <v>43.4</v>
      </c>
      <c r="AA189" s="8">
        <v>1</v>
      </c>
      <c r="AB189" s="9">
        <v>214</v>
      </c>
      <c r="AC189" s="8">
        <v>1</v>
      </c>
      <c r="AD189" s="10">
        <v>22.261485602971909</v>
      </c>
      <c r="AE189" s="11">
        <v>2</v>
      </c>
      <c r="AF189" s="10">
        <v>115.53934017107498</v>
      </c>
      <c r="AG189" s="11">
        <v>3</v>
      </c>
      <c r="AH189" s="12">
        <f t="shared" si="5"/>
        <v>5.1901001681419894</v>
      </c>
      <c r="AI189" s="10">
        <v>3.4988456277170612</v>
      </c>
      <c r="AJ189" s="11">
        <v>3</v>
      </c>
      <c r="AK189" s="10">
        <v>1.0097580618679787</v>
      </c>
      <c r="AL189" s="11">
        <v>2</v>
      </c>
      <c r="AM189" s="10">
        <v>0.95559670547420539</v>
      </c>
      <c r="AN189" s="11">
        <v>2</v>
      </c>
      <c r="AO189" s="10">
        <v>129.21676508100802</v>
      </c>
      <c r="AP189" s="11">
        <v>3</v>
      </c>
    </row>
    <row r="190" spans="1:42">
      <c r="A190" s="1" t="s">
        <v>48</v>
      </c>
      <c r="B190" s="3">
        <v>62</v>
      </c>
      <c r="C190" s="3" t="s">
        <v>12</v>
      </c>
      <c r="D190" s="4">
        <v>67</v>
      </c>
      <c r="E190" s="5">
        <v>1.51</v>
      </c>
      <c r="F190" s="5">
        <f t="shared" si="4"/>
        <v>29.384676110696898</v>
      </c>
      <c r="G190" s="2">
        <v>3</v>
      </c>
      <c r="H190" s="3">
        <v>0</v>
      </c>
      <c r="I190" s="3">
        <v>0</v>
      </c>
      <c r="J190" s="3">
        <v>0</v>
      </c>
      <c r="K190" s="3">
        <v>105</v>
      </c>
      <c r="L190" s="3">
        <v>50</v>
      </c>
      <c r="M190" s="3">
        <v>1</v>
      </c>
      <c r="N190" s="3">
        <v>2</v>
      </c>
      <c r="O190" s="3">
        <v>1</v>
      </c>
      <c r="P190" s="5">
        <v>0.9</v>
      </c>
      <c r="Q190" s="6">
        <v>0</v>
      </c>
      <c r="R190" s="4">
        <v>0.64</v>
      </c>
      <c r="S190" s="7">
        <v>0</v>
      </c>
      <c r="T190" s="5">
        <v>22</v>
      </c>
      <c r="U190" s="7">
        <v>0</v>
      </c>
      <c r="V190" s="7"/>
      <c r="W190" s="7"/>
      <c r="X190" s="7"/>
      <c r="Y190" s="7"/>
      <c r="Z190" s="7"/>
      <c r="AA190" s="8"/>
      <c r="AB190" s="8"/>
      <c r="AC190" s="8"/>
      <c r="AD190" s="10">
        <v>21.326574635760284</v>
      </c>
      <c r="AE190" s="11">
        <v>2</v>
      </c>
      <c r="AF190" s="10">
        <v>106.79208900061728</v>
      </c>
      <c r="AG190" s="11">
        <v>3</v>
      </c>
      <c r="AH190" s="12">
        <f t="shared" si="5"/>
        <v>5.0074656068560062</v>
      </c>
      <c r="AI190" s="10">
        <v>3.5053933763017122</v>
      </c>
      <c r="AJ190" s="11">
        <v>3</v>
      </c>
      <c r="AK190" s="10">
        <v>0.81336911360508812</v>
      </c>
      <c r="AL190" s="11">
        <v>2</v>
      </c>
      <c r="AM190" s="10">
        <v>4.3296513097125446</v>
      </c>
      <c r="AN190" s="11">
        <v>3</v>
      </c>
      <c r="AO190" s="10">
        <v>259.34218904133019</v>
      </c>
      <c r="AP190" s="11">
        <v>3</v>
      </c>
    </row>
    <row r="191" spans="1:42">
      <c r="A191" s="1" t="s">
        <v>179</v>
      </c>
      <c r="B191" s="3">
        <v>59</v>
      </c>
      <c r="C191" s="3" t="s">
        <v>14</v>
      </c>
      <c r="D191" s="4">
        <v>86</v>
      </c>
      <c r="E191" s="5">
        <v>1.67</v>
      </c>
      <c r="F191" s="5">
        <f t="shared" si="4"/>
        <v>30.836530531750871</v>
      </c>
      <c r="G191" s="3">
        <v>4</v>
      </c>
      <c r="H191" s="3">
        <v>0</v>
      </c>
      <c r="I191" s="3">
        <v>0</v>
      </c>
      <c r="J191" s="3">
        <v>1</v>
      </c>
      <c r="K191" s="3"/>
      <c r="L191" s="3"/>
      <c r="M191" s="3">
        <v>0</v>
      </c>
      <c r="N191" s="3">
        <v>2</v>
      </c>
      <c r="O191" s="3">
        <v>1</v>
      </c>
      <c r="P191" s="5">
        <v>5.6</v>
      </c>
      <c r="Q191" s="15">
        <v>1</v>
      </c>
      <c r="R191" s="4">
        <v>0.81</v>
      </c>
      <c r="S191" s="7">
        <v>0</v>
      </c>
      <c r="T191" s="5">
        <v>51</v>
      </c>
      <c r="U191" s="7">
        <v>1</v>
      </c>
      <c r="V191" s="7"/>
      <c r="W191" s="7"/>
      <c r="X191" s="7"/>
      <c r="Y191" s="7"/>
      <c r="Z191" s="7"/>
      <c r="AA191" s="7"/>
      <c r="AB191" s="7"/>
      <c r="AC191" s="7"/>
      <c r="AD191" s="10">
        <v>22.290058898727125</v>
      </c>
      <c r="AE191" s="11">
        <v>2</v>
      </c>
      <c r="AF191" s="10">
        <v>120.94635389523172</v>
      </c>
      <c r="AG191" s="11">
        <v>3</v>
      </c>
      <c r="AH191" s="12">
        <f t="shared" si="5"/>
        <v>5.4260221762867742</v>
      </c>
      <c r="AI191" s="10">
        <v>3.6055272945114401</v>
      </c>
      <c r="AJ191" s="11">
        <v>3</v>
      </c>
      <c r="AK191" s="10">
        <v>1.1361319522922686</v>
      </c>
      <c r="AL191" s="11">
        <v>2</v>
      </c>
      <c r="AM191" s="10">
        <v>3.8589560254030046</v>
      </c>
      <c r="AN191" s="11">
        <v>3</v>
      </c>
      <c r="AO191" s="10">
        <v>218.84055392687378</v>
      </c>
      <c r="AP191" s="11">
        <v>3</v>
      </c>
    </row>
    <row r="192" spans="1:42">
      <c r="A192" s="1" t="s">
        <v>180</v>
      </c>
      <c r="B192" s="3">
        <v>59</v>
      </c>
      <c r="C192" s="3" t="s">
        <v>12</v>
      </c>
      <c r="D192" s="4">
        <v>81</v>
      </c>
      <c r="E192" s="5">
        <v>1.58</v>
      </c>
      <c r="F192" s="5">
        <f t="shared" si="4"/>
        <v>32.446723281525394</v>
      </c>
      <c r="G192" s="3">
        <v>4</v>
      </c>
      <c r="H192" s="3">
        <v>0</v>
      </c>
      <c r="I192" s="3">
        <v>1</v>
      </c>
      <c r="J192" s="3">
        <v>1</v>
      </c>
      <c r="K192" s="3">
        <v>100</v>
      </c>
      <c r="L192" s="3">
        <v>60</v>
      </c>
      <c r="M192" s="3">
        <v>0</v>
      </c>
      <c r="N192" s="3">
        <v>2</v>
      </c>
      <c r="O192" s="3">
        <v>1</v>
      </c>
      <c r="P192" s="5">
        <v>0.6</v>
      </c>
      <c r="Q192" s="6">
        <v>0</v>
      </c>
      <c r="R192" s="4">
        <v>1.03</v>
      </c>
      <c r="S192" s="7">
        <v>0</v>
      </c>
      <c r="T192" s="5">
        <v>45</v>
      </c>
      <c r="U192" s="17">
        <v>1</v>
      </c>
      <c r="V192" s="5">
        <v>226</v>
      </c>
      <c r="W192" s="7">
        <v>1</v>
      </c>
      <c r="X192" s="5">
        <v>221</v>
      </c>
      <c r="Y192" s="7">
        <v>1</v>
      </c>
      <c r="Z192" s="7"/>
      <c r="AA192" s="8"/>
      <c r="AB192" s="8"/>
      <c r="AC192" s="8"/>
      <c r="AD192" s="16">
        <v>20.648790432077764</v>
      </c>
      <c r="AE192" s="11">
        <v>2</v>
      </c>
      <c r="AF192" s="16">
        <v>117.93311045892102</v>
      </c>
      <c r="AG192" s="11">
        <v>3</v>
      </c>
      <c r="AH192" s="12">
        <f t="shared" si="5"/>
        <v>5.7113810538612801</v>
      </c>
      <c r="AI192" s="16">
        <v>3.6340246473820286</v>
      </c>
      <c r="AJ192" s="11">
        <v>3</v>
      </c>
      <c r="AK192" s="16">
        <v>0.89702387099761038</v>
      </c>
      <c r="AL192" s="11">
        <v>2</v>
      </c>
      <c r="AM192" s="16">
        <v>1.3137890858557901</v>
      </c>
      <c r="AN192" s="11">
        <v>3</v>
      </c>
      <c r="AO192" s="16">
        <v>179.13991007602061</v>
      </c>
      <c r="AP192" s="11">
        <v>3</v>
      </c>
    </row>
    <row r="193" spans="1:42">
      <c r="A193" s="1" t="s">
        <v>181</v>
      </c>
      <c r="B193" s="3">
        <v>75</v>
      </c>
      <c r="C193" s="3" t="s">
        <v>14</v>
      </c>
      <c r="D193" s="4">
        <v>75</v>
      </c>
      <c r="E193" s="5">
        <v>1.67</v>
      </c>
      <c r="F193" s="5">
        <f t="shared" si="4"/>
        <v>26.892323138154829</v>
      </c>
      <c r="G193" s="2">
        <v>3</v>
      </c>
      <c r="H193" s="3">
        <v>0</v>
      </c>
      <c r="I193" s="3">
        <v>0</v>
      </c>
      <c r="J193" s="3">
        <v>1</v>
      </c>
      <c r="K193" s="3">
        <v>130</v>
      </c>
      <c r="L193" s="3">
        <v>70</v>
      </c>
      <c r="M193" s="3">
        <v>0</v>
      </c>
      <c r="N193" s="3">
        <v>2</v>
      </c>
      <c r="O193" s="3">
        <v>1</v>
      </c>
      <c r="P193" s="5">
        <v>1.4</v>
      </c>
      <c r="Q193" s="6">
        <v>0</v>
      </c>
      <c r="R193" s="4">
        <v>1</v>
      </c>
      <c r="S193" s="7">
        <v>0</v>
      </c>
      <c r="T193" s="5">
        <v>32</v>
      </c>
      <c r="U193" s="7">
        <v>0</v>
      </c>
      <c r="V193" s="5">
        <v>276</v>
      </c>
      <c r="W193" s="7">
        <v>1</v>
      </c>
      <c r="X193" s="5">
        <v>197</v>
      </c>
      <c r="Y193" s="7">
        <v>1</v>
      </c>
      <c r="Z193" s="5">
        <v>41</v>
      </c>
      <c r="AA193" s="8">
        <v>1</v>
      </c>
      <c r="AB193" s="9">
        <v>124</v>
      </c>
      <c r="AC193" s="8">
        <v>1</v>
      </c>
      <c r="AD193" s="10">
        <v>19.244887918467882</v>
      </c>
      <c r="AE193" s="11">
        <v>1</v>
      </c>
      <c r="AF193" s="10">
        <v>119.99862195415675</v>
      </c>
      <c r="AG193" s="11">
        <v>3</v>
      </c>
      <c r="AH193" s="12">
        <f t="shared" si="5"/>
        <v>6.2353505233461526</v>
      </c>
      <c r="AI193" s="10">
        <v>3.7871931861373871</v>
      </c>
      <c r="AJ193" s="11">
        <v>3</v>
      </c>
      <c r="AK193" s="10">
        <v>0.82197463848169239</v>
      </c>
      <c r="AL193" s="11">
        <v>2</v>
      </c>
      <c r="AM193" s="10">
        <v>1.1753836375551241</v>
      </c>
      <c r="AN193" s="11">
        <v>3</v>
      </c>
      <c r="AO193" s="10">
        <v>189.27913092723367</v>
      </c>
      <c r="AP193" s="11">
        <v>3</v>
      </c>
    </row>
    <row r="194" spans="1:42">
      <c r="A194" s="1" t="s">
        <v>182</v>
      </c>
      <c r="B194" s="3">
        <v>71</v>
      </c>
      <c r="C194" s="3" t="s">
        <v>14</v>
      </c>
      <c r="D194" s="4">
        <v>75</v>
      </c>
      <c r="E194" s="5">
        <v>1.65</v>
      </c>
      <c r="F194" s="5">
        <f t="shared" ref="F194:F215" si="6">D194/(E194*E194)</f>
        <v>27.548209366391188</v>
      </c>
      <c r="G194" s="2">
        <v>3</v>
      </c>
      <c r="H194" s="3">
        <v>1</v>
      </c>
      <c r="I194" s="3">
        <v>0</v>
      </c>
      <c r="J194" s="3">
        <v>1</v>
      </c>
      <c r="K194" s="3">
        <v>110</v>
      </c>
      <c r="L194" s="3">
        <v>70</v>
      </c>
      <c r="M194" s="3">
        <v>0</v>
      </c>
      <c r="N194" s="3">
        <v>3</v>
      </c>
      <c r="O194" s="3">
        <v>2</v>
      </c>
      <c r="P194" s="5">
        <v>4.2</v>
      </c>
      <c r="Q194" s="6">
        <v>0</v>
      </c>
      <c r="R194" s="4">
        <v>1.24</v>
      </c>
      <c r="S194" s="7">
        <v>0</v>
      </c>
      <c r="T194" s="5">
        <v>41</v>
      </c>
      <c r="U194" s="7">
        <v>1</v>
      </c>
      <c r="V194" s="7"/>
      <c r="W194" s="7"/>
      <c r="X194" s="7"/>
      <c r="Y194" s="7"/>
      <c r="Z194" s="7"/>
      <c r="AA194" s="8"/>
      <c r="AB194" s="8"/>
      <c r="AC194" s="8"/>
      <c r="AD194" s="10">
        <v>24.62450993232726</v>
      </c>
      <c r="AE194" s="11">
        <v>2</v>
      </c>
      <c r="AF194" s="10">
        <v>107.22341975385542</v>
      </c>
      <c r="AG194" s="11">
        <v>3</v>
      </c>
      <c r="AH194" s="12">
        <f t="shared" ref="AH194:AH215" si="7">AF194/AD194</f>
        <v>4.3543372050256171</v>
      </c>
      <c r="AI194" s="10">
        <v>3.8023286609903351</v>
      </c>
      <c r="AJ194" s="11">
        <v>3</v>
      </c>
      <c r="AK194" s="10">
        <v>1.2753761834717907</v>
      </c>
      <c r="AL194" s="11">
        <v>2</v>
      </c>
      <c r="AM194" s="10">
        <v>1.592456708039041</v>
      </c>
      <c r="AN194" s="11">
        <v>3</v>
      </c>
      <c r="AO194" s="10">
        <v>153.30497853691972</v>
      </c>
      <c r="AP194" s="11">
        <v>3</v>
      </c>
    </row>
    <row r="195" spans="1:42">
      <c r="A195" s="1" t="s">
        <v>155</v>
      </c>
      <c r="B195" s="3">
        <v>74</v>
      </c>
      <c r="C195" s="3" t="s">
        <v>14</v>
      </c>
      <c r="D195" s="4">
        <v>73</v>
      </c>
      <c r="E195" s="5">
        <v>1.58</v>
      </c>
      <c r="F195" s="5">
        <f t="shared" si="6"/>
        <v>29.242108636436463</v>
      </c>
      <c r="G195" s="2">
        <v>3</v>
      </c>
      <c r="H195" s="3">
        <v>1</v>
      </c>
      <c r="I195" s="3">
        <v>0</v>
      </c>
      <c r="J195" s="3">
        <v>0</v>
      </c>
      <c r="K195" s="3">
        <v>100</v>
      </c>
      <c r="L195" s="3">
        <v>60</v>
      </c>
      <c r="M195" s="3">
        <v>1</v>
      </c>
      <c r="N195" s="3">
        <v>1</v>
      </c>
      <c r="O195" s="3">
        <v>1</v>
      </c>
      <c r="P195" s="5">
        <v>0.8</v>
      </c>
      <c r="Q195" s="6">
        <v>0</v>
      </c>
      <c r="R195" s="4">
        <v>1.07</v>
      </c>
      <c r="S195" s="7">
        <v>0</v>
      </c>
      <c r="T195" s="5">
        <v>20</v>
      </c>
      <c r="U195" s="7">
        <v>0</v>
      </c>
      <c r="V195" s="7"/>
      <c r="W195" s="7"/>
      <c r="X195" s="5">
        <v>190</v>
      </c>
      <c r="Y195" s="7">
        <v>0</v>
      </c>
      <c r="Z195" s="5">
        <v>44</v>
      </c>
      <c r="AA195" s="8">
        <v>1</v>
      </c>
      <c r="AB195" s="8"/>
      <c r="AC195" s="8"/>
      <c r="AD195" s="10">
        <v>20.431211586200988</v>
      </c>
      <c r="AE195" s="11">
        <v>2</v>
      </c>
      <c r="AF195" s="10">
        <v>89.731820923328129</v>
      </c>
      <c r="AG195" s="11">
        <v>1</v>
      </c>
      <c r="AH195" s="12">
        <f t="shared" si="7"/>
        <v>4.391899156089794</v>
      </c>
      <c r="AI195" s="10">
        <v>3.8175375950658421</v>
      </c>
      <c r="AJ195" s="11">
        <v>3</v>
      </c>
      <c r="AK195" s="10">
        <v>0.3851841995050323</v>
      </c>
      <c r="AL195" s="11">
        <v>1</v>
      </c>
      <c r="AM195" s="10">
        <v>1.0188416464976879</v>
      </c>
      <c r="AN195" s="11">
        <v>2</v>
      </c>
      <c r="AO195" s="10">
        <v>123.52769200146989</v>
      </c>
      <c r="AP195" s="11">
        <v>3</v>
      </c>
    </row>
    <row r="196" spans="1:42">
      <c r="A196" s="1" t="s">
        <v>44</v>
      </c>
      <c r="B196" s="3">
        <v>67</v>
      </c>
      <c r="C196" s="3" t="s">
        <v>14</v>
      </c>
      <c r="D196" s="4">
        <v>66</v>
      </c>
      <c r="E196" s="5">
        <v>1.76</v>
      </c>
      <c r="F196" s="5">
        <f t="shared" si="6"/>
        <v>21.306818181818183</v>
      </c>
      <c r="G196" s="3">
        <v>2</v>
      </c>
      <c r="H196" s="3">
        <v>1</v>
      </c>
      <c r="I196" s="3">
        <v>0</v>
      </c>
      <c r="J196" s="3">
        <v>1</v>
      </c>
      <c r="K196" s="3">
        <v>115</v>
      </c>
      <c r="L196" s="3">
        <v>65</v>
      </c>
      <c r="M196" s="3">
        <v>0</v>
      </c>
      <c r="N196" s="3">
        <v>3</v>
      </c>
      <c r="O196" s="3">
        <v>2</v>
      </c>
      <c r="P196" s="5">
        <v>7.5</v>
      </c>
      <c r="Q196" s="15">
        <v>1</v>
      </c>
      <c r="R196" s="4">
        <v>1.45</v>
      </c>
      <c r="S196" s="7">
        <v>1</v>
      </c>
      <c r="T196" s="5">
        <v>55</v>
      </c>
      <c r="U196" s="7">
        <v>1</v>
      </c>
      <c r="V196" s="7"/>
      <c r="W196" s="7"/>
      <c r="X196" s="7"/>
      <c r="Y196" s="7"/>
      <c r="Z196" s="7"/>
      <c r="AA196" s="8"/>
      <c r="AB196" s="8"/>
      <c r="AC196" s="8"/>
      <c r="AD196" s="10">
        <v>22.476472017160596</v>
      </c>
      <c r="AE196" s="11">
        <v>2</v>
      </c>
      <c r="AF196" s="10">
        <v>95.355696761634533</v>
      </c>
      <c r="AG196" s="11">
        <v>2</v>
      </c>
      <c r="AH196" s="12">
        <f t="shared" si="7"/>
        <v>4.2424672648283623</v>
      </c>
      <c r="AI196" s="10">
        <v>3.8616491570196092</v>
      </c>
      <c r="AJ196" s="11">
        <v>3</v>
      </c>
      <c r="AK196" s="10">
        <v>0.48684284045629722</v>
      </c>
      <c r="AL196" s="11">
        <v>1</v>
      </c>
      <c r="AM196" s="10">
        <v>1.8865567806744661</v>
      </c>
      <c r="AN196" s="11">
        <v>3</v>
      </c>
      <c r="AO196" s="10">
        <v>125.22767630199353</v>
      </c>
      <c r="AP196" s="11">
        <v>3</v>
      </c>
    </row>
    <row r="197" spans="1:42">
      <c r="A197" s="1" t="s">
        <v>183</v>
      </c>
      <c r="B197" s="3">
        <v>66</v>
      </c>
      <c r="C197" s="3" t="s">
        <v>14</v>
      </c>
      <c r="D197" s="4">
        <v>83</v>
      </c>
      <c r="E197" s="5">
        <v>1.75</v>
      </c>
      <c r="F197" s="5">
        <f t="shared" si="6"/>
        <v>27.102040816326532</v>
      </c>
      <c r="G197" s="2">
        <v>3</v>
      </c>
      <c r="H197" s="3">
        <v>0</v>
      </c>
      <c r="I197" s="3">
        <v>0</v>
      </c>
      <c r="J197" s="3">
        <v>1</v>
      </c>
      <c r="K197" s="3">
        <v>110</v>
      </c>
      <c r="L197" s="3">
        <v>70</v>
      </c>
      <c r="M197" s="3">
        <v>0</v>
      </c>
      <c r="N197" s="3">
        <v>1</v>
      </c>
      <c r="O197" s="3">
        <v>1</v>
      </c>
      <c r="P197" s="5">
        <v>0.9</v>
      </c>
      <c r="Q197" s="6">
        <v>0</v>
      </c>
      <c r="R197" s="4">
        <v>1.02</v>
      </c>
      <c r="S197" s="7">
        <v>0</v>
      </c>
      <c r="T197" s="5">
        <v>42</v>
      </c>
      <c r="U197" s="7">
        <v>1</v>
      </c>
      <c r="V197" s="7">
        <v>172</v>
      </c>
      <c r="W197" s="7">
        <v>1</v>
      </c>
      <c r="X197" s="7">
        <v>234</v>
      </c>
      <c r="Y197" s="7">
        <v>1</v>
      </c>
      <c r="Z197" s="7">
        <v>50</v>
      </c>
      <c r="AA197" s="8">
        <v>1</v>
      </c>
      <c r="AB197" s="8">
        <v>202</v>
      </c>
      <c r="AC197" s="8">
        <v>1</v>
      </c>
      <c r="AD197" s="10">
        <v>23.692467355113333</v>
      </c>
      <c r="AE197" s="11">
        <v>2</v>
      </c>
      <c r="AF197" s="10">
        <v>104.19662762645183</v>
      </c>
      <c r="AG197" s="11">
        <v>3</v>
      </c>
      <c r="AH197" s="12">
        <f t="shared" si="7"/>
        <v>4.397879970232986</v>
      </c>
      <c r="AI197" s="10">
        <v>3.9338696002187299</v>
      </c>
      <c r="AJ197" s="11">
        <v>3</v>
      </c>
      <c r="AK197" s="10">
        <v>0.73170171674843276</v>
      </c>
      <c r="AL197" s="11">
        <v>1</v>
      </c>
      <c r="AM197" s="10">
        <v>0.93014620134310555</v>
      </c>
      <c r="AN197" s="11">
        <v>2</v>
      </c>
      <c r="AO197" s="10">
        <v>128.48151293615535</v>
      </c>
      <c r="AP197" s="11">
        <v>3</v>
      </c>
    </row>
    <row r="198" spans="1:42">
      <c r="A198" s="1" t="s">
        <v>184</v>
      </c>
      <c r="B198" s="3">
        <v>63</v>
      </c>
      <c r="C198" s="3" t="s">
        <v>12</v>
      </c>
      <c r="D198" s="4">
        <v>88</v>
      </c>
      <c r="E198" s="5">
        <v>1.68</v>
      </c>
      <c r="F198" s="5">
        <f t="shared" si="6"/>
        <v>31.17913832199547</v>
      </c>
      <c r="G198" s="3">
        <v>4</v>
      </c>
      <c r="H198" s="3">
        <v>1</v>
      </c>
      <c r="I198" s="3">
        <v>0</v>
      </c>
      <c r="J198" s="3">
        <v>1</v>
      </c>
      <c r="K198" s="3">
        <v>115</v>
      </c>
      <c r="L198" s="3">
        <v>70</v>
      </c>
      <c r="M198" s="3">
        <v>1</v>
      </c>
      <c r="N198" s="3">
        <v>4</v>
      </c>
      <c r="O198" s="3">
        <v>2</v>
      </c>
      <c r="P198" s="5">
        <v>4.8</v>
      </c>
      <c r="Q198" s="6">
        <v>0</v>
      </c>
      <c r="R198" s="4">
        <v>0.71</v>
      </c>
      <c r="S198" s="7">
        <v>0</v>
      </c>
      <c r="T198" s="5">
        <v>33</v>
      </c>
      <c r="U198" s="7">
        <v>0</v>
      </c>
      <c r="V198" s="5">
        <v>241.9</v>
      </c>
      <c r="W198" s="7">
        <v>1</v>
      </c>
      <c r="X198" s="5">
        <v>185.04</v>
      </c>
      <c r="Y198" s="7">
        <v>0</v>
      </c>
      <c r="Z198" s="5">
        <v>20.03</v>
      </c>
      <c r="AA198" s="8">
        <v>0</v>
      </c>
      <c r="AB198" s="9">
        <v>116.63</v>
      </c>
      <c r="AC198" s="8">
        <v>1</v>
      </c>
      <c r="AD198" s="10">
        <v>26.196080374919461</v>
      </c>
      <c r="AE198" s="11">
        <v>3</v>
      </c>
      <c r="AF198" s="10">
        <v>129.65050540462516</v>
      </c>
      <c r="AG198" s="11">
        <v>3</v>
      </c>
      <c r="AH198" s="12">
        <f t="shared" si="7"/>
        <v>4.9492329978020146</v>
      </c>
      <c r="AI198" s="10">
        <v>4.1363646210272442</v>
      </c>
      <c r="AJ198" s="11">
        <v>3</v>
      </c>
      <c r="AK198" s="10">
        <v>1.2743850922291351</v>
      </c>
      <c r="AL198" s="11">
        <v>2</v>
      </c>
      <c r="AM198" s="10">
        <v>5.0320199947888877</v>
      </c>
      <c r="AN198" s="11">
        <v>3</v>
      </c>
      <c r="AO198" s="10">
        <v>170.23453606491822</v>
      </c>
      <c r="AP198" s="11">
        <v>3</v>
      </c>
    </row>
    <row r="199" spans="1:42">
      <c r="A199" s="1" t="s">
        <v>185</v>
      </c>
      <c r="B199" s="3">
        <v>67</v>
      </c>
      <c r="C199" s="3" t="s">
        <v>14</v>
      </c>
      <c r="D199" s="4">
        <v>89</v>
      </c>
      <c r="E199" s="5">
        <v>1.75</v>
      </c>
      <c r="F199" s="5">
        <f t="shared" si="6"/>
        <v>29.061224489795919</v>
      </c>
      <c r="G199" s="2">
        <v>3</v>
      </c>
      <c r="H199" s="3">
        <v>1</v>
      </c>
      <c r="I199" s="3">
        <v>1</v>
      </c>
      <c r="J199" s="3">
        <v>1</v>
      </c>
      <c r="K199" s="3"/>
      <c r="L199" s="3"/>
      <c r="M199" s="3">
        <v>0</v>
      </c>
      <c r="N199" s="3">
        <v>2</v>
      </c>
      <c r="O199" s="3">
        <v>1</v>
      </c>
      <c r="P199" s="5">
        <v>2.2000000000000002</v>
      </c>
      <c r="Q199" s="6">
        <v>0</v>
      </c>
      <c r="R199" s="4">
        <v>0.81</v>
      </c>
      <c r="S199" s="7">
        <v>0</v>
      </c>
      <c r="T199" s="5">
        <v>31</v>
      </c>
      <c r="U199" s="7">
        <v>0</v>
      </c>
      <c r="V199" s="5">
        <v>172</v>
      </c>
      <c r="W199" s="7">
        <v>1</v>
      </c>
      <c r="X199" s="5">
        <v>234</v>
      </c>
      <c r="Y199" s="7">
        <v>1</v>
      </c>
      <c r="Z199" s="5">
        <v>50</v>
      </c>
      <c r="AA199" s="8">
        <v>1</v>
      </c>
      <c r="AB199" s="9">
        <v>202</v>
      </c>
      <c r="AC199" s="8">
        <v>1</v>
      </c>
      <c r="AD199" s="10">
        <v>24.172745148072075</v>
      </c>
      <c r="AE199" s="11">
        <v>2</v>
      </c>
      <c r="AF199" s="10">
        <v>160.60007984289453</v>
      </c>
      <c r="AG199" s="11">
        <v>3</v>
      </c>
      <c r="AH199" s="12">
        <f t="shared" si="7"/>
        <v>6.6438494618267789</v>
      </c>
      <c r="AI199" s="10">
        <v>4.1947731329945244</v>
      </c>
      <c r="AJ199" s="11">
        <v>3</v>
      </c>
      <c r="AK199" s="10">
        <v>66.501000285751687</v>
      </c>
      <c r="AL199" s="11">
        <v>3</v>
      </c>
      <c r="AM199" s="10">
        <v>10.697938711737242</v>
      </c>
      <c r="AN199" s="11">
        <v>3</v>
      </c>
      <c r="AO199" s="10">
        <v>148.21840538961263</v>
      </c>
      <c r="AP199" s="11">
        <v>3</v>
      </c>
    </row>
    <row r="200" spans="1:42">
      <c r="A200" s="1" t="s">
        <v>186</v>
      </c>
      <c r="B200" s="3">
        <v>65</v>
      </c>
      <c r="C200" s="3" t="s">
        <v>14</v>
      </c>
      <c r="D200" s="4">
        <v>97</v>
      </c>
      <c r="E200" s="5">
        <v>1.7</v>
      </c>
      <c r="F200" s="5">
        <f t="shared" si="6"/>
        <v>33.564013840830455</v>
      </c>
      <c r="G200" s="3">
        <v>4</v>
      </c>
      <c r="H200" s="3">
        <v>0</v>
      </c>
      <c r="I200" s="3">
        <v>1</v>
      </c>
      <c r="J200" s="3">
        <v>1</v>
      </c>
      <c r="K200" s="3">
        <v>150</v>
      </c>
      <c r="L200" s="3">
        <v>90</v>
      </c>
      <c r="M200" s="3">
        <v>1</v>
      </c>
      <c r="N200" s="3">
        <v>3</v>
      </c>
      <c r="O200" s="3">
        <v>2</v>
      </c>
      <c r="P200" s="5">
        <v>0.6</v>
      </c>
      <c r="Q200" s="6">
        <v>0</v>
      </c>
      <c r="R200" s="4">
        <v>0.85</v>
      </c>
      <c r="S200" s="7">
        <v>0</v>
      </c>
      <c r="T200" s="5">
        <v>49</v>
      </c>
      <c r="U200" s="7">
        <v>1</v>
      </c>
      <c r="V200" s="5">
        <v>530</v>
      </c>
      <c r="W200" s="7">
        <v>1</v>
      </c>
      <c r="X200" s="5">
        <v>164</v>
      </c>
      <c r="Y200" s="7">
        <v>0</v>
      </c>
      <c r="Z200" s="5">
        <v>23</v>
      </c>
      <c r="AA200" s="8">
        <v>0</v>
      </c>
      <c r="AB200" s="8"/>
      <c r="AC200" s="8"/>
      <c r="AD200" s="10">
        <v>18.129938474839069</v>
      </c>
      <c r="AE200" s="11">
        <v>1</v>
      </c>
      <c r="AF200" s="10">
        <v>114.22849024395664</v>
      </c>
      <c r="AG200" s="11">
        <v>3</v>
      </c>
      <c r="AH200" s="12">
        <f t="shared" si="7"/>
        <v>6.3005448365136054</v>
      </c>
      <c r="AI200" s="10">
        <v>4.2662605780490477</v>
      </c>
      <c r="AJ200" s="11">
        <v>3</v>
      </c>
      <c r="AK200" s="10">
        <v>0.89135575489042052</v>
      </c>
      <c r="AL200" s="11">
        <v>2</v>
      </c>
      <c r="AM200" s="10">
        <v>3.1708022900679556</v>
      </c>
      <c r="AN200" s="11">
        <v>3</v>
      </c>
      <c r="AO200" s="10">
        <v>158.66956075159109</v>
      </c>
      <c r="AP200" s="11">
        <v>3</v>
      </c>
    </row>
    <row r="201" spans="1:42">
      <c r="A201" s="1" t="s">
        <v>95</v>
      </c>
      <c r="B201" s="3">
        <v>70</v>
      </c>
      <c r="C201" s="3" t="s">
        <v>12</v>
      </c>
      <c r="D201" s="4">
        <v>59</v>
      </c>
      <c r="E201" s="5">
        <v>1.56</v>
      </c>
      <c r="F201" s="5">
        <f t="shared" si="6"/>
        <v>24.243918474687703</v>
      </c>
      <c r="G201" s="3">
        <v>2</v>
      </c>
      <c r="H201" s="3">
        <v>0</v>
      </c>
      <c r="I201" s="3">
        <v>1</v>
      </c>
      <c r="J201" s="3">
        <v>1</v>
      </c>
      <c r="K201" s="3">
        <v>90</v>
      </c>
      <c r="L201" s="3">
        <v>50</v>
      </c>
      <c r="M201" s="3">
        <v>0</v>
      </c>
      <c r="N201" s="3">
        <v>4</v>
      </c>
      <c r="O201" s="3">
        <v>2</v>
      </c>
      <c r="P201" s="5">
        <v>4.3</v>
      </c>
      <c r="Q201" s="6">
        <v>0</v>
      </c>
      <c r="R201" s="4">
        <v>1.2</v>
      </c>
      <c r="S201" s="7">
        <v>0</v>
      </c>
      <c r="T201" s="5">
        <v>71</v>
      </c>
      <c r="U201" s="17">
        <v>1</v>
      </c>
      <c r="V201" s="5">
        <v>88</v>
      </c>
      <c r="W201" s="7">
        <v>0</v>
      </c>
      <c r="X201" s="5">
        <v>119</v>
      </c>
      <c r="Y201" s="7">
        <v>0</v>
      </c>
      <c r="Z201" s="5">
        <v>25.6</v>
      </c>
      <c r="AA201" s="8">
        <v>0</v>
      </c>
      <c r="AB201" s="9">
        <v>93</v>
      </c>
      <c r="AC201" s="8">
        <v>0</v>
      </c>
      <c r="AD201" s="16">
        <v>24.197685321586711</v>
      </c>
      <c r="AE201" s="11">
        <v>2</v>
      </c>
      <c r="AF201" s="16">
        <v>117.62573325579692</v>
      </c>
      <c r="AG201" s="11">
        <v>3</v>
      </c>
      <c r="AH201" s="12">
        <f t="shared" si="7"/>
        <v>4.8610324372994143</v>
      </c>
      <c r="AI201" s="16">
        <v>4.3608875826127402</v>
      </c>
      <c r="AJ201" s="11">
        <v>3</v>
      </c>
      <c r="AK201" s="16">
        <v>4.0753000716245795</v>
      </c>
      <c r="AL201" s="11">
        <v>3</v>
      </c>
      <c r="AM201" s="16">
        <v>2.6304622343541859</v>
      </c>
      <c r="AN201" s="11">
        <v>3</v>
      </c>
      <c r="AO201" s="16">
        <v>114.00617328785006</v>
      </c>
      <c r="AP201" s="11">
        <v>3</v>
      </c>
    </row>
    <row r="202" spans="1:42">
      <c r="A202" s="1" t="s">
        <v>187</v>
      </c>
      <c r="B202" s="3">
        <v>79</v>
      </c>
      <c r="C202" s="3" t="s">
        <v>12</v>
      </c>
      <c r="D202" s="4">
        <v>80.5</v>
      </c>
      <c r="E202" s="5">
        <v>1.58</v>
      </c>
      <c r="F202" s="5">
        <f t="shared" si="6"/>
        <v>32.246434866207331</v>
      </c>
      <c r="G202" s="3">
        <v>4</v>
      </c>
      <c r="H202" s="3">
        <v>0</v>
      </c>
      <c r="I202" s="3">
        <v>1</v>
      </c>
      <c r="J202" s="3">
        <v>1</v>
      </c>
      <c r="K202" s="3">
        <v>90</v>
      </c>
      <c r="L202" s="3">
        <v>60</v>
      </c>
      <c r="M202" s="3">
        <v>1</v>
      </c>
      <c r="N202" s="3">
        <v>1</v>
      </c>
      <c r="O202" s="3">
        <v>1</v>
      </c>
      <c r="P202" s="5">
        <v>0.5</v>
      </c>
      <c r="Q202" s="6">
        <v>0</v>
      </c>
      <c r="R202" s="4">
        <v>1.18</v>
      </c>
      <c r="S202" s="7">
        <v>0</v>
      </c>
      <c r="T202" s="5">
        <v>51</v>
      </c>
      <c r="U202" s="17">
        <v>1</v>
      </c>
      <c r="V202" s="7"/>
      <c r="W202" s="7"/>
      <c r="X202" s="7"/>
      <c r="Y202" s="7"/>
      <c r="Z202" s="7"/>
      <c r="AA202" s="8"/>
      <c r="AB202" s="8"/>
      <c r="AC202" s="8"/>
      <c r="AD202" s="10">
        <v>23.889939033137665</v>
      </c>
      <c r="AE202" s="11">
        <v>2</v>
      </c>
      <c r="AF202" s="10">
        <v>121.39801627826508</v>
      </c>
      <c r="AG202" s="11">
        <v>3</v>
      </c>
      <c r="AH202" s="12">
        <f t="shared" si="7"/>
        <v>5.081554042891204</v>
      </c>
      <c r="AI202" s="10">
        <v>4.3613723791384533</v>
      </c>
      <c r="AJ202" s="11">
        <v>3</v>
      </c>
      <c r="AK202" s="10">
        <v>0.88562372660790034</v>
      </c>
      <c r="AL202" s="11">
        <v>2</v>
      </c>
      <c r="AM202" s="10">
        <v>1.0697145247322353</v>
      </c>
      <c r="AN202" s="11">
        <v>2</v>
      </c>
      <c r="AO202" s="10">
        <v>137.02576074283269</v>
      </c>
      <c r="AP202" s="11">
        <v>3</v>
      </c>
    </row>
    <row r="203" spans="1:42">
      <c r="A203" s="1" t="s">
        <v>180</v>
      </c>
      <c r="B203" s="3">
        <v>65</v>
      </c>
      <c r="C203" s="3" t="s">
        <v>14</v>
      </c>
      <c r="D203" s="4">
        <v>83</v>
      </c>
      <c r="E203" s="5">
        <v>1.73</v>
      </c>
      <c r="F203" s="5">
        <f t="shared" si="6"/>
        <v>27.732299776136855</v>
      </c>
      <c r="G203" s="2">
        <v>3</v>
      </c>
      <c r="H203" s="3">
        <v>0</v>
      </c>
      <c r="I203" s="3">
        <v>0</v>
      </c>
      <c r="J203" s="3">
        <v>1</v>
      </c>
      <c r="K203" s="3">
        <v>115</v>
      </c>
      <c r="L203" s="3">
        <v>80</v>
      </c>
      <c r="M203" s="3">
        <v>1</v>
      </c>
      <c r="N203" s="3">
        <v>2</v>
      </c>
      <c r="O203" s="3">
        <v>1</v>
      </c>
      <c r="P203" s="5">
        <v>0.3</v>
      </c>
      <c r="Q203" s="6">
        <v>0</v>
      </c>
      <c r="R203" s="4">
        <v>0.77</v>
      </c>
      <c r="S203" s="7">
        <v>0</v>
      </c>
      <c r="T203" s="5">
        <v>52</v>
      </c>
      <c r="U203" s="7">
        <v>1</v>
      </c>
      <c r="V203" s="5">
        <v>79</v>
      </c>
      <c r="W203" s="7">
        <v>0</v>
      </c>
      <c r="X203" s="5">
        <v>146</v>
      </c>
      <c r="Y203" s="7">
        <v>0</v>
      </c>
      <c r="Z203" s="5">
        <v>39</v>
      </c>
      <c r="AA203" s="8">
        <v>0</v>
      </c>
      <c r="AB203" s="9">
        <v>91</v>
      </c>
      <c r="AC203" s="8">
        <v>1</v>
      </c>
      <c r="AD203" s="10">
        <v>27.529490210484084</v>
      </c>
      <c r="AE203" s="11">
        <v>3</v>
      </c>
      <c r="AF203" s="10">
        <v>119.39803772297545</v>
      </c>
      <c r="AG203" s="11">
        <v>3</v>
      </c>
      <c r="AH203" s="12">
        <f t="shared" si="7"/>
        <v>4.3370958492179037</v>
      </c>
      <c r="AI203" s="10">
        <v>4.5987168926105824</v>
      </c>
      <c r="AJ203" s="11">
        <v>3</v>
      </c>
      <c r="AK203" s="10">
        <v>0.50346074708311228</v>
      </c>
      <c r="AL203" s="11">
        <v>1</v>
      </c>
      <c r="AM203" s="10">
        <v>2.9884976207587042</v>
      </c>
      <c r="AN203" s="11">
        <v>3</v>
      </c>
      <c r="AO203" s="10">
        <v>242.55275225714595</v>
      </c>
      <c r="AP203" s="11">
        <v>3</v>
      </c>
    </row>
    <row r="204" spans="1:42">
      <c r="A204" s="1" t="s">
        <v>188</v>
      </c>
      <c r="B204" s="3">
        <v>63</v>
      </c>
      <c r="C204" s="3" t="s">
        <v>14</v>
      </c>
      <c r="D204" s="4">
        <v>100</v>
      </c>
      <c r="E204" s="5">
        <v>1.79</v>
      </c>
      <c r="F204" s="5">
        <f t="shared" si="6"/>
        <v>31.210012171904747</v>
      </c>
      <c r="G204" s="3">
        <v>4</v>
      </c>
      <c r="H204" s="3">
        <v>1</v>
      </c>
      <c r="I204" s="3">
        <v>0</v>
      </c>
      <c r="J204" s="3">
        <v>1</v>
      </c>
      <c r="K204" s="3">
        <v>120</v>
      </c>
      <c r="L204" s="3">
        <v>65</v>
      </c>
      <c r="M204" s="3">
        <v>1</v>
      </c>
      <c r="N204" s="3">
        <v>1</v>
      </c>
      <c r="O204" s="3">
        <v>1</v>
      </c>
      <c r="P204" s="5">
        <v>0.9</v>
      </c>
      <c r="Q204" s="6">
        <v>0</v>
      </c>
      <c r="R204" s="4">
        <v>0.97</v>
      </c>
      <c r="S204" s="7">
        <v>0</v>
      </c>
      <c r="T204" s="5">
        <v>47</v>
      </c>
      <c r="U204" s="7">
        <v>1</v>
      </c>
      <c r="V204" s="7">
        <v>172</v>
      </c>
      <c r="W204" s="7">
        <v>1</v>
      </c>
      <c r="X204" s="7">
        <v>234</v>
      </c>
      <c r="Y204" s="7">
        <v>1</v>
      </c>
      <c r="Z204" s="7">
        <v>50</v>
      </c>
      <c r="AA204" s="8">
        <v>1</v>
      </c>
      <c r="AB204" s="8">
        <v>202</v>
      </c>
      <c r="AC204" s="8">
        <v>1</v>
      </c>
      <c r="AD204" s="10">
        <v>22.403852535447683</v>
      </c>
      <c r="AE204" s="11">
        <v>2</v>
      </c>
      <c r="AF204" s="10">
        <v>117.14612942609153</v>
      </c>
      <c r="AG204" s="11">
        <v>3</v>
      </c>
      <c r="AH204" s="12">
        <f t="shared" si="7"/>
        <v>5.2288386223191443</v>
      </c>
      <c r="AI204" s="10">
        <v>4.6782254883355456</v>
      </c>
      <c r="AJ204" s="11">
        <v>3</v>
      </c>
      <c r="AK204" s="10">
        <v>0.91878836291173804</v>
      </c>
      <c r="AL204" s="11">
        <v>2</v>
      </c>
      <c r="AM204" s="10">
        <v>1.3406498177715642</v>
      </c>
      <c r="AN204" s="11">
        <v>3</v>
      </c>
      <c r="AO204" s="10">
        <v>187.95024557634093</v>
      </c>
      <c r="AP204" s="11">
        <v>3</v>
      </c>
    </row>
    <row r="205" spans="1:42">
      <c r="A205" s="1" t="s">
        <v>189</v>
      </c>
      <c r="B205" s="3">
        <v>75</v>
      </c>
      <c r="C205" s="3" t="s">
        <v>14</v>
      </c>
      <c r="D205" s="4">
        <v>66</v>
      </c>
      <c r="E205" s="5">
        <v>1.65</v>
      </c>
      <c r="F205" s="5">
        <f t="shared" si="6"/>
        <v>24.242424242424246</v>
      </c>
      <c r="G205" s="3">
        <v>2</v>
      </c>
      <c r="H205" s="3">
        <v>0</v>
      </c>
      <c r="I205" s="3">
        <v>0</v>
      </c>
      <c r="J205" s="3">
        <v>1</v>
      </c>
      <c r="K205" s="3">
        <v>110</v>
      </c>
      <c r="L205" s="3">
        <v>60</v>
      </c>
      <c r="M205" s="3">
        <v>0</v>
      </c>
      <c r="N205" s="3">
        <v>2</v>
      </c>
      <c r="O205" s="3">
        <v>1</v>
      </c>
      <c r="P205" s="5">
        <v>3.3</v>
      </c>
      <c r="Q205" s="6">
        <v>0</v>
      </c>
      <c r="R205" s="4">
        <v>0.86</v>
      </c>
      <c r="S205" s="7">
        <v>0</v>
      </c>
      <c r="T205" s="5">
        <v>35</v>
      </c>
      <c r="U205" s="7">
        <v>0</v>
      </c>
      <c r="V205" s="7"/>
      <c r="W205" s="7"/>
      <c r="X205" s="7"/>
      <c r="Y205" s="7"/>
      <c r="Z205" s="7"/>
      <c r="AA205" s="8"/>
      <c r="AB205" s="8"/>
      <c r="AC205" s="8"/>
      <c r="AD205" s="10">
        <v>25.447603072834305</v>
      </c>
      <c r="AE205" s="11">
        <v>3</v>
      </c>
      <c r="AF205" s="10">
        <v>162.6940271121249</v>
      </c>
      <c r="AG205" s="11">
        <v>3</v>
      </c>
      <c r="AH205" s="12">
        <f t="shared" si="7"/>
        <v>6.3932947494690842</v>
      </c>
      <c r="AI205" s="10">
        <v>5.0809905894802805</v>
      </c>
      <c r="AJ205" s="11">
        <v>3</v>
      </c>
      <c r="AK205" s="10">
        <v>1.7257114776271794</v>
      </c>
      <c r="AL205" s="11">
        <v>3</v>
      </c>
      <c r="AM205" s="10">
        <v>1.8779522500404393</v>
      </c>
      <c r="AN205" s="11">
        <v>3</v>
      </c>
      <c r="AO205" s="10">
        <v>247.79699173827447</v>
      </c>
      <c r="AP205" s="11">
        <v>3</v>
      </c>
    </row>
    <row r="206" spans="1:42">
      <c r="A206" s="1" t="s">
        <v>190</v>
      </c>
      <c r="B206" s="3">
        <v>77</v>
      </c>
      <c r="C206" s="3" t="s">
        <v>12</v>
      </c>
      <c r="D206" s="4">
        <v>76</v>
      </c>
      <c r="E206" s="5">
        <v>1.64</v>
      </c>
      <c r="F206" s="5">
        <f t="shared" si="6"/>
        <v>28.256989886972047</v>
      </c>
      <c r="G206" s="2">
        <v>3</v>
      </c>
      <c r="H206" s="3">
        <v>0</v>
      </c>
      <c r="I206" s="3">
        <v>0</v>
      </c>
      <c r="J206" s="3">
        <v>1</v>
      </c>
      <c r="K206" s="3">
        <v>110</v>
      </c>
      <c r="L206" s="3">
        <v>70</v>
      </c>
      <c r="M206" s="3">
        <v>0</v>
      </c>
      <c r="N206" s="3">
        <v>2</v>
      </c>
      <c r="O206" s="3">
        <v>1</v>
      </c>
      <c r="P206" s="5">
        <v>3.6</v>
      </c>
      <c r="Q206" s="6">
        <v>0</v>
      </c>
      <c r="R206" s="4">
        <v>0.74</v>
      </c>
      <c r="S206" s="7">
        <v>0</v>
      </c>
      <c r="T206" s="5">
        <v>28</v>
      </c>
      <c r="U206" s="7">
        <v>0</v>
      </c>
      <c r="V206" s="5">
        <v>195</v>
      </c>
      <c r="W206" s="7">
        <v>1</v>
      </c>
      <c r="X206" s="5">
        <v>152</v>
      </c>
      <c r="Y206" s="7">
        <v>0</v>
      </c>
      <c r="Z206" s="5">
        <v>47.5</v>
      </c>
      <c r="AA206" s="8">
        <v>0</v>
      </c>
      <c r="AB206" s="9">
        <v>86</v>
      </c>
      <c r="AC206" s="8">
        <v>1</v>
      </c>
      <c r="AD206" s="10">
        <v>23.373682635046556</v>
      </c>
      <c r="AE206" s="11">
        <v>2</v>
      </c>
      <c r="AF206" s="10">
        <v>106.35991559255733</v>
      </c>
      <c r="AG206" s="11">
        <v>3</v>
      </c>
      <c r="AH206" s="12">
        <f t="shared" si="7"/>
        <v>4.5504132683431324</v>
      </c>
      <c r="AI206" s="10">
        <v>5.3926628732831734</v>
      </c>
      <c r="AJ206" s="11">
        <v>3</v>
      </c>
      <c r="AK206" s="10">
        <v>1.6936717894600197</v>
      </c>
      <c r="AL206" s="11">
        <v>3</v>
      </c>
      <c r="AM206" s="10">
        <v>1.7622372551045669</v>
      </c>
      <c r="AN206" s="11">
        <v>3</v>
      </c>
      <c r="AO206" s="10">
        <v>146.9256732715283</v>
      </c>
      <c r="AP206" s="11">
        <v>3</v>
      </c>
    </row>
    <row r="207" spans="1:42">
      <c r="A207" s="1" t="s">
        <v>191</v>
      </c>
      <c r="B207" s="3">
        <v>64</v>
      </c>
      <c r="C207" s="3" t="s">
        <v>14</v>
      </c>
      <c r="D207" s="4">
        <v>74</v>
      </c>
      <c r="E207" s="5">
        <v>1.73</v>
      </c>
      <c r="F207" s="5">
        <f t="shared" si="6"/>
        <v>24.725182932941294</v>
      </c>
      <c r="G207" s="3">
        <v>2</v>
      </c>
      <c r="H207" s="3">
        <v>1</v>
      </c>
      <c r="I207" s="3">
        <v>0</v>
      </c>
      <c r="J207" s="3">
        <v>1</v>
      </c>
      <c r="K207" s="3">
        <v>110</v>
      </c>
      <c r="L207" s="3">
        <v>70</v>
      </c>
      <c r="M207" s="3">
        <v>1</v>
      </c>
      <c r="N207" s="3">
        <v>1</v>
      </c>
      <c r="O207" s="3">
        <v>1</v>
      </c>
      <c r="P207" s="5">
        <v>0.3</v>
      </c>
      <c r="Q207" s="6">
        <v>0</v>
      </c>
      <c r="R207" s="4">
        <v>0.79</v>
      </c>
      <c r="S207" s="7">
        <v>0</v>
      </c>
      <c r="T207" s="5">
        <v>30</v>
      </c>
      <c r="U207" s="7">
        <v>0</v>
      </c>
      <c r="V207" s="7"/>
      <c r="W207" s="7"/>
      <c r="X207" s="7"/>
      <c r="Y207" s="7"/>
      <c r="Z207" s="7"/>
      <c r="AA207" s="8"/>
      <c r="AB207" s="8"/>
      <c r="AC207" s="8"/>
      <c r="AD207" s="10">
        <v>21.846861730202061</v>
      </c>
      <c r="AE207" s="11">
        <v>2</v>
      </c>
      <c r="AF207" s="10">
        <v>108.46779574388754</v>
      </c>
      <c r="AG207" s="11">
        <v>3</v>
      </c>
      <c r="AH207" s="12">
        <f t="shared" si="7"/>
        <v>4.96491427846302</v>
      </c>
      <c r="AI207" s="10">
        <v>5.3959791861593258</v>
      </c>
      <c r="AJ207" s="11">
        <v>3</v>
      </c>
      <c r="AK207" s="10">
        <v>0.88676249785414862</v>
      </c>
      <c r="AL207" s="11">
        <v>2</v>
      </c>
      <c r="AM207" s="10">
        <v>1.0788550974844626</v>
      </c>
      <c r="AN207" s="11">
        <v>2</v>
      </c>
      <c r="AO207" s="10">
        <v>126.1661229179339</v>
      </c>
      <c r="AP207" s="11">
        <v>3</v>
      </c>
    </row>
    <row r="208" spans="1:42">
      <c r="A208" s="1" t="s">
        <v>192</v>
      </c>
      <c r="B208" s="3">
        <v>40</v>
      </c>
      <c r="C208" s="3" t="s">
        <v>14</v>
      </c>
      <c r="D208" s="4">
        <v>60</v>
      </c>
      <c r="E208" s="5">
        <v>1.65</v>
      </c>
      <c r="F208" s="5">
        <f t="shared" si="6"/>
        <v>22.03856749311295</v>
      </c>
      <c r="G208" s="3">
        <v>2</v>
      </c>
      <c r="H208" s="3">
        <v>0</v>
      </c>
      <c r="I208" s="3">
        <v>0</v>
      </c>
      <c r="J208" s="3">
        <v>1</v>
      </c>
      <c r="K208" s="3">
        <v>105</v>
      </c>
      <c r="L208" s="3">
        <v>70</v>
      </c>
      <c r="M208" s="3">
        <v>0</v>
      </c>
      <c r="N208" s="3">
        <v>2</v>
      </c>
      <c r="O208" s="3">
        <v>1</v>
      </c>
      <c r="P208" s="5">
        <v>0.8</v>
      </c>
      <c r="Q208" s="6">
        <v>0</v>
      </c>
      <c r="R208" s="4">
        <v>0.81</v>
      </c>
      <c r="S208" s="7">
        <v>0</v>
      </c>
      <c r="T208" s="5">
        <v>20</v>
      </c>
      <c r="U208" s="7">
        <v>0</v>
      </c>
      <c r="V208" s="7"/>
      <c r="W208" s="7"/>
      <c r="X208" s="7"/>
      <c r="Y208" s="7"/>
      <c r="Z208" s="7"/>
      <c r="AA208" s="8"/>
      <c r="AB208" s="8"/>
      <c r="AC208" s="8"/>
      <c r="AD208" s="10">
        <v>23.488923072722969</v>
      </c>
      <c r="AE208" s="11">
        <v>2</v>
      </c>
      <c r="AF208" s="10">
        <v>104.45071133944423</v>
      </c>
      <c r="AG208" s="11">
        <v>3</v>
      </c>
      <c r="AH208" s="12">
        <f t="shared" si="7"/>
        <v>4.4468071616591027</v>
      </c>
      <c r="AI208" s="10">
        <v>5.4848958910490762</v>
      </c>
      <c r="AJ208" s="11">
        <v>3</v>
      </c>
      <c r="AK208" s="10">
        <v>0.9288664102594667</v>
      </c>
      <c r="AL208" s="11">
        <v>2</v>
      </c>
      <c r="AM208" s="10">
        <v>0.77915765617860766</v>
      </c>
      <c r="AN208" s="11">
        <v>2</v>
      </c>
      <c r="AO208" s="10">
        <v>181.49234959842804</v>
      </c>
      <c r="AP208" s="11">
        <v>3</v>
      </c>
    </row>
    <row r="209" spans="1:42">
      <c r="A209" s="1" t="s">
        <v>193</v>
      </c>
      <c r="B209" s="3">
        <v>79</v>
      </c>
      <c r="C209" s="3" t="s">
        <v>12</v>
      </c>
      <c r="D209" s="4">
        <v>57</v>
      </c>
      <c r="E209" s="5">
        <v>1.55</v>
      </c>
      <c r="F209" s="5">
        <f t="shared" si="6"/>
        <v>23.725286160249738</v>
      </c>
      <c r="G209" s="3">
        <v>2</v>
      </c>
      <c r="H209" s="3">
        <v>0</v>
      </c>
      <c r="I209" s="3">
        <v>0</v>
      </c>
      <c r="J209" s="3">
        <v>1</v>
      </c>
      <c r="K209" s="3">
        <v>115</v>
      </c>
      <c r="L209" s="3">
        <v>70</v>
      </c>
      <c r="M209" s="3">
        <v>0</v>
      </c>
      <c r="N209" s="3">
        <v>3</v>
      </c>
      <c r="O209" s="3">
        <v>2</v>
      </c>
      <c r="P209" s="5">
        <v>0.4</v>
      </c>
      <c r="Q209" s="6">
        <v>0</v>
      </c>
      <c r="R209" s="4">
        <v>0.85</v>
      </c>
      <c r="S209" s="7">
        <v>0</v>
      </c>
      <c r="T209" s="5">
        <v>37</v>
      </c>
      <c r="U209" s="7">
        <v>0</v>
      </c>
      <c r="V209" s="7"/>
      <c r="W209" s="7"/>
      <c r="X209" s="7"/>
      <c r="Y209" s="7"/>
      <c r="Z209" s="7"/>
      <c r="AA209" s="8"/>
      <c r="AB209" s="8"/>
      <c r="AC209" s="8"/>
      <c r="AD209" s="10">
        <v>19.606182839523839</v>
      </c>
      <c r="AE209" s="11">
        <v>1</v>
      </c>
      <c r="AF209" s="10">
        <v>257.37927294800909</v>
      </c>
      <c r="AG209" s="11">
        <v>3</v>
      </c>
      <c r="AH209" s="12">
        <f t="shared" si="7"/>
        <v>13.127454489976584</v>
      </c>
      <c r="AI209" s="10">
        <v>5.4965398570081998</v>
      </c>
      <c r="AJ209" s="11">
        <v>3</v>
      </c>
      <c r="AK209" s="10">
        <v>78.080890330877608</v>
      </c>
      <c r="AL209" s="11">
        <v>3</v>
      </c>
      <c r="AM209" s="10">
        <v>9.6380747642975617</v>
      </c>
      <c r="AN209" s="11">
        <v>3</v>
      </c>
      <c r="AO209" s="10">
        <v>201.29281898455355</v>
      </c>
      <c r="AP209" s="11">
        <v>3</v>
      </c>
    </row>
    <row r="210" spans="1:42">
      <c r="A210" s="1" t="s">
        <v>194</v>
      </c>
      <c r="B210" s="3">
        <v>68</v>
      </c>
      <c r="C210" s="3" t="s">
        <v>14</v>
      </c>
      <c r="D210" s="4">
        <v>72</v>
      </c>
      <c r="E210" s="5">
        <v>1.65</v>
      </c>
      <c r="F210" s="5">
        <f t="shared" si="6"/>
        <v>26.446280991735541</v>
      </c>
      <c r="G210" s="2">
        <v>3</v>
      </c>
      <c r="H210" s="3">
        <v>0</v>
      </c>
      <c r="I210" s="3">
        <v>1</v>
      </c>
      <c r="J210" s="3">
        <v>1</v>
      </c>
      <c r="K210" s="3">
        <v>120</v>
      </c>
      <c r="L210" s="3">
        <v>70</v>
      </c>
      <c r="M210" s="3">
        <v>0</v>
      </c>
      <c r="N210" s="3">
        <v>2</v>
      </c>
      <c r="O210" s="3">
        <v>1</v>
      </c>
      <c r="P210" s="5">
        <v>0.7</v>
      </c>
      <c r="Q210" s="6">
        <v>0</v>
      </c>
      <c r="R210" s="4">
        <v>0.8</v>
      </c>
      <c r="S210" s="7">
        <v>0</v>
      </c>
      <c r="T210" s="5">
        <v>32</v>
      </c>
      <c r="U210" s="7">
        <v>0</v>
      </c>
      <c r="V210" s="5">
        <v>134.1</v>
      </c>
      <c r="W210" s="7">
        <v>0</v>
      </c>
      <c r="X210" s="5">
        <v>213</v>
      </c>
      <c r="Y210" s="7">
        <v>1</v>
      </c>
      <c r="Z210" s="5">
        <v>34.1</v>
      </c>
      <c r="AA210" s="8">
        <v>0</v>
      </c>
      <c r="AB210" s="9">
        <v>152.47999999999999</v>
      </c>
      <c r="AC210" s="8">
        <v>1</v>
      </c>
      <c r="AD210" s="10">
        <v>23.832855427770642</v>
      </c>
      <c r="AE210" s="11">
        <v>2</v>
      </c>
      <c r="AF210" s="10">
        <v>114.46560348855645</v>
      </c>
      <c r="AG210" s="11">
        <v>3</v>
      </c>
      <c r="AH210" s="12">
        <f t="shared" si="7"/>
        <v>4.8028489005634736</v>
      </c>
      <c r="AI210" s="10">
        <v>5.7239634810667637</v>
      </c>
      <c r="AJ210" s="11">
        <v>3</v>
      </c>
      <c r="AK210" s="10">
        <v>1.1144131171575182</v>
      </c>
      <c r="AL210" s="11">
        <v>2</v>
      </c>
      <c r="AM210" s="10">
        <v>1.7820698979226135</v>
      </c>
      <c r="AN210" s="11">
        <v>3</v>
      </c>
      <c r="AO210" s="10">
        <v>172.73109249526661</v>
      </c>
      <c r="AP210" s="11">
        <v>3</v>
      </c>
    </row>
    <row r="211" spans="1:42">
      <c r="A211" s="1" t="s">
        <v>195</v>
      </c>
      <c r="B211" s="3">
        <v>67</v>
      </c>
      <c r="C211" s="3" t="s">
        <v>14</v>
      </c>
      <c r="D211" s="4">
        <v>88.5</v>
      </c>
      <c r="E211" s="5">
        <v>1.68</v>
      </c>
      <c r="F211" s="5">
        <f t="shared" si="6"/>
        <v>31.356292517006807</v>
      </c>
      <c r="G211" s="3">
        <v>4</v>
      </c>
      <c r="H211" s="3">
        <v>0</v>
      </c>
      <c r="I211" s="3">
        <v>1</v>
      </c>
      <c r="J211" s="3">
        <v>1</v>
      </c>
      <c r="K211" s="3">
        <v>100</v>
      </c>
      <c r="L211" s="3">
        <v>60</v>
      </c>
      <c r="M211" s="3">
        <v>1</v>
      </c>
      <c r="N211" s="3">
        <v>1</v>
      </c>
      <c r="O211" s="3">
        <v>1</v>
      </c>
      <c r="P211" s="5">
        <v>1.4</v>
      </c>
      <c r="Q211" s="6">
        <v>0</v>
      </c>
      <c r="R211" s="4">
        <v>1.04</v>
      </c>
      <c r="S211" s="7">
        <v>0</v>
      </c>
      <c r="T211" s="5">
        <v>44</v>
      </c>
      <c r="U211" s="7">
        <v>1</v>
      </c>
      <c r="V211" s="7"/>
      <c r="W211" s="7"/>
      <c r="X211" s="7"/>
      <c r="Y211" s="7"/>
      <c r="Z211" s="7"/>
      <c r="AA211" s="8"/>
      <c r="AB211" s="8"/>
      <c r="AC211" s="8"/>
      <c r="AD211" s="10">
        <v>22.203379794803972</v>
      </c>
      <c r="AE211" s="11">
        <v>2</v>
      </c>
      <c r="AF211" s="10">
        <v>100.82351068359532</v>
      </c>
      <c r="AG211" s="11">
        <v>2</v>
      </c>
      <c r="AH211" s="12">
        <f t="shared" si="7"/>
        <v>4.5409082588043646</v>
      </c>
      <c r="AI211" s="10">
        <v>5.8928517971250978</v>
      </c>
      <c r="AJ211" s="11">
        <v>3</v>
      </c>
      <c r="AK211" s="10">
        <v>0.7</v>
      </c>
      <c r="AL211" s="11">
        <v>1</v>
      </c>
      <c r="AM211" s="10">
        <v>6.1270499067845314</v>
      </c>
      <c r="AN211" s="11">
        <v>3</v>
      </c>
      <c r="AO211" s="10">
        <v>176.31608778971747</v>
      </c>
      <c r="AP211" s="11">
        <v>3</v>
      </c>
    </row>
    <row r="212" spans="1:42">
      <c r="A212" s="1" t="s">
        <v>196</v>
      </c>
      <c r="B212" s="3">
        <v>73</v>
      </c>
      <c r="C212" s="3" t="s">
        <v>12</v>
      </c>
      <c r="D212" s="4">
        <v>75</v>
      </c>
      <c r="E212" s="5">
        <v>1.45</v>
      </c>
      <c r="F212" s="5">
        <f t="shared" si="6"/>
        <v>35.6718192627824</v>
      </c>
      <c r="G212" s="3">
        <v>4</v>
      </c>
      <c r="H212" s="3">
        <v>0</v>
      </c>
      <c r="I212" s="3">
        <v>0</v>
      </c>
      <c r="J212" s="3">
        <v>1</v>
      </c>
      <c r="K212" s="3">
        <v>130</v>
      </c>
      <c r="L212" s="3">
        <v>80</v>
      </c>
      <c r="M212" s="3">
        <v>0</v>
      </c>
      <c r="N212" s="3">
        <v>3</v>
      </c>
      <c r="O212" s="3">
        <v>2</v>
      </c>
      <c r="P212" s="5">
        <v>17.3</v>
      </c>
      <c r="Q212" s="15">
        <v>1</v>
      </c>
      <c r="R212" s="4">
        <v>1.07</v>
      </c>
      <c r="S212" s="7">
        <v>0</v>
      </c>
      <c r="T212" s="5">
        <v>40</v>
      </c>
      <c r="U212" s="7">
        <v>0</v>
      </c>
      <c r="V212" s="7"/>
      <c r="W212" s="7"/>
      <c r="X212" s="7"/>
      <c r="Y212" s="7"/>
      <c r="Z212" s="7"/>
      <c r="AA212" s="8"/>
      <c r="AB212" s="8"/>
      <c r="AC212" s="8"/>
      <c r="AD212" s="10">
        <v>16.087201901785114</v>
      </c>
      <c r="AE212" s="11">
        <v>1</v>
      </c>
      <c r="AF212" s="10">
        <v>87.446230399507527</v>
      </c>
      <c r="AG212" s="11">
        <v>1</v>
      </c>
      <c r="AH212" s="12">
        <f t="shared" si="7"/>
        <v>5.4357638409327151</v>
      </c>
      <c r="AI212" s="10">
        <v>5.9562993070332189</v>
      </c>
      <c r="AJ212" s="11">
        <v>3</v>
      </c>
      <c r="AK212" s="10">
        <v>0.93939692249295481</v>
      </c>
      <c r="AL212" s="11">
        <v>2</v>
      </c>
      <c r="AM212" s="10">
        <v>2.7688695355861048</v>
      </c>
      <c r="AN212" s="11">
        <v>3</v>
      </c>
      <c r="AO212" s="10">
        <v>263.92742314416427</v>
      </c>
      <c r="AP212" s="11">
        <v>3</v>
      </c>
    </row>
    <row r="213" spans="1:42">
      <c r="A213" s="1" t="s">
        <v>197</v>
      </c>
      <c r="B213" s="3">
        <v>76</v>
      </c>
      <c r="C213" s="3" t="s">
        <v>14</v>
      </c>
      <c r="D213" s="4">
        <v>90</v>
      </c>
      <c r="E213" s="5">
        <v>1.68</v>
      </c>
      <c r="F213" s="5">
        <f t="shared" si="6"/>
        <v>31.887755102040821</v>
      </c>
      <c r="G213" s="3">
        <v>4</v>
      </c>
      <c r="H213" s="3">
        <v>0</v>
      </c>
      <c r="I213" s="3">
        <v>1</v>
      </c>
      <c r="J213" s="3">
        <v>1</v>
      </c>
      <c r="K213" s="3">
        <v>120</v>
      </c>
      <c r="L213" s="3">
        <v>60</v>
      </c>
      <c r="M213" s="3">
        <v>1</v>
      </c>
      <c r="N213" s="3">
        <v>2</v>
      </c>
      <c r="O213" s="3">
        <v>1</v>
      </c>
      <c r="P213" s="5">
        <v>1.6</v>
      </c>
      <c r="Q213" s="6">
        <v>0</v>
      </c>
      <c r="R213" s="4">
        <v>1.06</v>
      </c>
      <c r="S213" s="7">
        <v>0</v>
      </c>
      <c r="T213" s="5">
        <v>54</v>
      </c>
      <c r="U213" s="7">
        <v>1</v>
      </c>
      <c r="V213" s="5">
        <v>104</v>
      </c>
      <c r="W213" s="7">
        <v>0</v>
      </c>
      <c r="X213" s="5">
        <v>185</v>
      </c>
      <c r="Y213" s="7">
        <v>0</v>
      </c>
      <c r="Z213" s="5">
        <v>33.1</v>
      </c>
      <c r="AA213" s="8">
        <v>0</v>
      </c>
      <c r="AB213" s="9">
        <v>51</v>
      </c>
      <c r="AC213" s="8">
        <v>0</v>
      </c>
      <c r="AD213" s="10">
        <v>19.777481301573296</v>
      </c>
      <c r="AE213" s="11">
        <v>1</v>
      </c>
      <c r="AF213" s="10">
        <v>99.669073074101306</v>
      </c>
      <c r="AG213" s="11">
        <v>2</v>
      </c>
      <c r="AH213" s="12">
        <f t="shared" si="7"/>
        <v>5.0395230592973759</v>
      </c>
      <c r="AI213" s="10">
        <v>7.6691330726427536</v>
      </c>
      <c r="AJ213" s="11">
        <v>3</v>
      </c>
      <c r="AK213" s="10">
        <v>1.3936241318644593</v>
      </c>
      <c r="AL213" s="11">
        <v>2</v>
      </c>
      <c r="AM213" s="10">
        <v>1.5386825386334921</v>
      </c>
      <c r="AN213" s="11">
        <v>3</v>
      </c>
      <c r="AO213" s="10">
        <v>195.44422333028655</v>
      </c>
      <c r="AP213" s="11">
        <v>3</v>
      </c>
    </row>
    <row r="214" spans="1:42">
      <c r="A214" s="1" t="s">
        <v>198</v>
      </c>
      <c r="B214" s="3">
        <v>58</v>
      </c>
      <c r="C214" s="3" t="s">
        <v>14</v>
      </c>
      <c r="D214" s="4">
        <v>106</v>
      </c>
      <c r="E214" s="5">
        <v>1.83</v>
      </c>
      <c r="F214" s="5">
        <f t="shared" si="6"/>
        <v>31.652184299322162</v>
      </c>
      <c r="G214" s="3">
        <v>4</v>
      </c>
      <c r="H214" s="3">
        <v>0</v>
      </c>
      <c r="I214" s="3">
        <v>1</v>
      </c>
      <c r="J214" s="3">
        <v>1</v>
      </c>
      <c r="K214" s="3"/>
      <c r="L214" s="3"/>
      <c r="M214" s="3">
        <v>0</v>
      </c>
      <c r="N214" s="3">
        <v>1</v>
      </c>
      <c r="O214" s="3">
        <v>1</v>
      </c>
      <c r="P214" s="5">
        <v>1.1000000000000001</v>
      </c>
      <c r="Q214" s="6">
        <v>0</v>
      </c>
      <c r="R214" s="4">
        <v>0.86</v>
      </c>
      <c r="S214" s="7">
        <v>0</v>
      </c>
      <c r="T214" s="5">
        <v>27</v>
      </c>
      <c r="U214" s="7">
        <v>0</v>
      </c>
      <c r="V214" s="7"/>
      <c r="W214" s="7"/>
      <c r="X214" s="7"/>
      <c r="Y214" s="7"/>
      <c r="Z214" s="7"/>
      <c r="AA214" s="8"/>
      <c r="AB214" s="8"/>
      <c r="AC214" s="8"/>
      <c r="AD214" s="10">
        <v>19.729307582470209</v>
      </c>
      <c r="AE214" s="11">
        <v>1</v>
      </c>
      <c r="AF214" s="10">
        <v>119.53253813289977</v>
      </c>
      <c r="AG214" s="11">
        <v>3</v>
      </c>
      <c r="AH214" s="12">
        <f t="shared" si="7"/>
        <v>6.0586281415728074</v>
      </c>
      <c r="AI214" s="10">
        <v>8.6961081986659732</v>
      </c>
      <c r="AJ214" s="11">
        <v>3</v>
      </c>
      <c r="AK214" s="10">
        <v>1.4207956806667306</v>
      </c>
      <c r="AL214" s="11">
        <v>2</v>
      </c>
      <c r="AM214" s="10">
        <v>1.2021988050886874</v>
      </c>
      <c r="AN214" s="11">
        <v>3</v>
      </c>
      <c r="AO214" s="10">
        <v>189.47930747402648</v>
      </c>
      <c r="AP214" s="11">
        <v>3</v>
      </c>
    </row>
    <row r="215" spans="1:42">
      <c r="A215" s="1" t="s">
        <v>199</v>
      </c>
      <c r="B215" s="3">
        <v>67</v>
      </c>
      <c r="C215" s="3" t="s">
        <v>14</v>
      </c>
      <c r="D215" s="4">
        <v>91</v>
      </c>
      <c r="E215" s="5">
        <v>1.72</v>
      </c>
      <c r="F215" s="5">
        <f t="shared" si="6"/>
        <v>30.759870200108171</v>
      </c>
      <c r="G215" s="3">
        <v>4</v>
      </c>
      <c r="H215" s="3">
        <v>0</v>
      </c>
      <c r="I215" s="3">
        <v>0</v>
      </c>
      <c r="J215" s="3">
        <v>1</v>
      </c>
      <c r="K215" s="3"/>
      <c r="L215" s="3"/>
      <c r="M215" s="3">
        <v>1</v>
      </c>
      <c r="N215" s="3">
        <v>3</v>
      </c>
      <c r="O215" s="3">
        <v>2</v>
      </c>
      <c r="P215" s="5">
        <v>75.2</v>
      </c>
      <c r="Q215" s="15">
        <v>1</v>
      </c>
      <c r="R215" s="4">
        <v>6.83</v>
      </c>
      <c r="S215" s="7">
        <v>1</v>
      </c>
      <c r="T215" s="5">
        <v>43</v>
      </c>
      <c r="U215" s="7">
        <v>1</v>
      </c>
      <c r="V215" s="5">
        <v>146</v>
      </c>
      <c r="W215" s="7">
        <v>0</v>
      </c>
      <c r="X215" s="5">
        <v>195</v>
      </c>
      <c r="Y215" s="7">
        <v>1</v>
      </c>
      <c r="Z215" s="5">
        <v>25</v>
      </c>
      <c r="AA215" s="8">
        <v>0</v>
      </c>
      <c r="AB215" s="9">
        <v>47</v>
      </c>
      <c r="AC215" s="8">
        <v>0</v>
      </c>
      <c r="AD215" s="10">
        <v>20.897860482785873</v>
      </c>
      <c r="AE215" s="11">
        <v>2</v>
      </c>
      <c r="AF215" s="10">
        <v>102.99066882263725</v>
      </c>
      <c r="AG215" s="11">
        <v>3</v>
      </c>
      <c r="AH215" s="12">
        <f t="shared" si="7"/>
        <v>4.9282877023450995</v>
      </c>
      <c r="AI215" s="10">
        <v>9.4889902013379412</v>
      </c>
      <c r="AJ215" s="11">
        <v>3</v>
      </c>
      <c r="AK215" s="10">
        <v>1.7457633966814476</v>
      </c>
      <c r="AL215" s="11">
        <v>3</v>
      </c>
      <c r="AM215" s="10">
        <v>1.4519876404325427</v>
      </c>
      <c r="AN215" s="11">
        <v>3</v>
      </c>
      <c r="AO215" s="10">
        <v>150.96044754194682</v>
      </c>
      <c r="AP215" s="11">
        <v>3</v>
      </c>
    </row>
  </sheetData>
  <autoFilter ref="A1:AP215" xr:uid="{6A67C337-7DFE-48FC-8FCB-E1A1E1715A87}">
    <sortState xmlns:xlrd2="http://schemas.microsoft.com/office/spreadsheetml/2017/richdata2" ref="A2:AP215">
      <sortCondition ref="AI2:AI215"/>
    </sortState>
  </autoFilter>
  <conditionalFormatting sqref="AD2:AH2 AD41 AD15:AD39 AD3:AD13 AF3:AF13 AD43:AD50 AF41 AD52:AD67 AF52:AF67 AF43:AF50 AD107:AD132 AF15:AF39 AF107 AD68:AF106 AF108:AG109 AF110:AF132 AK41 AK15:AK39 AK43:AK50 AK4:AK13 AK88:AM88 AK164 AK211 AM41 AM52:AM87 AK89:AK132 AM89:AM132 AM3:AM13 AM15:AM39 AO4:AO13 AO41 AO15:AO39 AM43:AM50 AO43:AO50 AO52:AO132 AE3:AE67 AE107:AE203 AG3:AG107 AN4:AN215 AL3:AL87 AL89:AL199 AD204:AF215 AP3:AP215 AG110:AG215 AH3:AH215 AJ4:AJ215 AK52:AK87 AJ3:AK3 AN3:AO3 AJ2:AP2">
    <cfRule type="cellIs" dxfId="25" priority="39" stopIfTrue="1" operator="lessThan">
      <formula>0</formula>
    </cfRule>
  </conditionalFormatting>
  <conditionalFormatting sqref="AD133:AD146 AF133:AF146 AK133:AK146 AM133:AM146 AO133:AO146">
    <cfRule type="cellIs" dxfId="24" priority="38" operator="lessThan">
      <formula>0</formula>
    </cfRule>
  </conditionalFormatting>
  <conditionalFormatting sqref="AD147:AD148 AF147:AF148 AK147:AK148 AM147:AM148 AO147:AO148">
    <cfRule type="cellIs" dxfId="23" priority="37" operator="lessThan">
      <formula>0</formula>
    </cfRule>
  </conditionalFormatting>
  <conditionalFormatting sqref="AD149:AD151 AF149:AF151 AK149:AK151 AM149:AM151 AO149:AO151">
    <cfRule type="cellIs" dxfId="22" priority="36" operator="lessThan">
      <formula>0</formula>
    </cfRule>
  </conditionalFormatting>
  <conditionalFormatting sqref="AD152 AF152 AK152 AM152 AO152">
    <cfRule type="cellIs" dxfId="21" priority="35" operator="lessThan">
      <formula>0</formula>
    </cfRule>
  </conditionalFormatting>
  <conditionalFormatting sqref="AD153:AD158 AF153:AF158 AK153:AK158 AM153:AM158 AO153:AO158">
    <cfRule type="cellIs" dxfId="20" priority="34" operator="lessThan">
      <formula>0</formula>
    </cfRule>
  </conditionalFormatting>
  <conditionalFormatting sqref="AD159:AD174 AF159:AF174 AK159:AK163 AK165:AK174 AM159:AM174 AO159:AO174">
    <cfRule type="cellIs" dxfId="19" priority="33" operator="lessThan">
      <formula>0</formula>
    </cfRule>
  </conditionalFormatting>
  <conditionalFormatting sqref="AD175:AD182 AF175:AF182 AK175:AK182 AM175:AM182 AO175:AO182">
    <cfRule type="cellIs" dxfId="18" priority="32" operator="lessThan">
      <formula>0</formula>
    </cfRule>
  </conditionalFormatting>
  <conditionalFormatting sqref="AD183:AD185 AF183:AF185 AK183:AK185 AM183:AM185 AO183:AO185">
    <cfRule type="cellIs" dxfId="17" priority="31" operator="lessThan">
      <formula>0</formula>
    </cfRule>
  </conditionalFormatting>
  <conditionalFormatting sqref="AD188:AD190 AF188:AF190 AK188:AK190 AM188:AM190 AO188:AO190">
    <cfRule type="cellIs" dxfId="16" priority="28" operator="lessThan">
      <formula>0</formula>
    </cfRule>
  </conditionalFormatting>
  <conditionalFormatting sqref="AD186 AF186 AK186 AM186 AO186">
    <cfRule type="cellIs" dxfId="15" priority="30" operator="lessThan">
      <formula>0</formula>
    </cfRule>
  </conditionalFormatting>
  <conditionalFormatting sqref="AD187 AF187 AK187 AM187 AO187">
    <cfRule type="cellIs" dxfId="14" priority="29" operator="lessThan">
      <formula>0</formula>
    </cfRule>
  </conditionalFormatting>
  <conditionalFormatting sqref="AD192:AD203 AF192:AF203 AK200:AM200 AK212:AK215 AK192:AK199 AM192:AM199 AK201:AK210 AL201:AM215 AO192:AO215">
    <cfRule type="cellIs" dxfId="13" priority="27" stopIfTrue="1" operator="lessThan">
      <formula>0</formula>
    </cfRule>
  </conditionalFormatting>
  <conditionalFormatting sqref="AI43:AI50 AI15:AI39 AI41 AI2:AI13 AI52:AI132">
    <cfRule type="cellIs" dxfId="12" priority="26" stopIfTrue="1" operator="lessThan">
      <formula>0</formula>
    </cfRule>
  </conditionalFormatting>
  <conditionalFormatting sqref="AI133:AI146">
    <cfRule type="cellIs" dxfId="11" priority="25" operator="lessThan">
      <formula>0</formula>
    </cfRule>
  </conditionalFormatting>
  <conditionalFormatting sqref="AI147:AI148">
    <cfRule type="cellIs" dxfId="10" priority="24" operator="lessThan">
      <formula>0</formula>
    </cfRule>
  </conditionalFormatting>
  <conditionalFormatting sqref="AI149:AI151">
    <cfRule type="cellIs" dxfId="9" priority="23" operator="lessThan">
      <formula>0</formula>
    </cfRule>
  </conditionalFormatting>
  <conditionalFormatting sqref="AI152">
    <cfRule type="cellIs" dxfId="8" priority="22" operator="lessThan">
      <formula>0</formula>
    </cfRule>
  </conditionalFormatting>
  <conditionalFormatting sqref="AI153:AI158">
    <cfRule type="cellIs" dxfId="7" priority="21" operator="lessThan">
      <formula>0</formula>
    </cfRule>
  </conditionalFormatting>
  <conditionalFormatting sqref="AI159:AI174">
    <cfRule type="cellIs" dxfId="6" priority="20" operator="lessThan">
      <formula>0</formula>
    </cfRule>
  </conditionalFormatting>
  <conditionalFormatting sqref="AI175:AI182">
    <cfRule type="cellIs" dxfId="5" priority="19" operator="lessThan">
      <formula>0</formula>
    </cfRule>
  </conditionalFormatting>
  <conditionalFormatting sqref="AI183:AI185">
    <cfRule type="cellIs" dxfId="4" priority="18" operator="lessThan">
      <formula>0</formula>
    </cfRule>
  </conditionalFormatting>
  <conditionalFormatting sqref="AI188:AI190">
    <cfRule type="cellIs" dxfId="3" priority="15" operator="lessThan">
      <formula>0</formula>
    </cfRule>
  </conditionalFormatting>
  <conditionalFormatting sqref="AI186">
    <cfRule type="cellIs" dxfId="2" priority="17" operator="lessThan">
      <formula>0</formula>
    </cfRule>
  </conditionalFormatting>
  <conditionalFormatting sqref="AI187">
    <cfRule type="cellIs" dxfId="1" priority="16" operator="lessThan">
      <formula>0</formula>
    </cfRule>
  </conditionalFormatting>
  <conditionalFormatting sqref="AI192:AI215">
    <cfRule type="cellIs" dxfId="0" priority="14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66E8-D034-4936-8ED3-43C03907C99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CABG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2021-04-13T18:49:05Z</cp:lastPrinted>
  <dcterms:created xsi:type="dcterms:W3CDTF">2021-04-10T07:39:30Z</dcterms:created>
  <dcterms:modified xsi:type="dcterms:W3CDTF">2021-04-13T19:27:10Z</dcterms:modified>
</cp:coreProperties>
</file>