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artur_000\Dropbox\Papers_Caballito-de-mar\Paper2_ValorNutricionalAnfipodos\Third draft\Submission\Resubmision\"/>
    </mc:Choice>
  </mc:AlternateContent>
  <xr:revisionPtr revIDLastSave="0" documentId="13_ncr:1_{C1543CD0-C44F-46A2-BBC7-5C92CA98A7A2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Amphipod lipid content" sheetId="4" r:id="rId1"/>
    <sheet name="Amphipod &amp; Artemia fatty acids" sheetId="1" r:id="rId2"/>
    <sheet name="Seahorse fatty acids" sheetId="2" r:id="rId3"/>
    <sheet name="Feeding trial" sheetId="3" r:id="rId4"/>
  </sheets>
  <definedNames>
    <definedName name="_xlnm._FilterDatabase" localSheetId="3" hidden="1">'Feeding trial'!$A$1:$G$241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1" l="1"/>
  <c r="E31" i="1"/>
  <c r="D32" i="1"/>
  <c r="E32" i="1"/>
  <c r="D33" i="1"/>
  <c r="E33" i="1"/>
  <c r="D34" i="1"/>
  <c r="E34" i="1"/>
  <c r="D35" i="1"/>
  <c r="E35" i="1"/>
  <c r="D36" i="1"/>
  <c r="E36" i="1"/>
  <c r="D39" i="1"/>
  <c r="E39" i="1"/>
  <c r="L35" i="1"/>
  <c r="M35" i="1"/>
  <c r="L33" i="1"/>
  <c r="M33" i="1"/>
  <c r="L34" i="1"/>
  <c r="M34" i="1"/>
  <c r="M32" i="1"/>
  <c r="L32" i="1"/>
  <c r="M39" i="1"/>
  <c r="L39" i="1"/>
  <c r="M38" i="1"/>
  <c r="L38" i="1"/>
  <c r="M36" i="1"/>
  <c r="L36" i="1"/>
  <c r="M31" i="1"/>
  <c r="L31" i="1"/>
  <c r="E38" i="1"/>
  <c r="D38" i="1"/>
  <c r="K39" i="1"/>
  <c r="J39" i="1"/>
  <c r="I39" i="1"/>
  <c r="H39" i="1"/>
  <c r="G39" i="1"/>
  <c r="F39" i="1"/>
  <c r="C39" i="1"/>
  <c r="B39" i="1"/>
  <c r="K38" i="1"/>
  <c r="J38" i="1"/>
  <c r="I38" i="1"/>
  <c r="H38" i="1"/>
  <c r="G38" i="1"/>
  <c r="F38" i="1"/>
  <c r="C38" i="1"/>
  <c r="B38" i="1"/>
  <c r="J36" i="1"/>
  <c r="I36" i="1"/>
  <c r="H36" i="1"/>
  <c r="G36" i="1"/>
  <c r="F36" i="1"/>
  <c r="C36" i="1"/>
  <c r="B36" i="1"/>
  <c r="K35" i="1"/>
  <c r="J35" i="1"/>
  <c r="J37" i="1" s="1"/>
  <c r="I35" i="1"/>
  <c r="I37" i="1" s="1"/>
  <c r="H35" i="1"/>
  <c r="H37" i="1" s="1"/>
  <c r="G35" i="1"/>
  <c r="G37" i="1" s="1"/>
  <c r="F35" i="1"/>
  <c r="F37" i="1" s="1"/>
  <c r="C35" i="1"/>
  <c r="C37" i="1" s="1"/>
  <c r="B35" i="1"/>
  <c r="B37" i="1" s="1"/>
  <c r="K34" i="1"/>
  <c r="J34" i="1"/>
  <c r="I34" i="1"/>
  <c r="H34" i="1"/>
  <c r="G34" i="1"/>
  <c r="F34" i="1"/>
  <c r="C34" i="1"/>
  <c r="B34" i="1"/>
  <c r="J33" i="1"/>
  <c r="I33" i="1"/>
  <c r="H33" i="1"/>
  <c r="G33" i="1"/>
  <c r="F33" i="1"/>
  <c r="C33" i="1"/>
  <c r="B33" i="1"/>
  <c r="K32" i="1"/>
  <c r="J32" i="1"/>
  <c r="I32" i="1"/>
  <c r="H32" i="1"/>
  <c r="G32" i="1"/>
  <c r="F32" i="1"/>
  <c r="C32" i="1"/>
  <c r="B32" i="1"/>
  <c r="K31" i="1"/>
  <c r="J31" i="1"/>
  <c r="I31" i="1"/>
  <c r="H31" i="1"/>
  <c r="G31" i="1"/>
  <c r="F31" i="1"/>
  <c r="C31" i="1"/>
  <c r="B31" i="1"/>
  <c r="K36" i="1"/>
  <c r="AK40" i="2"/>
  <c r="AJ40" i="2"/>
  <c r="AI40" i="2"/>
  <c r="AH40" i="2"/>
  <c r="AG40" i="2"/>
  <c r="AF40" i="2"/>
  <c r="AE40" i="2"/>
  <c r="AD40" i="2"/>
  <c r="AC40" i="2"/>
  <c r="AB40" i="2"/>
  <c r="AA40" i="2"/>
  <c r="Z40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B40" i="2"/>
  <c r="AK39" i="2"/>
  <c r="AJ39" i="2"/>
  <c r="AI39" i="2"/>
  <c r="AH39" i="2"/>
  <c r="AG39" i="2"/>
  <c r="AF39" i="2"/>
  <c r="AE39" i="2"/>
  <c r="AD39" i="2"/>
  <c r="AC39" i="2"/>
  <c r="AB39" i="2"/>
  <c r="AA39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B39" i="2"/>
  <c r="AK37" i="2"/>
  <c r="AJ37" i="2"/>
  <c r="AI37" i="2"/>
  <c r="AH37" i="2"/>
  <c r="AG37" i="2"/>
  <c r="AF37" i="2"/>
  <c r="AE37" i="2"/>
  <c r="AD37" i="2"/>
  <c r="AC37" i="2"/>
  <c r="AB37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B37" i="2"/>
  <c r="AK36" i="2"/>
  <c r="AK38" i="2" s="1"/>
  <c r="AJ36" i="2"/>
  <c r="AJ38" i="2" s="1"/>
  <c r="AI36" i="2"/>
  <c r="AI38" i="2" s="1"/>
  <c r="AH36" i="2"/>
  <c r="AH38" i="2" s="1"/>
  <c r="AG36" i="2"/>
  <c r="AG38" i="2" s="1"/>
  <c r="AF36" i="2"/>
  <c r="AF38" i="2" s="1"/>
  <c r="AE36" i="2"/>
  <c r="AE38" i="2" s="1"/>
  <c r="AD36" i="2"/>
  <c r="AD38" i="2" s="1"/>
  <c r="AC36" i="2"/>
  <c r="AC38" i="2" s="1"/>
  <c r="AB36" i="2"/>
  <c r="AB38" i="2" s="1"/>
  <c r="AA36" i="2"/>
  <c r="AA38" i="2" s="1"/>
  <c r="Z36" i="2"/>
  <c r="Z38" i="2" s="1"/>
  <c r="Y36" i="2"/>
  <c r="Y38" i="2" s="1"/>
  <c r="X36" i="2"/>
  <c r="X38" i="2" s="1"/>
  <c r="W36" i="2"/>
  <c r="W38" i="2" s="1"/>
  <c r="V36" i="2"/>
  <c r="V38" i="2" s="1"/>
  <c r="U36" i="2"/>
  <c r="U38" i="2" s="1"/>
  <c r="T36" i="2"/>
  <c r="T38" i="2" s="1"/>
  <c r="S36" i="2"/>
  <c r="S38" i="2" s="1"/>
  <c r="R36" i="2"/>
  <c r="R38" i="2" s="1"/>
  <c r="Q36" i="2"/>
  <c r="Q38" i="2" s="1"/>
  <c r="P36" i="2"/>
  <c r="P38" i="2" s="1"/>
  <c r="O36" i="2"/>
  <c r="O38" i="2" s="1"/>
  <c r="N36" i="2"/>
  <c r="N38" i="2" s="1"/>
  <c r="M36" i="2"/>
  <c r="M38" i="2" s="1"/>
  <c r="L36" i="2"/>
  <c r="L38" i="2" s="1"/>
  <c r="K36" i="2"/>
  <c r="K38" i="2" s="1"/>
  <c r="J36" i="2"/>
  <c r="J38" i="2" s="1"/>
  <c r="I36" i="2"/>
  <c r="I38" i="2" s="1"/>
  <c r="H36" i="2"/>
  <c r="H38" i="2" s="1"/>
  <c r="G36" i="2"/>
  <c r="G38" i="2" s="1"/>
  <c r="F36" i="2"/>
  <c r="F38" i="2" s="1"/>
  <c r="E36" i="2"/>
  <c r="E38" i="2" s="1"/>
  <c r="D36" i="2"/>
  <c r="D38" i="2" s="1"/>
  <c r="C36" i="2"/>
  <c r="C38" i="2" s="1"/>
  <c r="B36" i="2"/>
  <c r="B38" i="2" s="1"/>
  <c r="AK35" i="2"/>
  <c r="AJ35" i="2"/>
  <c r="AI35" i="2"/>
  <c r="AH35" i="2"/>
  <c r="AG35" i="2"/>
  <c r="AF35" i="2"/>
  <c r="AE35" i="2"/>
  <c r="AD35" i="2"/>
  <c r="AC35" i="2"/>
  <c r="AB35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B35" i="2"/>
  <c r="AK34" i="2"/>
  <c r="AJ34" i="2"/>
  <c r="AI34" i="2"/>
  <c r="AH34" i="2"/>
  <c r="AG34" i="2"/>
  <c r="AF34" i="2"/>
  <c r="AE34" i="2"/>
  <c r="AD34" i="2"/>
  <c r="AC34" i="2"/>
  <c r="AB34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B34" i="2"/>
  <c r="AK33" i="2"/>
  <c r="AJ33" i="2"/>
  <c r="AI33" i="2"/>
  <c r="AH33" i="2"/>
  <c r="AG33" i="2"/>
  <c r="AF33" i="2"/>
  <c r="AE33" i="2"/>
  <c r="AD33" i="2"/>
  <c r="AC33" i="2"/>
  <c r="AB33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B33" i="2"/>
  <c r="AK32" i="2"/>
  <c r="AJ32" i="2"/>
  <c r="AI32" i="2"/>
  <c r="AH32" i="2"/>
  <c r="AE32" i="2"/>
  <c r="AD32" i="2"/>
  <c r="AC32" i="2"/>
  <c r="AB32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B32" i="2"/>
  <c r="AF32" i="2"/>
  <c r="D37" i="1" l="1"/>
  <c r="E37" i="1"/>
  <c r="L37" i="1"/>
  <c r="M37" i="1"/>
  <c r="K37" i="1"/>
  <c r="K33" i="1"/>
  <c r="AG32" i="2"/>
</calcChain>
</file>

<file path=xl/sharedStrings.xml><?xml version="1.0" encoding="utf-8"?>
<sst xmlns="http://schemas.openxmlformats.org/spreadsheetml/2006/main" count="621" uniqueCount="71">
  <si>
    <t>C12:0</t>
  </si>
  <si>
    <t>C13:0</t>
  </si>
  <si>
    <t>C14:0</t>
  </si>
  <si>
    <t>C14:1</t>
  </si>
  <si>
    <t>C15:0</t>
  </si>
  <si>
    <t>C15:1</t>
  </si>
  <si>
    <t>C16:0</t>
  </si>
  <si>
    <t>C16:1</t>
  </si>
  <si>
    <t>C17:0</t>
  </si>
  <si>
    <t>C17:1</t>
  </si>
  <si>
    <t>C18:0</t>
  </si>
  <si>
    <t>C18:1n9c/t</t>
  </si>
  <si>
    <t>C18:2n6c</t>
  </si>
  <si>
    <t>C18:3n6</t>
  </si>
  <si>
    <t>C18:3n3</t>
  </si>
  <si>
    <t>C20:0</t>
  </si>
  <si>
    <t>C20:1n9</t>
  </si>
  <si>
    <t>C20:2</t>
  </si>
  <si>
    <t>C20:3n6</t>
  </si>
  <si>
    <t>C21:0</t>
  </si>
  <si>
    <t>C20:4n6</t>
  </si>
  <si>
    <t>C20:3n3</t>
  </si>
  <si>
    <t>C20:5n3</t>
  </si>
  <si>
    <t>C22:0</t>
  </si>
  <si>
    <t>C22:1n9</t>
  </si>
  <si>
    <t>C22:2</t>
  </si>
  <si>
    <t>C23:0</t>
  </si>
  <si>
    <t>C24:0</t>
  </si>
  <si>
    <t>C22:6n3</t>
  </si>
  <si>
    <t>Σ SFA</t>
  </si>
  <si>
    <t>Σ MUFA</t>
  </si>
  <si>
    <t>Σ PUFA</t>
  </si>
  <si>
    <t>n3 HUFA</t>
  </si>
  <si>
    <t>Σ n3</t>
  </si>
  <si>
    <t>Σ n6</t>
  </si>
  <si>
    <t>n3/n6</t>
  </si>
  <si>
    <t>DHA/EPA</t>
  </si>
  <si>
    <t>EPA/ARA</t>
  </si>
  <si>
    <t>Amphipod Diet</t>
  </si>
  <si>
    <t>Mixed Diet</t>
  </si>
  <si>
    <t>Sample 1-a</t>
  </si>
  <si>
    <t>Sample 1-b</t>
  </si>
  <si>
    <t>Sample 2-a</t>
  </si>
  <si>
    <t>Sample 2-b</t>
  </si>
  <si>
    <t>Sample 3-a</t>
  </si>
  <si>
    <t>Sample 3-b</t>
  </si>
  <si>
    <t>Sample 4-a</t>
  </si>
  <si>
    <t>Sample 4-b</t>
  </si>
  <si>
    <t>Sample 5-a</t>
  </si>
  <si>
    <t>Sample 5-b</t>
  </si>
  <si>
    <t>Sample 6-a</t>
  </si>
  <si>
    <t>Sample 6-b</t>
  </si>
  <si>
    <t>Captured amphipods</t>
  </si>
  <si>
    <t>Biofloc amphipods</t>
  </si>
  <si>
    <t>Sample 1</t>
  </si>
  <si>
    <t>Sample 2</t>
  </si>
  <si>
    <t>Sample 3</t>
  </si>
  <si>
    <t>Sample 4</t>
  </si>
  <si>
    <t>Enriched Artemia</t>
  </si>
  <si>
    <t>ID</t>
  </si>
  <si>
    <t>Sistem</t>
  </si>
  <si>
    <t>Treatment</t>
  </si>
  <si>
    <t>Artemia Diet</t>
  </si>
  <si>
    <t>Sex</t>
  </si>
  <si>
    <t>Female</t>
  </si>
  <si>
    <t>Male</t>
  </si>
  <si>
    <t>Time (day)</t>
  </si>
  <si>
    <t>Time</t>
  </si>
  <si>
    <t>Pellet-fed amphipods</t>
  </si>
  <si>
    <t>Total lipid content %</t>
  </si>
  <si>
    <t>Wet weight (g)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</si>
</sst>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Border="1"/>
    <xf numFmtId="2" fontId="1" fillId="0" borderId="0" xfId="0" applyNumberFormat="1" applyFont="1" applyFill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0" fillId="0" borderId="0" xfId="0" applyNumberFormat="1" applyBorder="1" applyAlignment="1">
      <alignment horizontal="left"/>
    </xf>
    <xf numFmtId="2" fontId="4" fillId="0" borderId="0" xfId="0" applyNumberFormat="1" applyFont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0" fillId="0" borderId="0" xfId="0" applyFill="1" applyBorder="1"/>
    <xf numFmtId="2" fontId="0" fillId="0" borderId="0" xfId="0" applyNumberForma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04515-DE26-47B5-93BA-660B63AFD55F}">
  <dimension ref="A1:I2"/>
  <sheetViews>
    <sheetView tabSelected="1" workbookViewId="0"/>
  </sheetViews>
  <sheetFormatPr defaultRowHeight="15" x14ac:dyDescent="0.25"/>
  <sheetData>
    <row r="1" spans="1:9" x14ac:dyDescent="0.25">
      <c r="B1" s="12" t="s">
        <v>52</v>
      </c>
      <c r="C1" s="12"/>
      <c r="D1" s="12" t="s">
        <v>53</v>
      </c>
      <c r="E1" s="12"/>
      <c r="F1" s="12"/>
      <c r="G1" s="12" t="s">
        <v>68</v>
      </c>
      <c r="H1" s="12"/>
      <c r="I1" s="12"/>
    </row>
    <row r="2" spans="1:9" x14ac:dyDescent="0.25">
      <c r="A2" t="s">
        <v>69</v>
      </c>
      <c r="B2">
        <v>19.8</v>
      </c>
      <c r="C2">
        <v>21</v>
      </c>
      <c r="D2">
        <v>26.6</v>
      </c>
      <c r="E2">
        <v>28</v>
      </c>
      <c r="F2">
        <v>25.5</v>
      </c>
      <c r="G2">
        <v>27.6</v>
      </c>
      <c r="H2">
        <v>21.5</v>
      </c>
      <c r="I2">
        <v>27.4</v>
      </c>
    </row>
  </sheetData>
  <mergeCells count="3">
    <mergeCell ref="B1:C1"/>
    <mergeCell ref="D1:F1"/>
    <mergeCell ref="G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9"/>
  <sheetViews>
    <sheetView zoomScale="70" zoomScaleNormal="70" workbookViewId="0">
      <selection activeCell="L8" sqref="L8"/>
    </sheetView>
  </sheetViews>
  <sheetFormatPr defaultRowHeight="15" x14ac:dyDescent="0.25"/>
  <cols>
    <col min="1" max="1" width="11.140625" style="1" bestFit="1" customWidth="1"/>
    <col min="2" max="2" width="9.7109375" style="1" bestFit="1" customWidth="1"/>
    <col min="3" max="5" width="10.140625" style="1" bestFit="1" customWidth="1"/>
    <col min="6" max="6" width="9.7109375" style="1" bestFit="1" customWidth="1"/>
    <col min="7" max="8" width="10.140625" style="1" bestFit="1" customWidth="1"/>
    <col min="9" max="9" width="9.7109375" style="1" bestFit="1" customWidth="1"/>
    <col min="10" max="11" width="10.140625" style="1" bestFit="1" customWidth="1"/>
    <col min="12" max="12" width="9.7109375" style="1" bestFit="1" customWidth="1"/>
    <col min="13" max="13" width="10.140625" style="1" bestFit="1" customWidth="1"/>
    <col min="14" max="16384" width="9.140625" style="1"/>
  </cols>
  <sheetData>
    <row r="1" spans="1:14" x14ac:dyDescent="0.25">
      <c r="B1" s="13" t="s">
        <v>52</v>
      </c>
      <c r="C1" s="13"/>
      <c r="D1" s="13"/>
      <c r="E1" s="13"/>
      <c r="F1" s="13" t="s">
        <v>53</v>
      </c>
      <c r="G1" s="13"/>
      <c r="H1" s="13"/>
      <c r="I1" s="13" t="s">
        <v>68</v>
      </c>
      <c r="J1" s="13"/>
      <c r="K1" s="13"/>
      <c r="L1" s="13" t="s">
        <v>58</v>
      </c>
      <c r="M1" s="13"/>
    </row>
    <row r="2" spans="1:14" x14ac:dyDescent="0.25">
      <c r="A2" s="6"/>
      <c r="B2" s="4" t="s">
        <v>54</v>
      </c>
      <c r="C2" s="4" t="s">
        <v>55</v>
      </c>
      <c r="D2" s="4" t="s">
        <v>56</v>
      </c>
      <c r="E2" s="4" t="s">
        <v>57</v>
      </c>
      <c r="F2" s="4" t="s">
        <v>54</v>
      </c>
      <c r="G2" s="4" t="s">
        <v>55</v>
      </c>
      <c r="H2" s="4" t="s">
        <v>56</v>
      </c>
      <c r="I2" s="4" t="s">
        <v>54</v>
      </c>
      <c r="J2" s="4" t="s">
        <v>55</v>
      </c>
      <c r="K2" s="4" t="s">
        <v>56</v>
      </c>
      <c r="L2" s="1" t="s">
        <v>54</v>
      </c>
      <c r="M2" s="1" t="s">
        <v>55</v>
      </c>
    </row>
    <row r="3" spans="1:14" x14ac:dyDescent="0.25">
      <c r="A3" s="6" t="s">
        <v>0</v>
      </c>
      <c r="B3" s="7">
        <v>0.5668926612179237</v>
      </c>
      <c r="C3" s="7">
        <v>0.58092702853632128</v>
      </c>
      <c r="D3" s="5">
        <v>0.23243533152345908</v>
      </c>
      <c r="E3" s="5">
        <v>0.20152037468643944</v>
      </c>
      <c r="F3" s="7">
        <v>0.73489466329098008</v>
      </c>
      <c r="G3" s="7">
        <v>0.81429205853407616</v>
      </c>
      <c r="H3" s="7">
        <v>0.65603106062347138</v>
      </c>
      <c r="I3" s="7">
        <v>0.89793520580291419</v>
      </c>
      <c r="J3" s="7">
        <v>0.67143315318860974</v>
      </c>
      <c r="K3" s="7">
        <v>0.85213623913605696</v>
      </c>
      <c r="L3" s="4">
        <v>5.8246127097681677E-2</v>
      </c>
      <c r="M3" s="4">
        <v>5.0389674123064533E-2</v>
      </c>
    </row>
    <row r="4" spans="1:14" x14ac:dyDescent="0.25">
      <c r="A4" s="6" t="s">
        <v>1</v>
      </c>
      <c r="B4" s="7">
        <v>5.6808852605651321E-2</v>
      </c>
      <c r="C4" s="7">
        <v>5.9208729999134894E-2</v>
      </c>
      <c r="D4" s="5">
        <v>5.9698482805613677E-2</v>
      </c>
      <c r="E4" s="5">
        <v>5.7915339456808532E-2</v>
      </c>
      <c r="F4" s="7">
        <v>5.7824519739635739E-2</v>
      </c>
      <c r="G4" s="7">
        <v>6.374377780209986E-2</v>
      </c>
      <c r="H4" s="7">
        <v>4.9122348999840776E-2</v>
      </c>
      <c r="I4" s="7">
        <v>6.3236312766746364E-2</v>
      </c>
      <c r="J4" s="7">
        <v>4.424111240512367E-2</v>
      </c>
      <c r="K4" s="7">
        <v>6.0607463158326672E-2</v>
      </c>
      <c r="L4" s="4">
        <v>4.6722202994587556E-2</v>
      </c>
      <c r="M4" s="4">
        <v>4.2038814044070477E-2</v>
      </c>
    </row>
    <row r="5" spans="1:14" x14ac:dyDescent="0.25">
      <c r="A5" s="6" t="s">
        <v>2</v>
      </c>
      <c r="B5" s="7">
        <v>6.894833600258659</v>
      </c>
      <c r="C5" s="7">
        <v>7.360297843403254</v>
      </c>
      <c r="D5" s="5">
        <v>4.5689032405792958</v>
      </c>
      <c r="E5" s="5">
        <v>4.1515765865747198</v>
      </c>
      <c r="F5" s="7">
        <v>7.2756152733947905</v>
      </c>
      <c r="G5" s="7">
        <v>8.0792392096706269</v>
      </c>
      <c r="H5" s="7">
        <v>6.7189829542514854</v>
      </c>
      <c r="I5" s="7">
        <v>9.3087557643477972</v>
      </c>
      <c r="J5" s="7">
        <v>7.5591815468506072</v>
      </c>
      <c r="K5" s="7">
        <v>8.8884160819826423</v>
      </c>
      <c r="L5" s="4">
        <v>1.5809861960349223</v>
      </c>
      <c r="M5" s="4">
        <v>1.8356551505409775</v>
      </c>
    </row>
    <row r="6" spans="1:14" x14ac:dyDescent="0.25">
      <c r="A6" s="6" t="s">
        <v>3</v>
      </c>
      <c r="B6" s="7">
        <v>3.1094594912386021E-2</v>
      </c>
      <c r="C6" s="7">
        <v>3.3025497305048369E-2</v>
      </c>
      <c r="D6" s="5">
        <v>3.5560944025385836E-2</v>
      </c>
      <c r="E6" s="5">
        <v>4.1309941351066248E-2</v>
      </c>
      <c r="F6" s="7">
        <v>4.5723617317248305E-2</v>
      </c>
      <c r="G6" s="7">
        <v>4.7685850460632957E-2</v>
      </c>
      <c r="H6" s="7">
        <v>4.2649373094028893E-2</v>
      </c>
      <c r="I6" s="7">
        <v>4.3686845267271956E-2</v>
      </c>
      <c r="J6" s="7">
        <v>4.017856134996492E-2</v>
      </c>
      <c r="K6" s="7">
        <v>4.0903309218138763E-2</v>
      </c>
      <c r="L6" s="4">
        <v>1.3270548514106745E-2</v>
      </c>
      <c r="M6" s="4">
        <v>1.562133724721587E-2</v>
      </c>
    </row>
    <row r="7" spans="1:14" x14ac:dyDescent="0.25">
      <c r="A7" s="6" t="s">
        <v>4</v>
      </c>
      <c r="B7" s="7">
        <v>0.97058668137699911</v>
      </c>
      <c r="C7" s="7">
        <v>1.0422057399670261</v>
      </c>
      <c r="D7" s="5">
        <v>0.9833847296296736</v>
      </c>
      <c r="E7" s="5">
        <v>0.89601731914714922</v>
      </c>
      <c r="F7" s="7">
        <v>0.78962982318800357</v>
      </c>
      <c r="G7" s="7">
        <v>0.8249482183457767</v>
      </c>
      <c r="H7" s="7">
        <v>0.71233491269794269</v>
      </c>
      <c r="I7" s="7">
        <v>0.36254708862194857</v>
      </c>
      <c r="J7" s="7">
        <v>0.72195613090707744</v>
      </c>
      <c r="K7" s="7">
        <v>0.67246603434343033</v>
      </c>
      <c r="L7" s="4">
        <v>0.58897947077153778</v>
      </c>
      <c r="M7" s="4">
        <v>0.68384008994937451</v>
      </c>
    </row>
    <row r="8" spans="1:14" x14ac:dyDescent="0.25">
      <c r="A8" s="6" t="s">
        <v>6</v>
      </c>
      <c r="B8" s="7">
        <v>29.837106125200712</v>
      </c>
      <c r="C8" s="7">
        <v>23.666602738817176</v>
      </c>
      <c r="D8" s="5">
        <v>11.210502526306815</v>
      </c>
      <c r="E8" s="5">
        <v>25.238384638555367</v>
      </c>
      <c r="F8" s="7">
        <v>11.015286272582369</v>
      </c>
      <c r="G8" s="7">
        <v>14.328914959230929</v>
      </c>
      <c r="H8" s="7">
        <v>21.912273505752051</v>
      </c>
      <c r="I8" s="7">
        <v>14.599201545310262</v>
      </c>
      <c r="J8" s="7">
        <v>14.545889751977775</v>
      </c>
      <c r="K8" s="7">
        <v>15.772838241113954</v>
      </c>
      <c r="L8" s="4">
        <v>16.389013504634153</v>
      </c>
      <c r="M8" s="4">
        <v>18.551216513079918</v>
      </c>
    </row>
    <row r="9" spans="1:14" x14ac:dyDescent="0.25">
      <c r="A9" s="6" t="s">
        <v>7</v>
      </c>
      <c r="B9" s="7">
        <v>0.74450917182985321</v>
      </c>
      <c r="C9" s="7">
        <v>0.53021421466838436</v>
      </c>
      <c r="D9" s="5">
        <v>13.672025614508025</v>
      </c>
      <c r="E9" s="5">
        <v>7.9049737113371847</v>
      </c>
      <c r="F9" s="7">
        <v>5.0369446864311582</v>
      </c>
      <c r="G9" s="7">
        <v>8.2907797816216142</v>
      </c>
      <c r="H9" s="7">
        <v>5.9973598258717598</v>
      </c>
      <c r="I9" s="7">
        <v>5.5804795182690405</v>
      </c>
      <c r="J9" s="7">
        <v>7.5757032355607201</v>
      </c>
      <c r="K9" s="7">
        <v>1.4131724803875365</v>
      </c>
      <c r="L9" s="4">
        <v>8.448953857410519</v>
      </c>
      <c r="M9" s="4">
        <v>9.9820998622146533</v>
      </c>
    </row>
    <row r="10" spans="1:14" x14ac:dyDescent="0.25">
      <c r="A10" s="6" t="s">
        <v>8</v>
      </c>
      <c r="B10" s="7">
        <v>1.9228114592535417</v>
      </c>
      <c r="C10" s="7">
        <v>2.0950113611613443</v>
      </c>
      <c r="D10" s="5">
        <v>2.770772593266182</v>
      </c>
      <c r="E10" s="5">
        <v>2.6026183294907494</v>
      </c>
      <c r="F10" s="7">
        <v>1.3090607412720627</v>
      </c>
      <c r="G10" s="7">
        <v>1.377321268859194</v>
      </c>
      <c r="H10" s="7">
        <v>1.220911185940134</v>
      </c>
      <c r="I10" s="7">
        <v>0.36383414040466622</v>
      </c>
      <c r="J10" s="7">
        <v>0.45328707847282046</v>
      </c>
      <c r="K10" s="7">
        <v>0.18964731906343513</v>
      </c>
      <c r="L10" s="4">
        <v>2.29876656042001</v>
      </c>
      <c r="M10" s="4">
        <v>2.5685315523906698</v>
      </c>
    </row>
    <row r="11" spans="1:14" x14ac:dyDescent="0.25">
      <c r="A11" s="6" t="s">
        <v>9</v>
      </c>
      <c r="B11" s="7">
        <v>0.47835437187199337</v>
      </c>
      <c r="C11" s="7">
        <v>0.52813276525108255</v>
      </c>
      <c r="D11" s="5">
        <v>0.57088513700620913</v>
      </c>
      <c r="E11" s="5">
        <v>0.58324547839740837</v>
      </c>
      <c r="F11" s="7">
        <v>0.13353021058244749</v>
      </c>
      <c r="G11" s="7">
        <v>0.38712623039827054</v>
      </c>
      <c r="H11" s="7">
        <v>0.15824591089252873</v>
      </c>
      <c r="I11" s="7">
        <v>0.76161181308414183</v>
      </c>
      <c r="J11" s="7">
        <v>0.33232730707304825</v>
      </c>
      <c r="K11" s="7">
        <v>0.25043133216723534</v>
      </c>
      <c r="L11" s="4">
        <v>0.13007922017523327</v>
      </c>
      <c r="M11" s="4">
        <v>0.15517143735180539</v>
      </c>
    </row>
    <row r="12" spans="1:14" x14ac:dyDescent="0.25">
      <c r="A12" s="6" t="s">
        <v>10</v>
      </c>
      <c r="B12" s="7">
        <v>5.7788048670222532</v>
      </c>
      <c r="C12" s="7">
        <v>6.3434422560149759</v>
      </c>
      <c r="D12" s="5">
        <v>11.365609641272272</v>
      </c>
      <c r="E12" s="5">
        <v>9.4447155273545746</v>
      </c>
      <c r="F12" s="7">
        <v>12.242256100180262</v>
      </c>
      <c r="G12" s="7">
        <v>16.969419350618324</v>
      </c>
      <c r="H12" s="7">
        <v>8.760445020725788</v>
      </c>
      <c r="I12" s="7">
        <v>13.074054297208066</v>
      </c>
      <c r="J12" s="7">
        <v>16.923343439510155</v>
      </c>
      <c r="K12" s="7">
        <v>11.686992323313365</v>
      </c>
      <c r="L12" s="4">
        <v>8.9212448951579191</v>
      </c>
      <c r="M12" s="4">
        <v>9.9086261347240558</v>
      </c>
    </row>
    <row r="13" spans="1:14" x14ac:dyDescent="0.25">
      <c r="A13" s="6" t="s">
        <v>11</v>
      </c>
      <c r="B13" s="7">
        <v>22.756080376880909</v>
      </c>
      <c r="C13" s="7">
        <v>24.761860421504515</v>
      </c>
      <c r="D13" s="5">
        <v>22.833300254375665</v>
      </c>
      <c r="E13" s="5">
        <v>21.25386129770331</v>
      </c>
      <c r="F13" s="7">
        <v>23.751005747646644</v>
      </c>
      <c r="G13" s="7">
        <v>13.408768969310426</v>
      </c>
      <c r="H13" s="7">
        <v>17.542752491628718</v>
      </c>
      <c r="I13" s="7">
        <v>11.118009979433989</v>
      </c>
      <c r="J13" s="7">
        <v>9.8660955623688338</v>
      </c>
      <c r="K13" s="7">
        <v>4.8049097913515038</v>
      </c>
      <c r="L13" s="4">
        <v>17.689115916311124</v>
      </c>
      <c r="M13" s="4">
        <v>13.721135946119572</v>
      </c>
    </row>
    <row r="14" spans="1:14" x14ac:dyDescent="0.25">
      <c r="A14" s="6" t="s">
        <v>12</v>
      </c>
      <c r="B14" s="7">
        <v>4.633775884172791</v>
      </c>
      <c r="C14" s="7">
        <v>5.0418108649958402</v>
      </c>
      <c r="D14" s="5">
        <v>6.7532150912442201</v>
      </c>
      <c r="E14" s="5">
        <v>5.9097922675799914</v>
      </c>
      <c r="F14" s="7">
        <v>16.442214424752375</v>
      </c>
      <c r="G14" s="7">
        <v>12.415921840240994</v>
      </c>
      <c r="H14" s="7">
        <v>15.531293861935735</v>
      </c>
      <c r="I14" s="7">
        <v>6.0461989420069786</v>
      </c>
      <c r="J14" s="7">
        <v>10.405935896910883</v>
      </c>
      <c r="K14" s="7">
        <v>4.6761576800876066</v>
      </c>
      <c r="L14" s="4">
        <v>20.034471784390099</v>
      </c>
      <c r="M14" s="4">
        <v>21.535184130505332</v>
      </c>
    </row>
    <row r="15" spans="1:14" x14ac:dyDescent="0.25">
      <c r="A15" s="6" t="s">
        <v>13</v>
      </c>
      <c r="B15" s="7">
        <v>1.7898236964097789</v>
      </c>
      <c r="C15" s="7">
        <v>1.9105904396526521</v>
      </c>
      <c r="D15" s="5">
        <v>0.56114591245921008</v>
      </c>
      <c r="E15" s="5">
        <v>0.49123210773605502</v>
      </c>
      <c r="F15" s="7">
        <v>0.15657850886643548</v>
      </c>
      <c r="G15" s="7">
        <v>0.20970103676296137</v>
      </c>
      <c r="H15" s="7">
        <v>0.13573814435923121</v>
      </c>
      <c r="I15" s="7">
        <v>7.2677631506770544</v>
      </c>
      <c r="J15" s="7">
        <v>3.7434967676628021</v>
      </c>
      <c r="K15" s="8">
        <v>5.5056299591699283</v>
      </c>
      <c r="L15" s="4">
        <v>0</v>
      </c>
      <c r="M15" s="4">
        <v>0</v>
      </c>
    </row>
    <row r="16" spans="1:14" x14ac:dyDescent="0.25">
      <c r="A16" s="11" t="s">
        <v>14</v>
      </c>
      <c r="B16" s="8">
        <v>0.37250029712073912</v>
      </c>
      <c r="C16" s="8">
        <v>0.40748124956813675</v>
      </c>
      <c r="D16" s="2">
        <v>1.6849849761986331</v>
      </c>
      <c r="E16" s="2">
        <v>0.14868238001517081</v>
      </c>
      <c r="F16" s="8">
        <v>2.0828362171876735</v>
      </c>
      <c r="G16" s="8">
        <v>2.2529486484425134</v>
      </c>
      <c r="H16" s="8">
        <v>2.0264556308588166</v>
      </c>
      <c r="I16" s="8">
        <v>2.6762805101489509</v>
      </c>
      <c r="J16" s="8">
        <v>2.3432877931914606</v>
      </c>
      <c r="K16" s="8">
        <v>0.73572628524286965</v>
      </c>
      <c r="L16" s="9">
        <v>2.169446742162608</v>
      </c>
      <c r="M16" s="9">
        <v>2.297978295991622</v>
      </c>
      <c r="N16" s="10"/>
    </row>
    <row r="17" spans="1:14" x14ac:dyDescent="0.25">
      <c r="A17" s="11" t="s">
        <v>15</v>
      </c>
      <c r="B17" s="8">
        <v>0.31103242259543368</v>
      </c>
      <c r="C17" s="8">
        <v>0.34650128617062492</v>
      </c>
      <c r="D17" s="2">
        <v>0.46148084061015043</v>
      </c>
      <c r="E17" s="2">
        <v>0.58157403569909527</v>
      </c>
      <c r="F17" s="8">
        <v>0.40547120169893686</v>
      </c>
      <c r="G17" s="8">
        <v>0.51185481514666242</v>
      </c>
      <c r="H17" s="8">
        <v>0.41581204704499636</v>
      </c>
      <c r="I17" s="8">
        <v>0.71701832306497415</v>
      </c>
      <c r="J17" s="8">
        <v>0.70421990632299103</v>
      </c>
      <c r="K17" s="8">
        <v>0.63180145332919668</v>
      </c>
      <c r="L17" s="9">
        <v>0.25068490142551764</v>
      </c>
      <c r="M17" s="9">
        <v>0.29331434832706166</v>
      </c>
      <c r="N17" s="10"/>
    </row>
    <row r="18" spans="1:14" x14ac:dyDescent="0.25">
      <c r="A18" s="11" t="s">
        <v>16</v>
      </c>
      <c r="B18" s="8">
        <v>2.1034207956255386</v>
      </c>
      <c r="C18" s="8">
        <v>2.3351911103296783</v>
      </c>
      <c r="D18" s="2">
        <v>2.5273655603013183</v>
      </c>
      <c r="E18" s="2">
        <v>2.3981831827977955</v>
      </c>
      <c r="F18" s="8">
        <v>3.1494267863836662</v>
      </c>
      <c r="G18" s="8">
        <v>3.4299371665630867</v>
      </c>
      <c r="H18" s="8">
        <v>3.083113048368423</v>
      </c>
      <c r="I18" s="8">
        <v>4.9191867477166156</v>
      </c>
      <c r="J18" s="8">
        <v>2.9191086815567244</v>
      </c>
      <c r="K18" s="8">
        <v>4.524872531052833</v>
      </c>
      <c r="L18" s="9">
        <v>1.5280368973141156</v>
      </c>
      <c r="M18" s="9">
        <v>1.623365675742793</v>
      </c>
      <c r="N18" s="10"/>
    </row>
    <row r="19" spans="1:14" x14ac:dyDescent="0.25">
      <c r="A19" s="11" t="s">
        <v>17</v>
      </c>
      <c r="B19" s="8">
        <v>0.64675829409775298</v>
      </c>
      <c r="C19" s="8">
        <v>0.71283138013155467</v>
      </c>
      <c r="D19" s="2">
        <v>0.95752417588761563</v>
      </c>
      <c r="E19" s="2">
        <v>0.8734733481509912</v>
      </c>
      <c r="F19" s="8">
        <v>3.0126716698406595</v>
      </c>
      <c r="G19" s="8">
        <v>3.2140908475065224</v>
      </c>
      <c r="H19" s="8">
        <v>2.9538875046035393</v>
      </c>
      <c r="I19" s="8">
        <v>4.3734825483189743</v>
      </c>
      <c r="J19" s="8">
        <v>4.1521072154547491</v>
      </c>
      <c r="K19" s="8">
        <v>4.0351833451441026</v>
      </c>
      <c r="L19" s="9">
        <v>0.43865586113677779</v>
      </c>
      <c r="M19" s="9">
        <v>0.45470279338960989</v>
      </c>
      <c r="N19" s="10"/>
    </row>
    <row r="20" spans="1:14" x14ac:dyDescent="0.25">
      <c r="A20" s="11" t="s">
        <v>18</v>
      </c>
      <c r="B20" s="8">
        <v>0.97491246406473608</v>
      </c>
      <c r="C20" s="8">
        <v>1.0787111605166257</v>
      </c>
      <c r="D20" s="2">
        <v>0.49116759127812276</v>
      </c>
      <c r="E20" s="2">
        <v>0.42433839026604592</v>
      </c>
      <c r="F20" s="8">
        <v>0.18250329590847403</v>
      </c>
      <c r="G20" s="8">
        <v>0.21966546230330689</v>
      </c>
      <c r="H20" s="8">
        <v>0.17122960050275804</v>
      </c>
      <c r="I20" s="8">
        <v>0.25759360431876832</v>
      </c>
      <c r="J20" s="8">
        <v>0.25251429644465917</v>
      </c>
      <c r="K20" s="8">
        <v>0.23480416578537308</v>
      </c>
      <c r="L20" s="9">
        <v>2.9414167617342939E-2</v>
      </c>
      <c r="M20" s="9">
        <v>7.5492236487591333E-2</v>
      </c>
      <c r="N20" s="10"/>
    </row>
    <row r="21" spans="1:14" x14ac:dyDescent="0.25">
      <c r="A21" s="11" t="s">
        <v>19</v>
      </c>
      <c r="B21" s="8">
        <v>0.15673422178146526</v>
      </c>
      <c r="C21" s="8">
        <v>0.17529206462920452</v>
      </c>
      <c r="D21" s="2">
        <v>0.17197855862195102</v>
      </c>
      <c r="E21" s="2">
        <v>0.16002838511808237</v>
      </c>
      <c r="F21" s="8">
        <v>0.12200879055692225</v>
      </c>
      <c r="G21" s="8">
        <v>0.12450884958157944</v>
      </c>
      <c r="H21" s="8">
        <v>0.1184221554690882</v>
      </c>
      <c r="I21" s="8">
        <v>0.15847286791945053</v>
      </c>
      <c r="J21" s="8">
        <v>0.15337559098958412</v>
      </c>
      <c r="K21" s="8">
        <v>0.13594845042952491</v>
      </c>
      <c r="L21" s="9">
        <v>0</v>
      </c>
      <c r="M21" s="9">
        <v>0</v>
      </c>
      <c r="N21" s="10"/>
    </row>
    <row r="22" spans="1:14" x14ac:dyDescent="0.25">
      <c r="A22" s="11" t="s">
        <v>21</v>
      </c>
      <c r="B22" s="8">
        <v>0.32567596681823069</v>
      </c>
      <c r="C22" s="8">
        <v>0.33267165590759123</v>
      </c>
      <c r="D22" s="2">
        <v>0.40376801502330067</v>
      </c>
      <c r="E22" s="2">
        <v>0.34998969827148413</v>
      </c>
      <c r="F22" s="8">
        <v>0.64838803917039001</v>
      </c>
      <c r="G22" s="8">
        <v>0.68214226704914038</v>
      </c>
      <c r="H22" s="8">
        <v>0.63090146053205531</v>
      </c>
      <c r="I22" s="8">
        <v>0.84466622883240583</v>
      </c>
      <c r="J22" s="8">
        <v>0.79838330129197188</v>
      </c>
      <c r="K22" s="8">
        <v>0.77593973349154866</v>
      </c>
      <c r="L22" s="9">
        <v>0</v>
      </c>
      <c r="M22" s="9">
        <v>0</v>
      </c>
      <c r="N22" s="10"/>
    </row>
    <row r="23" spans="1:14" x14ac:dyDescent="0.25">
      <c r="A23" s="11" t="s">
        <v>20</v>
      </c>
      <c r="B23" s="8">
        <v>9.4290736676995301</v>
      </c>
      <c r="C23" s="8">
        <v>10.378399498490776</v>
      </c>
      <c r="D23" s="2">
        <v>5.8464115295740351</v>
      </c>
      <c r="E23" s="2">
        <v>5.0692976541766859</v>
      </c>
      <c r="F23" s="8">
        <v>2.9431474277995404</v>
      </c>
      <c r="G23" s="8">
        <v>3.0322264724196284</v>
      </c>
      <c r="H23" s="8">
        <v>2.7804143919736832</v>
      </c>
      <c r="I23" s="8">
        <v>3.1180808224482526</v>
      </c>
      <c r="J23" s="8">
        <v>2.9441624133382218</v>
      </c>
      <c r="K23" s="8">
        <v>2.88541657556455</v>
      </c>
      <c r="L23" s="9">
        <v>5.2176607269412827</v>
      </c>
      <c r="M23" s="9">
        <v>4.7170978900352436</v>
      </c>
      <c r="N23" s="10"/>
    </row>
    <row r="24" spans="1:14" x14ac:dyDescent="0.25">
      <c r="A24" s="11" t="s">
        <v>22</v>
      </c>
      <c r="B24" s="8">
        <v>6.1734550275201805</v>
      </c>
      <c r="C24" s="8">
        <v>6.7544859863165714</v>
      </c>
      <c r="D24" s="2">
        <v>7.3311639764213483</v>
      </c>
      <c r="E24" s="2">
        <v>6.2597789650566851</v>
      </c>
      <c r="F24" s="8">
        <v>4.2084513350228256</v>
      </c>
      <c r="G24" s="8">
        <v>4.4807352968013676</v>
      </c>
      <c r="H24" s="8">
        <v>4.0947804058254933</v>
      </c>
      <c r="I24" s="8">
        <v>5.9110714568895162</v>
      </c>
      <c r="J24" s="8">
        <v>5.558053943167895</v>
      </c>
      <c r="K24" s="8">
        <v>5.4907033042266322</v>
      </c>
      <c r="L24" s="9">
        <v>7.606106325507886</v>
      </c>
      <c r="M24" s="9">
        <v>6.2691236906556904</v>
      </c>
      <c r="N24" s="10"/>
    </row>
    <row r="25" spans="1:14" x14ac:dyDescent="0.25">
      <c r="A25" s="11" t="s">
        <v>23</v>
      </c>
      <c r="B25" s="8">
        <v>0.39721061890012693</v>
      </c>
      <c r="C25" s="8">
        <v>0.50773105852260225</v>
      </c>
      <c r="D25" s="2">
        <v>0.49027644712230084</v>
      </c>
      <c r="E25" s="2">
        <v>0.39995293153344597</v>
      </c>
      <c r="F25" s="8">
        <v>0.18157903513106116</v>
      </c>
      <c r="G25" s="8">
        <v>0.26446355452939602</v>
      </c>
      <c r="H25" s="8">
        <v>0.21850845804071917</v>
      </c>
      <c r="I25" s="8">
        <v>0.34594013906328286</v>
      </c>
      <c r="J25" s="8">
        <v>0.31578618578895296</v>
      </c>
      <c r="K25" s="8">
        <v>0.29387214972764275</v>
      </c>
      <c r="L25" s="9">
        <v>0.40645721982071903</v>
      </c>
      <c r="M25" s="9">
        <v>0.57579795409310752</v>
      </c>
      <c r="N25" s="10"/>
    </row>
    <row r="26" spans="1:14" x14ac:dyDescent="0.25">
      <c r="A26" s="11" t="s">
        <v>24</v>
      </c>
      <c r="B26" s="8">
        <v>0.32483654141124907</v>
      </c>
      <c r="C26" s="8">
        <v>0.36086628924051267</v>
      </c>
      <c r="D26" s="2">
        <v>0.36579730274168981</v>
      </c>
      <c r="E26" s="2">
        <v>0.3155935881177489</v>
      </c>
      <c r="F26" s="8">
        <v>0.17016768946977506</v>
      </c>
      <c r="G26" s="8">
        <v>0.28170114770598581</v>
      </c>
      <c r="H26" s="8">
        <v>0.24910909548497054</v>
      </c>
      <c r="I26" s="8">
        <v>0.40240060150170792</v>
      </c>
      <c r="J26" s="8">
        <v>0.33266566247888035</v>
      </c>
      <c r="K26" s="8">
        <v>0.31542894345555017</v>
      </c>
      <c r="L26" s="9">
        <v>0.16466364918314616</v>
      </c>
      <c r="M26" s="9">
        <v>0.20717976345150738</v>
      </c>
      <c r="N26" s="10"/>
    </row>
    <row r="27" spans="1:14" x14ac:dyDescent="0.25">
      <c r="A27" s="11" t="s">
        <v>25</v>
      </c>
      <c r="B27" s="8">
        <v>2.6416591011166987E-2</v>
      </c>
      <c r="C27" s="8">
        <v>2.7529169937485966E-2</v>
      </c>
      <c r="D27" s="2">
        <v>0.17156262321894697</v>
      </c>
      <c r="E27" s="2">
        <v>0.14387810755556718</v>
      </c>
      <c r="F27" s="8">
        <v>0.11088673124132244</v>
      </c>
      <c r="G27" s="8">
        <v>0.14925527802045091</v>
      </c>
      <c r="H27" s="8">
        <v>0.11389173274649547</v>
      </c>
      <c r="I27" s="8">
        <v>0.19084488262430738</v>
      </c>
      <c r="J27" s="8">
        <v>0.18182888012562359</v>
      </c>
      <c r="K27" s="8">
        <v>0.18210514170127823</v>
      </c>
      <c r="L27" s="9">
        <v>1.1302431877059918E-2</v>
      </c>
      <c r="M27" s="9">
        <v>0.14497508333270212</v>
      </c>
      <c r="N27" s="10"/>
    </row>
    <row r="28" spans="1:14" x14ac:dyDescent="0.25">
      <c r="A28" s="11" t="s">
        <v>26</v>
      </c>
      <c r="B28" s="8">
        <v>0.2175419451701244</v>
      </c>
      <c r="C28" s="8">
        <v>0.29180569889842795</v>
      </c>
      <c r="D28" s="2">
        <v>0.18852910862600664</v>
      </c>
      <c r="E28" s="2">
        <v>0.12717568375159843</v>
      </c>
      <c r="F28" s="8">
        <v>8.916296415016231E-2</v>
      </c>
      <c r="G28" s="8">
        <v>0.14409780819880239</v>
      </c>
      <c r="H28" s="8">
        <v>9.227363481532308E-2</v>
      </c>
      <c r="I28" s="8">
        <v>0.12085094836552125</v>
      </c>
      <c r="J28" s="8">
        <v>0.15142318885052641</v>
      </c>
      <c r="K28" s="8">
        <v>0.12929446906554717</v>
      </c>
      <c r="L28" s="9">
        <v>2.95407346036482E-2</v>
      </c>
      <c r="M28" s="9">
        <v>5.7233380817636098E-2</v>
      </c>
      <c r="N28" s="10"/>
    </row>
    <row r="29" spans="1:14" x14ac:dyDescent="0.25">
      <c r="A29" s="11" t="s">
        <v>27</v>
      </c>
      <c r="B29" s="8">
        <v>0.10059817496683686</v>
      </c>
      <c r="C29" s="8">
        <v>0.12159717419224876</v>
      </c>
      <c r="D29" s="2">
        <v>0.4028145316547434</v>
      </c>
      <c r="E29" s="2">
        <v>0.38811079502517037</v>
      </c>
      <c r="F29" s="8">
        <v>4.9302398713254335E-2</v>
      </c>
      <c r="G29" s="8">
        <v>6.4896225686046555E-2</v>
      </c>
      <c r="H29" s="8">
        <v>5.0594123145456076E-2</v>
      </c>
      <c r="I29" s="8">
        <v>9.0783442331620542E-2</v>
      </c>
      <c r="J29" s="8">
        <v>8.4275644089092536E-2</v>
      </c>
      <c r="K29" s="8">
        <v>8.1825226528216902E-2</v>
      </c>
      <c r="L29" s="9">
        <v>6.6504622954100034E-2</v>
      </c>
      <c r="M29" s="9">
        <v>9.0125465521040407E-2</v>
      </c>
      <c r="N29" s="10"/>
    </row>
    <row r="30" spans="1:14" x14ac:dyDescent="0.25">
      <c r="A30" s="11" t="s">
        <v>28</v>
      </c>
      <c r="B30" s="8">
        <v>1.9783506282034065</v>
      </c>
      <c r="C30" s="8">
        <v>2.2155753158712064</v>
      </c>
      <c r="D30" s="2">
        <v>2.8685112812462914</v>
      </c>
      <c r="E30" s="2">
        <v>3.5622965098535997</v>
      </c>
      <c r="F30" s="8">
        <v>3.6534318284809251</v>
      </c>
      <c r="G30" s="8">
        <v>3.9296136081895865</v>
      </c>
      <c r="H30" s="8">
        <v>3.5624661138154647</v>
      </c>
      <c r="I30" s="8">
        <v>6.3860122732548055</v>
      </c>
      <c r="J30" s="8">
        <v>6.2257377526702582</v>
      </c>
      <c r="K30" s="8">
        <v>5.8994150664301408</v>
      </c>
      <c r="L30" s="9">
        <v>5.6625500121535941</v>
      </c>
      <c r="M30" s="9">
        <v>3.7786180841412205</v>
      </c>
      <c r="N30" s="10"/>
    </row>
    <row r="31" spans="1:14" x14ac:dyDescent="0.25">
      <c r="A31" s="11" t="s">
        <v>29</v>
      </c>
      <c r="B31" s="9">
        <f>B3+B4+B5+B7+B8+B10+B12+B17+B21+B25+B28+B29</f>
        <v>47.210961630349722</v>
      </c>
      <c r="C31" s="9">
        <f>C3+C4+C5+C7+C8+C10+C12+C17+C21+C25+C28+C29</f>
        <v>42.59062298031234</v>
      </c>
      <c r="D31" s="9">
        <f t="shared" ref="D31:E31" si="0">D3+D4+D5+D7+D8+D10+D12+D17+D21+D25+D28+D29</f>
        <v>32.90638603201846</v>
      </c>
      <c r="E31" s="9">
        <f t="shared" si="0"/>
        <v>44.249589946393201</v>
      </c>
      <c r="F31" s="9">
        <f t="shared" ref="F31:M31" si="1">F3+F4+F5+F7+F8+F10+F12+F17+F21+F25+F28+F29</f>
        <v>34.272091783898432</v>
      </c>
      <c r="G31" s="9">
        <f t="shared" si="1"/>
        <v>43.567700096203517</v>
      </c>
      <c r="H31" s="9">
        <f t="shared" si="1"/>
        <v>40.925711407506292</v>
      </c>
      <c r="I31" s="9">
        <f t="shared" si="1"/>
        <v>40.102630075207252</v>
      </c>
      <c r="J31" s="9">
        <f t="shared" si="1"/>
        <v>42.32841272935331</v>
      </c>
      <c r="K31" s="9">
        <f t="shared" si="1"/>
        <v>39.395845451191335</v>
      </c>
      <c r="L31" s="9">
        <f t="shared" si="1"/>
        <v>30.637146435914797</v>
      </c>
      <c r="M31" s="9">
        <f t="shared" si="1"/>
        <v>34.656769077610974</v>
      </c>
      <c r="N31" s="10"/>
    </row>
    <row r="32" spans="1:14" x14ac:dyDescent="0.25">
      <c r="A32" s="6" t="s">
        <v>30</v>
      </c>
      <c r="B32" s="4">
        <f>B6+B9+B11+B13+B18+B26</f>
        <v>26.43829585253193</v>
      </c>
      <c r="C32" s="4">
        <f>C6+C9+C11+C13+C18+C26</f>
        <v>28.549290298299219</v>
      </c>
      <c r="D32" s="4">
        <f t="shared" ref="D32:E32" si="2">D6+D9+D11+D13+D18+D26</f>
        <v>40.004934812958297</v>
      </c>
      <c r="E32" s="4">
        <f t="shared" si="2"/>
        <v>32.497167199704514</v>
      </c>
      <c r="F32" s="4">
        <f t="shared" ref="F32:M32" si="3">F6+F9+F11+F13+F18+F26</f>
        <v>32.286798737830942</v>
      </c>
      <c r="G32" s="4">
        <f t="shared" si="3"/>
        <v>25.845999146060013</v>
      </c>
      <c r="H32" s="4">
        <f t="shared" si="3"/>
        <v>27.073229745340431</v>
      </c>
      <c r="I32" s="4">
        <f t="shared" si="3"/>
        <v>22.825375505272767</v>
      </c>
      <c r="J32" s="4">
        <f t="shared" si="3"/>
        <v>21.066079010388172</v>
      </c>
      <c r="K32" s="4">
        <f t="shared" si="3"/>
        <v>11.349718387632798</v>
      </c>
      <c r="L32" s="4">
        <f t="shared" si="3"/>
        <v>27.974120088908247</v>
      </c>
      <c r="M32" s="4">
        <f t="shared" si="3"/>
        <v>25.704574022127549</v>
      </c>
    </row>
    <row r="33" spans="1:13" x14ac:dyDescent="0.25">
      <c r="A33" s="6" t="s">
        <v>31</v>
      </c>
      <c r="B33" s="4">
        <f t="shared" ref="B33:M33" si="4">B14+B15+B16+B19+B20+B22+B23+B24+B27+B30</f>
        <v>26.350742517118313</v>
      </c>
      <c r="C33" s="4">
        <f t="shared" si="4"/>
        <v>28.860086721388438</v>
      </c>
      <c r="D33" s="4">
        <f t="shared" si="4"/>
        <v>27.069455172551724</v>
      </c>
      <c r="E33" s="4">
        <f t="shared" si="4"/>
        <v>23.232759428662277</v>
      </c>
      <c r="F33" s="4">
        <f t="shared" si="4"/>
        <v>33.441109478270619</v>
      </c>
      <c r="G33" s="4">
        <f t="shared" si="4"/>
        <v>30.586300757736478</v>
      </c>
      <c r="H33" s="4">
        <f t="shared" si="4"/>
        <v>32.001058847153274</v>
      </c>
      <c r="I33" s="4">
        <f t="shared" si="4"/>
        <v>37.07199441952001</v>
      </c>
      <c r="J33" s="4">
        <f t="shared" si="4"/>
        <v>36.605508260258524</v>
      </c>
      <c r="K33" s="4">
        <f t="shared" si="4"/>
        <v>30.42108125684403</v>
      </c>
      <c r="L33" s="4">
        <f t="shared" si="4"/>
        <v>41.169608051786653</v>
      </c>
      <c r="M33" s="4">
        <f t="shared" si="4"/>
        <v>39.273172204539016</v>
      </c>
    </row>
    <row r="34" spans="1:13" x14ac:dyDescent="0.25">
      <c r="A34" s="6" t="s">
        <v>32</v>
      </c>
      <c r="B34" s="4">
        <f t="shared" ref="B34:M34" si="5">B22+B24+B30</f>
        <v>8.4774816225418164</v>
      </c>
      <c r="C34" s="4">
        <f t="shared" si="5"/>
        <v>9.302732958095369</v>
      </c>
      <c r="D34" s="4">
        <f t="shared" si="5"/>
        <v>10.60344327269094</v>
      </c>
      <c r="E34" s="4">
        <f t="shared" si="5"/>
        <v>10.172065173181769</v>
      </c>
      <c r="F34" s="4">
        <f t="shared" si="5"/>
        <v>8.5102712026741401</v>
      </c>
      <c r="G34" s="4">
        <f t="shared" si="5"/>
        <v>9.0924911720400949</v>
      </c>
      <c r="H34" s="4">
        <f t="shared" si="5"/>
        <v>8.2881479801730134</v>
      </c>
      <c r="I34" s="4">
        <f t="shared" si="5"/>
        <v>13.141749958976728</v>
      </c>
      <c r="J34" s="4">
        <f t="shared" si="5"/>
        <v>12.582174997130124</v>
      </c>
      <c r="K34" s="4">
        <f t="shared" si="5"/>
        <v>12.166058104148322</v>
      </c>
      <c r="L34" s="4">
        <f t="shared" si="5"/>
        <v>13.268656337661479</v>
      </c>
      <c r="M34" s="4">
        <f t="shared" si="5"/>
        <v>10.047741774796911</v>
      </c>
    </row>
    <row r="35" spans="1:13" x14ac:dyDescent="0.25">
      <c r="A35" s="6" t="s">
        <v>33</v>
      </c>
      <c r="B35" s="4">
        <f t="shared" ref="B35:M35" si="6">B16+B22+B24+B30</f>
        <v>8.8499819196625573</v>
      </c>
      <c r="C35" s="4">
        <f t="shared" si="6"/>
        <v>9.7102142076635065</v>
      </c>
      <c r="D35" s="4">
        <f t="shared" si="6"/>
        <v>12.288428248889574</v>
      </c>
      <c r="E35" s="4">
        <f t="shared" si="6"/>
        <v>10.32074755319694</v>
      </c>
      <c r="F35" s="4">
        <f t="shared" si="6"/>
        <v>10.593107419861814</v>
      </c>
      <c r="G35" s="4">
        <f t="shared" si="6"/>
        <v>11.345439820482607</v>
      </c>
      <c r="H35" s="4">
        <f t="shared" si="6"/>
        <v>10.31460361103183</v>
      </c>
      <c r="I35" s="4">
        <f t="shared" si="6"/>
        <v>15.818030469125677</v>
      </c>
      <c r="J35" s="4">
        <f t="shared" si="6"/>
        <v>14.925462790321586</v>
      </c>
      <c r="K35" s="4">
        <f t="shared" si="6"/>
        <v>12.901784389391192</v>
      </c>
      <c r="L35" s="4">
        <f t="shared" si="6"/>
        <v>15.438103079824089</v>
      </c>
      <c r="M35" s="4">
        <f t="shared" si="6"/>
        <v>12.345720070788532</v>
      </c>
    </row>
    <row r="36" spans="1:13" x14ac:dyDescent="0.25">
      <c r="A36" s="6" t="s">
        <v>34</v>
      </c>
      <c r="B36" s="4">
        <f t="shared" ref="B36:K36" si="7">B14+B15+B20+B23</f>
        <v>16.827585712346835</v>
      </c>
      <c r="C36" s="4">
        <f t="shared" si="7"/>
        <v>18.409511963655895</v>
      </c>
      <c r="D36" s="4">
        <f t="shared" si="7"/>
        <v>13.651940124555587</v>
      </c>
      <c r="E36" s="4">
        <f t="shared" si="7"/>
        <v>11.894660419758779</v>
      </c>
      <c r="F36" s="4">
        <f t="shared" si="7"/>
        <v>19.724443657326827</v>
      </c>
      <c r="G36" s="4">
        <f t="shared" si="7"/>
        <v>15.877514811726892</v>
      </c>
      <c r="H36" s="4">
        <f t="shared" si="7"/>
        <v>18.618675998771408</v>
      </c>
      <c r="I36" s="4">
        <f t="shared" si="7"/>
        <v>16.689636519451053</v>
      </c>
      <c r="J36" s="4">
        <f t="shared" si="7"/>
        <v>17.346109374356566</v>
      </c>
      <c r="K36" s="4">
        <f t="shared" si="7"/>
        <v>13.302008380607459</v>
      </c>
      <c r="L36" s="4">
        <f>(L15+L14+L20+L23)</f>
        <v>25.281546678948725</v>
      </c>
      <c r="M36" s="4">
        <f>(M15+M14+M20+M23)</f>
        <v>26.327774257028167</v>
      </c>
    </row>
    <row r="37" spans="1:13" x14ac:dyDescent="0.25">
      <c r="A37" s="6" t="s">
        <v>35</v>
      </c>
      <c r="B37" s="4">
        <f>B35/B36</f>
        <v>0.52592107215767125</v>
      </c>
      <c r="C37" s="4">
        <f t="shared" ref="C37:M37" si="8">C35/C36</f>
        <v>0.52745636206073443</v>
      </c>
      <c r="D37" s="4">
        <f t="shared" si="8"/>
        <v>0.90012321595130051</v>
      </c>
      <c r="E37" s="4">
        <f t="shared" si="8"/>
        <v>0.86767904160194953</v>
      </c>
      <c r="F37" s="4">
        <f t="shared" si="8"/>
        <v>0.53705481401128929</v>
      </c>
      <c r="G37" s="4">
        <f t="shared" si="8"/>
        <v>0.71456017865611043</v>
      </c>
      <c r="H37" s="4">
        <f t="shared" si="8"/>
        <v>0.55399232532498333</v>
      </c>
      <c r="I37" s="4">
        <f t="shared" si="8"/>
        <v>0.94777561217048933</v>
      </c>
      <c r="J37" s="4">
        <f t="shared" si="8"/>
        <v>0.86045017174782046</v>
      </c>
      <c r="K37" s="4">
        <f t="shared" si="8"/>
        <v>0.96991251397798395</v>
      </c>
      <c r="L37" s="4">
        <f t="shared" si="8"/>
        <v>0.61064709670943462</v>
      </c>
      <c r="M37" s="4">
        <f t="shared" si="8"/>
        <v>0.46892380458226002</v>
      </c>
    </row>
    <row r="38" spans="1:13" x14ac:dyDescent="0.25">
      <c r="A38" s="6" t="s">
        <v>36</v>
      </c>
      <c r="B38" s="4">
        <f>B30/B24</f>
        <v>0.32046084718917789</v>
      </c>
      <c r="C38" s="4">
        <f t="shared" ref="C38:K38" si="9">C30/C24</f>
        <v>0.32801538419941673</v>
      </c>
      <c r="D38" s="4">
        <f>D30/D24</f>
        <v>0.39127637718540476</v>
      </c>
      <c r="E38" s="4">
        <f>E30/E24</f>
        <v>0.56907704405204051</v>
      </c>
      <c r="F38" s="4">
        <f t="shared" si="9"/>
        <v>0.86811787463882117</v>
      </c>
      <c r="G38" s="4">
        <f t="shared" si="9"/>
        <v>0.87700195345054044</v>
      </c>
      <c r="H38" s="4">
        <f t="shared" si="9"/>
        <v>0.87000174875001246</v>
      </c>
      <c r="I38" s="4">
        <f t="shared" si="9"/>
        <v>1.0803476695941026</v>
      </c>
      <c r="J38" s="4">
        <f t="shared" si="9"/>
        <v>1.1201290624973328</v>
      </c>
      <c r="K38" s="4">
        <f t="shared" si="9"/>
        <v>1.0744370510584482</v>
      </c>
      <c r="L38" s="4">
        <f>L30/L24</f>
        <v>0.7444742118794252</v>
      </c>
      <c r="M38" s="4">
        <f>M30/M24</f>
        <v>0.60273465169834817</v>
      </c>
    </row>
    <row r="39" spans="1:13" x14ac:dyDescent="0.25">
      <c r="A39" s="6" t="s">
        <v>37</v>
      </c>
      <c r="B39" s="4">
        <f>B24/B23</f>
        <v>0.65472550592834178</v>
      </c>
      <c r="C39" s="4">
        <f t="shared" ref="C39:K39" si="10">C24/C23</f>
        <v>0.6508215440443208</v>
      </c>
      <c r="D39" s="4">
        <f t="shared" si="10"/>
        <v>1.2539596193898945</v>
      </c>
      <c r="E39" s="4">
        <f t="shared" si="10"/>
        <v>1.234841469586845</v>
      </c>
      <c r="F39" s="4">
        <f t="shared" si="10"/>
        <v>1.429915231317276</v>
      </c>
      <c r="G39" s="4">
        <f t="shared" si="10"/>
        <v>1.477704695726725</v>
      </c>
      <c r="H39" s="4">
        <f t="shared" si="10"/>
        <v>1.4727230651826704</v>
      </c>
      <c r="I39" s="4">
        <f t="shared" si="10"/>
        <v>1.8957402945855217</v>
      </c>
      <c r="J39" s="4">
        <f t="shared" si="10"/>
        <v>1.8878217852343027</v>
      </c>
      <c r="K39" s="4">
        <f t="shared" si="10"/>
        <v>1.9029152846508277</v>
      </c>
      <c r="L39" s="4">
        <f>L24/L23</f>
        <v>1.4577617678807504</v>
      </c>
      <c r="M39" s="4">
        <f>M24/M23</f>
        <v>1.3290213255694914</v>
      </c>
    </row>
  </sheetData>
  <mergeCells count="4">
    <mergeCell ref="F1:H1"/>
    <mergeCell ref="I1:K1"/>
    <mergeCell ref="L1:M1"/>
    <mergeCell ref="B1:E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5BB94-838C-4473-B69E-582D99DCC2E9}">
  <dimension ref="A1:AK40"/>
  <sheetViews>
    <sheetView topLeftCell="P1" zoomScale="85" zoomScaleNormal="85" workbookViewId="0">
      <selection activeCell="Y15" sqref="Y15"/>
    </sheetView>
  </sheetViews>
  <sheetFormatPr defaultRowHeight="15" x14ac:dyDescent="0.25"/>
  <cols>
    <col min="1" max="1" width="9.140625" style="1"/>
    <col min="2" max="2" width="10.7109375" style="4" bestFit="1" customWidth="1"/>
    <col min="3" max="3" width="10.85546875" style="4" bestFit="1" customWidth="1"/>
    <col min="4" max="4" width="10.7109375" style="4" bestFit="1" customWidth="1"/>
    <col min="5" max="5" width="10.85546875" style="4" bestFit="1" customWidth="1"/>
    <col min="6" max="6" width="10.7109375" style="4" bestFit="1" customWidth="1"/>
    <col min="7" max="7" width="10.85546875" style="4" bestFit="1" customWidth="1"/>
    <col min="8" max="8" width="10.7109375" style="4" bestFit="1" customWidth="1"/>
    <col min="9" max="9" width="10.85546875" style="4" bestFit="1" customWidth="1"/>
    <col min="10" max="10" width="10.7109375" style="4" bestFit="1" customWidth="1"/>
    <col min="11" max="11" width="10.85546875" style="4" bestFit="1" customWidth="1"/>
    <col min="12" max="12" width="10.7109375" style="4" bestFit="1" customWidth="1"/>
    <col min="13" max="13" width="10.85546875" style="4" bestFit="1" customWidth="1"/>
    <col min="14" max="14" width="10.7109375" style="4" bestFit="1" customWidth="1"/>
    <col min="15" max="15" width="10.85546875" style="4" bestFit="1" customWidth="1"/>
    <col min="16" max="16" width="10.7109375" style="4" bestFit="1" customWidth="1"/>
    <col min="17" max="17" width="10.85546875" style="4" bestFit="1" customWidth="1"/>
    <col min="18" max="18" width="10.7109375" style="4" bestFit="1" customWidth="1"/>
    <col min="19" max="19" width="10.85546875" style="4" bestFit="1" customWidth="1"/>
    <col min="20" max="20" width="10.7109375" style="4" bestFit="1" customWidth="1"/>
    <col min="21" max="21" width="10.85546875" style="4" bestFit="1" customWidth="1"/>
    <col min="22" max="22" width="10.7109375" style="4" bestFit="1" customWidth="1"/>
    <col min="23" max="23" width="10.85546875" style="4" bestFit="1" customWidth="1"/>
    <col min="24" max="24" width="10.7109375" style="4" bestFit="1" customWidth="1"/>
    <col min="25" max="25" width="10.85546875" style="4" bestFit="1" customWidth="1"/>
    <col min="26" max="26" width="10.7109375" style="4" bestFit="1" customWidth="1"/>
    <col min="27" max="27" width="10.85546875" style="4" bestFit="1" customWidth="1"/>
    <col min="28" max="28" width="10.7109375" style="4" bestFit="1" customWidth="1"/>
    <col min="29" max="29" width="10.85546875" style="4" bestFit="1" customWidth="1"/>
    <col min="30" max="30" width="10.7109375" style="4" bestFit="1" customWidth="1"/>
    <col min="31" max="31" width="10.85546875" style="4" bestFit="1" customWidth="1"/>
    <col min="32" max="32" width="10.7109375" style="4" bestFit="1" customWidth="1"/>
    <col min="33" max="33" width="10.85546875" style="4" bestFit="1" customWidth="1"/>
    <col min="34" max="34" width="10.7109375" style="4" bestFit="1" customWidth="1"/>
    <col min="35" max="35" width="10.85546875" style="4" bestFit="1" customWidth="1"/>
    <col min="36" max="36" width="10.7109375" style="4" bestFit="1" customWidth="1"/>
    <col min="37" max="37" width="10.85546875" style="4" bestFit="1" customWidth="1"/>
    <col min="38" max="16384" width="9.140625" style="1"/>
  </cols>
  <sheetData>
    <row r="1" spans="1:37" x14ac:dyDescent="0.25">
      <c r="B1" s="14" t="s">
        <v>38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5" t="s">
        <v>39</v>
      </c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4" t="s">
        <v>62</v>
      </c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</row>
    <row r="2" spans="1:37" x14ac:dyDescent="0.25">
      <c r="B2" s="5" t="s">
        <v>40</v>
      </c>
      <c r="C2" s="5" t="s">
        <v>41</v>
      </c>
      <c r="D2" s="5" t="s">
        <v>42</v>
      </c>
      <c r="E2" s="5" t="s">
        <v>43</v>
      </c>
      <c r="F2" s="5" t="s">
        <v>44</v>
      </c>
      <c r="G2" s="5" t="s">
        <v>45</v>
      </c>
      <c r="H2" s="5" t="s">
        <v>46</v>
      </c>
      <c r="I2" s="5" t="s">
        <v>47</v>
      </c>
      <c r="J2" s="5" t="s">
        <v>48</v>
      </c>
      <c r="K2" s="5" t="s">
        <v>49</v>
      </c>
      <c r="L2" s="5" t="s">
        <v>50</v>
      </c>
      <c r="M2" s="5" t="s">
        <v>51</v>
      </c>
      <c r="N2" s="5" t="s">
        <v>40</v>
      </c>
      <c r="O2" s="5" t="s">
        <v>41</v>
      </c>
      <c r="P2" s="5" t="s">
        <v>42</v>
      </c>
      <c r="Q2" s="5" t="s">
        <v>43</v>
      </c>
      <c r="R2" s="5" t="s">
        <v>44</v>
      </c>
      <c r="S2" s="5" t="s">
        <v>45</v>
      </c>
      <c r="T2" s="5" t="s">
        <v>46</v>
      </c>
      <c r="U2" s="5" t="s">
        <v>47</v>
      </c>
      <c r="V2" s="5" t="s">
        <v>48</v>
      </c>
      <c r="W2" s="5" t="s">
        <v>49</v>
      </c>
      <c r="X2" s="5" t="s">
        <v>50</v>
      </c>
      <c r="Y2" s="5" t="s">
        <v>51</v>
      </c>
      <c r="Z2" s="5" t="s">
        <v>40</v>
      </c>
      <c r="AA2" s="5" t="s">
        <v>41</v>
      </c>
      <c r="AB2" s="5" t="s">
        <v>42</v>
      </c>
      <c r="AC2" s="5" t="s">
        <v>43</v>
      </c>
      <c r="AD2" s="5" t="s">
        <v>44</v>
      </c>
      <c r="AE2" s="5" t="s">
        <v>45</v>
      </c>
      <c r="AF2" s="5" t="s">
        <v>46</v>
      </c>
      <c r="AG2" s="5" t="s">
        <v>47</v>
      </c>
      <c r="AH2" s="5" t="s">
        <v>48</v>
      </c>
      <c r="AI2" s="5" t="s">
        <v>49</v>
      </c>
      <c r="AJ2" s="5" t="s">
        <v>50</v>
      </c>
      <c r="AK2" s="5" t="s">
        <v>51</v>
      </c>
    </row>
    <row r="3" spans="1:37" x14ac:dyDescent="0.25">
      <c r="A3" s="5" t="s">
        <v>0</v>
      </c>
      <c r="B3" s="5">
        <v>0.24377381288904099</v>
      </c>
      <c r="C3" s="5">
        <v>0.2208377157822527</v>
      </c>
      <c r="D3" s="5">
        <v>0.2282998564768832</v>
      </c>
      <c r="E3" s="5">
        <v>0.23058652622972825</v>
      </c>
      <c r="F3" s="5">
        <v>0.14213550829674784</v>
      </c>
      <c r="G3" s="5">
        <v>0.16772755976424453</v>
      </c>
      <c r="H3" s="5">
        <v>0.34159105617987134</v>
      </c>
      <c r="I3" s="5">
        <v>0.34403310222665801</v>
      </c>
      <c r="J3" s="5">
        <v>0.19933757070390024</v>
      </c>
      <c r="K3" s="5">
        <v>0.24258184706483002</v>
      </c>
      <c r="L3" s="5">
        <v>0.30899276373486823</v>
      </c>
      <c r="M3" s="5">
        <v>0.29238585936628714</v>
      </c>
      <c r="N3" s="5">
        <v>0.30799527030551738</v>
      </c>
      <c r="O3" s="5">
        <v>0.11580834230973469</v>
      </c>
      <c r="P3" s="5">
        <v>0.19185069288640705</v>
      </c>
      <c r="Q3" s="5">
        <v>0.22012525326483526</v>
      </c>
      <c r="R3" s="5">
        <v>0.20998790964449002</v>
      </c>
      <c r="S3" s="5">
        <v>0.22623639007084498</v>
      </c>
      <c r="T3" s="5">
        <v>0.15018496083850907</v>
      </c>
      <c r="U3" s="5">
        <v>0.19226959889071971</v>
      </c>
      <c r="V3" s="5">
        <v>0.192863360442983</v>
      </c>
      <c r="W3" s="5">
        <v>0.26795696373219235</v>
      </c>
      <c r="X3" s="5">
        <v>1.9007977607498363E-2</v>
      </c>
      <c r="Y3" s="5">
        <v>5.7688879212282135E-2</v>
      </c>
      <c r="Z3" s="5">
        <v>5.3239347550785708E-2</v>
      </c>
      <c r="AA3" s="5">
        <v>1.4456998086648841E-2</v>
      </c>
      <c r="AB3" s="5">
        <v>0.55562647919814034</v>
      </c>
      <c r="AC3" s="5">
        <v>2.961073481011476E-2</v>
      </c>
      <c r="AD3" s="5">
        <v>6.9458653952466004E-2</v>
      </c>
      <c r="AE3" s="2">
        <v>3.0791902831412643E-2</v>
      </c>
      <c r="AF3" s="2">
        <v>9.2428208024919897E-2</v>
      </c>
      <c r="AG3" s="2">
        <v>9.2428208024919897E-2</v>
      </c>
      <c r="AH3" s="2">
        <v>0.12339646724565863</v>
      </c>
      <c r="AI3" s="5">
        <v>1.8999513030499359E-2</v>
      </c>
      <c r="AJ3" s="5">
        <v>1.5934941072378299E-2</v>
      </c>
      <c r="AK3" s="5">
        <v>1.276704247109438E-2</v>
      </c>
    </row>
    <row r="4" spans="1:37" x14ac:dyDescent="0.25">
      <c r="A4" s="5" t="s">
        <v>1</v>
      </c>
      <c r="B4" s="5">
        <v>5.7285217812159173E-2</v>
      </c>
      <c r="C4" s="5">
        <v>0.10071645380037282</v>
      </c>
      <c r="D4" s="5">
        <v>6.7657415869112919E-2</v>
      </c>
      <c r="E4" s="5">
        <v>7.8983657993288645E-2</v>
      </c>
      <c r="F4" s="5">
        <v>6.0223465283539605E-2</v>
      </c>
      <c r="G4" s="5">
        <v>7.2668593290521402E-2</v>
      </c>
      <c r="H4" s="5">
        <v>9.0947760868738028E-2</v>
      </c>
      <c r="I4" s="5">
        <v>0.10593641923872296</v>
      </c>
      <c r="J4" s="5">
        <v>6.0253416114639802E-2</v>
      </c>
      <c r="K4" s="5">
        <v>9.6800622963663652E-2</v>
      </c>
      <c r="L4" s="5">
        <v>7.9865677809232483E-2</v>
      </c>
      <c r="M4" s="5">
        <v>0.10220882535923728</v>
      </c>
      <c r="N4" s="5">
        <v>6.8195847606461593E-2</v>
      </c>
      <c r="O4" s="5">
        <v>7.4721479599884177E-2</v>
      </c>
      <c r="P4" s="5">
        <v>6.7564999198255496E-2</v>
      </c>
      <c r="Q4" s="5">
        <v>8.5017995860930964E-2</v>
      </c>
      <c r="R4" s="5">
        <v>6.7972343534347515E-2</v>
      </c>
      <c r="S4" s="5">
        <v>8.5164546066716904E-2</v>
      </c>
      <c r="T4" s="5">
        <v>5.3494543474884103E-2</v>
      </c>
      <c r="U4" s="5">
        <v>7.7666261641538989E-2</v>
      </c>
      <c r="V4" s="5">
        <v>5.2077020537504223E-2</v>
      </c>
      <c r="W4" s="5">
        <v>9.4537728065090199E-2</v>
      </c>
      <c r="X4" s="5">
        <v>3.2044249724345289E-2</v>
      </c>
      <c r="Y4" s="5">
        <v>5.2190568148291892E-2</v>
      </c>
      <c r="Z4" s="5">
        <v>6.7274591209181014E-2</v>
      </c>
      <c r="AA4" s="5">
        <v>4.4327988837615247E-2</v>
      </c>
      <c r="AB4" s="5">
        <v>4.0371368199861979E-2</v>
      </c>
      <c r="AC4" s="5">
        <v>4.5578569331318798E-2</v>
      </c>
      <c r="AD4" s="5">
        <v>5.3859372554289492E-2</v>
      </c>
      <c r="AE4" s="2">
        <v>7.4064843700541658E-2</v>
      </c>
      <c r="AF4" s="2">
        <v>5.2678139618210981E-2</v>
      </c>
      <c r="AG4" s="2">
        <v>4.7703450861728613E-2</v>
      </c>
      <c r="AH4" s="2">
        <v>2.9729568775887349E-2</v>
      </c>
      <c r="AI4" s="5">
        <v>4.3925675959026106E-2</v>
      </c>
      <c r="AJ4" s="5">
        <v>4.2254450484059305E-2</v>
      </c>
      <c r="AK4" s="5">
        <v>3.5648079565505184E-2</v>
      </c>
    </row>
    <row r="5" spans="1:37" x14ac:dyDescent="0.25">
      <c r="A5" s="5" t="s">
        <v>2</v>
      </c>
      <c r="B5" s="5">
        <v>3.3018135078333515</v>
      </c>
      <c r="C5" s="5">
        <v>5.2825963329573904</v>
      </c>
      <c r="D5" s="5">
        <v>4.2116923397959116</v>
      </c>
      <c r="E5" s="5">
        <v>4.776408857251889</v>
      </c>
      <c r="F5" s="5">
        <v>3.201061903373561</v>
      </c>
      <c r="G5" s="5">
        <v>3.8227648445898756</v>
      </c>
      <c r="H5" s="5">
        <v>5.0670971624915673</v>
      </c>
      <c r="I5" s="5">
        <v>6.0426423214796241</v>
      </c>
      <c r="J5" s="5">
        <v>3.5701622146087</v>
      </c>
      <c r="K5" s="5">
        <v>4.9457555096101169</v>
      </c>
      <c r="L5" s="5">
        <v>4.3189041978009328</v>
      </c>
      <c r="M5" s="5">
        <v>5.3418103831367416</v>
      </c>
      <c r="N5" s="5">
        <v>5.2371150602514378</v>
      </c>
      <c r="O5" s="5">
        <v>2.7757535000526916</v>
      </c>
      <c r="P5" s="5">
        <v>3.7547596754398356</v>
      </c>
      <c r="Q5" s="5">
        <v>4.4583434228450995</v>
      </c>
      <c r="R5" s="5">
        <v>3.598428720774403</v>
      </c>
      <c r="S5" s="5">
        <v>4.3797078018856457</v>
      </c>
      <c r="T5" s="5">
        <v>3.2899790881872422</v>
      </c>
      <c r="U5" s="5">
        <v>4.2348073175890875</v>
      </c>
      <c r="V5" s="5">
        <v>3.1128690895605078</v>
      </c>
      <c r="W5" s="5">
        <v>5.1800227148982678</v>
      </c>
      <c r="X5" s="5">
        <v>1.6738841037493219</v>
      </c>
      <c r="Y5" s="5">
        <v>2.0879303789180392</v>
      </c>
      <c r="Z5" s="5">
        <v>1.5841001487405262</v>
      </c>
      <c r="AA5" s="5">
        <v>1.6149219698521184</v>
      </c>
      <c r="AB5" s="5">
        <v>1.631024243224348</v>
      </c>
      <c r="AC5" s="5">
        <v>1.4999906071561642</v>
      </c>
      <c r="AD5" s="5">
        <v>1.522839897117793</v>
      </c>
      <c r="AE5" s="5">
        <v>1.5819064615315583</v>
      </c>
      <c r="AF5" s="5">
        <v>1.6941350726781781</v>
      </c>
      <c r="AG5" s="5">
        <v>2.1956369250508461</v>
      </c>
      <c r="AH5" s="5">
        <v>1.2843384725472753</v>
      </c>
      <c r="AI5" s="5">
        <v>1.6548975238727743</v>
      </c>
      <c r="AJ5" s="5">
        <v>1.4982294485658834</v>
      </c>
      <c r="AK5" s="5">
        <v>1.4748785180194766</v>
      </c>
    </row>
    <row r="6" spans="1:37" x14ac:dyDescent="0.25">
      <c r="A6" s="5" t="s">
        <v>3</v>
      </c>
      <c r="B6" s="5">
        <v>2.1797095408355192E-2</v>
      </c>
      <c r="C6" s="5">
        <v>3.3375746325682562E-2</v>
      </c>
      <c r="D6" s="5">
        <v>2.634691771293814E-2</v>
      </c>
      <c r="E6" s="5">
        <v>3.1804209153662479E-2</v>
      </c>
      <c r="F6" s="5">
        <v>1.915385971495542E-2</v>
      </c>
      <c r="G6" s="5">
        <v>2.0284828604727207E-2</v>
      </c>
      <c r="H6" s="5">
        <v>3.7100183667565276E-2</v>
      </c>
      <c r="I6" s="5">
        <v>3.7326607547820252E-2</v>
      </c>
      <c r="J6" s="5">
        <v>2.0525661236752816E-2</v>
      </c>
      <c r="K6" s="5">
        <v>2.386327617571098E-2</v>
      </c>
      <c r="L6" s="5">
        <v>3.0526449766627394E-2</v>
      </c>
      <c r="M6" s="5">
        <v>3.251213569097483E-2</v>
      </c>
      <c r="N6" s="5">
        <v>0</v>
      </c>
      <c r="O6" s="5">
        <v>1.418881872033099E-2</v>
      </c>
      <c r="P6" s="5">
        <v>2.0465239022544542E-2</v>
      </c>
      <c r="Q6" s="5">
        <v>2.2870338067852769E-2</v>
      </c>
      <c r="R6" s="5">
        <v>2.0137713876279113E-2</v>
      </c>
      <c r="S6" s="5">
        <v>2.0189074179550476E-2</v>
      </c>
      <c r="T6" s="5">
        <v>1.5880235389604858E-2</v>
      </c>
      <c r="U6" s="5">
        <v>1.9468566924668845E-2</v>
      </c>
      <c r="V6" s="5">
        <v>1.9424547570086305E-2</v>
      </c>
      <c r="W6" s="5">
        <v>2.588268876889049E-2</v>
      </c>
      <c r="X6" s="5">
        <v>0</v>
      </c>
      <c r="Y6" s="5">
        <v>0</v>
      </c>
      <c r="Z6" s="5">
        <v>1.4710147426070835E-2</v>
      </c>
      <c r="AA6" s="5">
        <v>0</v>
      </c>
      <c r="AB6" s="5">
        <v>3.288742299621198E-2</v>
      </c>
      <c r="AC6" s="5">
        <v>1.3705884372942234E-2</v>
      </c>
      <c r="AD6" s="5">
        <v>1.4237197802921112E-2</v>
      </c>
      <c r="AE6" s="5">
        <v>1.0211612694357615</v>
      </c>
      <c r="AF6" s="5">
        <v>0</v>
      </c>
      <c r="AG6" s="5">
        <v>0</v>
      </c>
      <c r="AH6" s="5">
        <v>0</v>
      </c>
      <c r="AI6" s="5">
        <v>0</v>
      </c>
      <c r="AJ6" s="5">
        <v>0</v>
      </c>
      <c r="AK6" s="5">
        <v>0</v>
      </c>
    </row>
    <row r="7" spans="1:37" x14ac:dyDescent="0.25">
      <c r="A7" s="5" t="s">
        <v>4</v>
      </c>
      <c r="B7" s="5">
        <v>0.69341024959302455</v>
      </c>
      <c r="C7" s="5">
        <v>1.0996476966728379</v>
      </c>
      <c r="D7" s="5">
        <v>0.7918510246570496</v>
      </c>
      <c r="E7" s="5">
        <v>0.90727937167094785</v>
      </c>
      <c r="F7" s="5">
        <v>0.69952239097559099</v>
      </c>
      <c r="G7" s="5">
        <v>0.80186661684555793</v>
      </c>
      <c r="H7" s="5">
        <v>0.91174012855068298</v>
      </c>
      <c r="I7" s="5">
        <v>1.1060484359420528</v>
      </c>
      <c r="J7" s="5">
        <v>0.71782667002917988</v>
      </c>
      <c r="K7" s="5">
        <v>0.96347815286039451</v>
      </c>
      <c r="L7" s="5">
        <v>0.82165986008686298</v>
      </c>
      <c r="M7" s="5">
        <v>1.0515226707345535</v>
      </c>
      <c r="N7" s="5">
        <v>0.9584912796257975</v>
      </c>
      <c r="O7" s="5">
        <v>0.71495925670049809</v>
      </c>
      <c r="P7" s="5">
        <v>0.70802561562838229</v>
      </c>
      <c r="Q7" s="5">
        <v>0.84377262262275554</v>
      </c>
      <c r="R7" s="5">
        <v>0.74218260095473731</v>
      </c>
      <c r="S7" s="5">
        <v>0.93076193581683331</v>
      </c>
      <c r="T7" s="5">
        <v>0.71525723735091251</v>
      </c>
      <c r="U7" s="5">
        <v>0.8506127698438577</v>
      </c>
      <c r="V7" s="5">
        <v>0.64397204272243169</v>
      </c>
      <c r="W7" s="5">
        <v>0.99666624964603823</v>
      </c>
      <c r="X7" s="5">
        <v>0.54714427300340251</v>
      </c>
      <c r="Y7" s="5">
        <v>0.67352338399352496</v>
      </c>
      <c r="Z7" s="5">
        <v>0.59975989035889876</v>
      </c>
      <c r="AA7" s="5">
        <v>0.61899685276383221</v>
      </c>
      <c r="AB7" s="5">
        <v>0.56120717971637935</v>
      </c>
      <c r="AC7" s="5">
        <v>0.53161031517180879</v>
      </c>
      <c r="AD7" s="5">
        <v>0.61875881311840197</v>
      </c>
      <c r="AE7" s="5">
        <v>0.54606043947678229</v>
      </c>
      <c r="AF7" s="5">
        <v>0.66487353214445355</v>
      </c>
      <c r="AG7" s="5">
        <v>0.70892036982858597</v>
      </c>
      <c r="AH7" s="5">
        <v>0.5060357120583413</v>
      </c>
      <c r="AI7" s="5">
        <v>0.61635732549617694</v>
      </c>
      <c r="AJ7" s="5">
        <v>0.5752343416714254</v>
      </c>
      <c r="AK7" s="5">
        <v>0.55823247950010324</v>
      </c>
    </row>
    <row r="8" spans="1:37" x14ac:dyDescent="0.25">
      <c r="A8" s="5" t="s">
        <v>5</v>
      </c>
      <c r="B8" s="5">
        <v>3.9252279442194643E-2</v>
      </c>
      <c r="C8" s="5">
        <v>4.861676975569218E-2</v>
      </c>
      <c r="D8" s="5">
        <v>4.7606787875150387E-2</v>
      </c>
      <c r="E8" s="5">
        <v>3.0794551720212872E-2</v>
      </c>
      <c r="F8" s="5">
        <v>4.6443925132799206E-2</v>
      </c>
      <c r="G8" s="5">
        <v>4.3758313336222029E-2</v>
      </c>
      <c r="H8" s="5">
        <v>7.343300919967476E-3</v>
      </c>
      <c r="I8" s="5">
        <v>6.6754042601015109E-3</v>
      </c>
      <c r="J8" s="5">
        <v>1.6732618529845669E-2</v>
      </c>
      <c r="K8" s="5">
        <v>1.9407897879821518E-2</v>
      </c>
      <c r="L8" s="5">
        <v>0</v>
      </c>
      <c r="M8" s="5">
        <v>4.929544139756368E-3</v>
      </c>
      <c r="N8" s="5">
        <v>0</v>
      </c>
      <c r="O8" s="5">
        <v>4.3247953688081694E-2</v>
      </c>
      <c r="P8" s="5">
        <v>1.1193839106694942E-2</v>
      </c>
      <c r="Q8" s="5">
        <v>7.7385213100992334E-2</v>
      </c>
      <c r="R8" s="5">
        <v>1.8770338242704604E-2</v>
      </c>
      <c r="S8" s="5">
        <v>3.8140598065340876E-2</v>
      </c>
      <c r="T8" s="5">
        <v>9.1347089124945244E-3</v>
      </c>
      <c r="U8" s="5">
        <v>1.1268328133715253E-2</v>
      </c>
      <c r="V8" s="5">
        <v>8.6923393326918605E-3</v>
      </c>
      <c r="W8" s="5">
        <v>1.5414753119545979E-2</v>
      </c>
      <c r="X8" s="5">
        <v>1.7697659409269522E-2</v>
      </c>
      <c r="Y8" s="5">
        <v>2.6426602674845499E-2</v>
      </c>
      <c r="Z8" s="5">
        <v>2.9181553383304068E-2</v>
      </c>
      <c r="AA8" s="5">
        <v>0</v>
      </c>
      <c r="AB8" s="5">
        <v>0</v>
      </c>
      <c r="AC8" s="5">
        <v>2.7102325202599264E-2</v>
      </c>
      <c r="AD8" s="5">
        <v>6.5311527922219073E-2</v>
      </c>
      <c r="AE8" s="5">
        <v>0</v>
      </c>
      <c r="AF8" s="5">
        <v>8.7571685968544366E-2</v>
      </c>
      <c r="AG8" s="5">
        <v>0</v>
      </c>
      <c r="AH8" s="5">
        <v>1.9741559076732768E-2</v>
      </c>
      <c r="AI8" s="5">
        <v>2.7058615779922881E-2</v>
      </c>
      <c r="AJ8" s="5">
        <v>2.8197290902808071E-2</v>
      </c>
      <c r="AK8" s="5">
        <v>3.6926584523823525E-2</v>
      </c>
    </row>
    <row r="9" spans="1:37" x14ac:dyDescent="0.25">
      <c r="A9" s="5" t="s">
        <v>6</v>
      </c>
      <c r="B9" s="5">
        <v>21.938879823981715</v>
      </c>
      <c r="C9" s="5">
        <v>26.210975254758168</v>
      </c>
      <c r="D9" s="5">
        <v>24.330126530732024</v>
      </c>
      <c r="E9" s="5">
        <v>24.960546734308114</v>
      </c>
      <c r="F9" s="5">
        <v>21.358430708252225</v>
      </c>
      <c r="G9" s="5">
        <v>24.713316756366709</v>
      </c>
      <c r="H9" s="5">
        <v>21.917688498954934</v>
      </c>
      <c r="I9" s="5">
        <v>25.479617402440272</v>
      </c>
      <c r="J9" s="5">
        <v>22.885647401770193</v>
      </c>
      <c r="K9" s="5">
        <v>19.046152837961735</v>
      </c>
      <c r="L9" s="5">
        <v>24.146116646199463</v>
      </c>
      <c r="M9" s="5">
        <v>31.578724690050368</v>
      </c>
      <c r="N9" s="5">
        <v>29.793325827261818</v>
      </c>
      <c r="O9" s="5">
        <v>18.917116914056976</v>
      </c>
      <c r="P9" s="5">
        <v>22.534194294812171</v>
      </c>
      <c r="Q9" s="5">
        <v>26.568813458010517</v>
      </c>
      <c r="R9" s="5">
        <v>24.253548129791294</v>
      </c>
      <c r="S9" s="5">
        <v>29.780992195078518</v>
      </c>
      <c r="T9" s="5">
        <v>21.731336367073169</v>
      </c>
      <c r="U9" s="5">
        <v>26.138309147562374</v>
      </c>
      <c r="V9" s="5">
        <v>21.691853531667714</v>
      </c>
      <c r="W9" s="5">
        <v>32.176247927704416</v>
      </c>
      <c r="X9" s="5">
        <v>20.073071148884207</v>
      </c>
      <c r="Y9" s="5">
        <v>24.445128117747473</v>
      </c>
      <c r="Z9" s="5">
        <v>19.692883892723724</v>
      </c>
      <c r="AA9" s="5">
        <v>20.103342654460516</v>
      </c>
      <c r="AB9" s="5">
        <v>16.618584200472313</v>
      </c>
      <c r="AC9" s="5">
        <v>18.375551747422211</v>
      </c>
      <c r="AD9" s="5">
        <v>20.892254545877904</v>
      </c>
      <c r="AE9" s="5">
        <v>19.869171475439007</v>
      </c>
      <c r="AF9" s="5">
        <v>21.638967961796247</v>
      </c>
      <c r="AG9" s="5">
        <v>24.386973517707151</v>
      </c>
      <c r="AH9" s="5">
        <v>16.125700274365467</v>
      </c>
      <c r="AI9" s="5">
        <v>19.993400094084681</v>
      </c>
      <c r="AJ9" s="5">
        <v>18.563175752967449</v>
      </c>
      <c r="AK9" s="5">
        <v>18.002514273037274</v>
      </c>
    </row>
    <row r="10" spans="1:37" x14ac:dyDescent="0.25">
      <c r="A10" s="5" t="s">
        <v>7</v>
      </c>
      <c r="B10" s="5">
        <v>6.6382467557956026</v>
      </c>
      <c r="C10" s="5">
        <v>11.419268717888452</v>
      </c>
      <c r="D10" s="5">
        <v>8.3363762234753001</v>
      </c>
      <c r="E10" s="5">
        <v>10.141594238269663</v>
      </c>
      <c r="F10" s="5">
        <v>5.9765004140736879</v>
      </c>
      <c r="G10" s="5">
        <v>6.9684363091271955</v>
      </c>
      <c r="H10" s="5">
        <v>4.8546892662339571</v>
      </c>
      <c r="I10" s="5">
        <v>7.4074255373071782</v>
      </c>
      <c r="J10" s="5">
        <v>7.252259162589147</v>
      </c>
      <c r="K10" s="5">
        <v>10.004889492078565</v>
      </c>
      <c r="L10" s="5">
        <v>8.830550743066965</v>
      </c>
      <c r="M10" s="5">
        <v>11.920705191807317</v>
      </c>
      <c r="N10" s="5">
        <v>5.7802909109878442</v>
      </c>
      <c r="O10" s="5">
        <v>1.0349535055850838</v>
      </c>
      <c r="P10" s="5">
        <v>7.2813258189263292</v>
      </c>
      <c r="Q10" s="5">
        <v>8.5822309097450749</v>
      </c>
      <c r="R10" s="5">
        <v>6.6767473943515014</v>
      </c>
      <c r="S10" s="5">
        <v>7.1803185548051962</v>
      </c>
      <c r="T10" s="5">
        <v>5.6784331973019517</v>
      </c>
      <c r="U10" s="5">
        <v>7.3042246990232336</v>
      </c>
      <c r="V10" s="5">
        <v>7.8198374461773854</v>
      </c>
      <c r="W10" s="5">
        <v>9.8348474314694467</v>
      </c>
      <c r="X10" s="5">
        <v>3.4204490488344432</v>
      </c>
      <c r="Y10" s="5">
        <v>3.8643660534117137</v>
      </c>
      <c r="Z10" s="5">
        <v>5.1036682029833225</v>
      </c>
      <c r="AA10" s="5">
        <v>4.8956014615221184</v>
      </c>
      <c r="AB10" s="5">
        <v>4.1668800424391295</v>
      </c>
      <c r="AC10" s="5">
        <v>5.4303508032743615</v>
      </c>
      <c r="AD10" s="5">
        <v>4.9556786368449988</v>
      </c>
      <c r="AE10" s="5">
        <v>4.4567122341418717</v>
      </c>
      <c r="AF10" s="5">
        <v>4.4120611798726346</v>
      </c>
      <c r="AG10" s="5">
        <v>4.7824631035005405</v>
      </c>
      <c r="AH10" s="5">
        <v>4.3339404292593349</v>
      </c>
      <c r="AI10" s="5">
        <v>5.3611362393459387</v>
      </c>
      <c r="AJ10" s="5">
        <v>4.3889561469460956</v>
      </c>
      <c r="AK10" s="5">
        <v>4.3063108205216727</v>
      </c>
    </row>
    <row r="11" spans="1:37" x14ac:dyDescent="0.25">
      <c r="A11" s="5" t="s">
        <v>8</v>
      </c>
      <c r="B11" s="5">
        <v>1.1165610269124624</v>
      </c>
      <c r="C11" s="5">
        <v>2.3481860511011097</v>
      </c>
      <c r="D11" s="5">
        <v>1.0446427833741108</v>
      </c>
      <c r="E11" s="5">
        <v>2.3537318391124509</v>
      </c>
      <c r="F11" s="5">
        <v>1.0787496833844274</v>
      </c>
      <c r="G11" s="5">
        <v>1.4033849025900444</v>
      </c>
      <c r="H11" s="5">
        <v>1.2585227185078005</v>
      </c>
      <c r="I11" s="5">
        <v>2.5951882975301781</v>
      </c>
      <c r="J11" s="5">
        <v>1.3629163423259836</v>
      </c>
      <c r="K11" s="5">
        <v>1.8041945361483847</v>
      </c>
      <c r="L11" s="5">
        <v>1.0951716193809391</v>
      </c>
      <c r="M11" s="5">
        <v>1.383721481691107</v>
      </c>
      <c r="N11" s="5">
        <v>1.1982363630040513</v>
      </c>
      <c r="O11" s="5">
        <v>2.7522146960860789</v>
      </c>
      <c r="P11" s="5">
        <v>1.1772580686738974</v>
      </c>
      <c r="Q11" s="5">
        <v>1.4404461578602326</v>
      </c>
      <c r="R11" s="5">
        <v>1.1967560474539147</v>
      </c>
      <c r="S11" s="5">
        <v>1.531200102431828</v>
      </c>
      <c r="T11" s="5">
        <v>1.0361632371121303</v>
      </c>
      <c r="U11" s="5">
        <v>1.2301238212056735</v>
      </c>
      <c r="V11" s="5">
        <v>1.9386143915706957</v>
      </c>
      <c r="W11" s="5">
        <v>1.5890378524860336</v>
      </c>
      <c r="X11" s="5">
        <v>1.2771420566141098</v>
      </c>
      <c r="Y11" s="5">
        <v>1.5986911337564742</v>
      </c>
      <c r="Z11" s="5">
        <v>2.1218056219300201</v>
      </c>
      <c r="AA11" s="5">
        <v>1.8310879050559297</v>
      </c>
      <c r="AB11" s="5">
        <v>1.324585719680929</v>
      </c>
      <c r="AC11" s="5">
        <v>2.1159639952305165</v>
      </c>
      <c r="AD11" s="5">
        <v>1.8593125921736804</v>
      </c>
      <c r="AE11" s="5">
        <v>1.6462148597676249</v>
      </c>
      <c r="AF11" s="5">
        <v>1.8223323491507963</v>
      </c>
      <c r="AG11" s="5">
        <v>1.9168202919291222</v>
      </c>
      <c r="AH11" s="5">
        <v>1.3602215556254769</v>
      </c>
      <c r="AI11" s="5">
        <v>1.6930962445151747</v>
      </c>
      <c r="AJ11" s="5">
        <v>2.1217009398907729</v>
      </c>
      <c r="AK11" s="5">
        <v>1.586870750471606</v>
      </c>
    </row>
    <row r="12" spans="1:37" x14ac:dyDescent="0.25">
      <c r="A12" s="5" t="s">
        <v>9</v>
      </c>
      <c r="B12" s="5">
        <v>0.65456064741540199</v>
      </c>
      <c r="C12" s="5">
        <v>0.89576103667451168</v>
      </c>
      <c r="D12" s="5">
        <v>0.38098409077318801</v>
      </c>
      <c r="E12" s="5">
        <v>0.70971906061552537</v>
      </c>
      <c r="F12" s="5">
        <v>0.16500177340589406</v>
      </c>
      <c r="G12" s="5">
        <v>0.71633114378945972</v>
      </c>
      <c r="H12" s="5">
        <v>0.46771467219607543</v>
      </c>
      <c r="I12" s="5">
        <v>0.70447978634951258</v>
      </c>
      <c r="J12" s="5">
        <v>0.30855410485243279</v>
      </c>
      <c r="K12" s="5">
        <v>0.55552543761369522</v>
      </c>
      <c r="L12" s="5">
        <v>0.15151057252567215</v>
      </c>
      <c r="M12" s="5">
        <v>0.6724776070652575</v>
      </c>
      <c r="N12" s="5">
        <v>0.7952559599367055</v>
      </c>
      <c r="O12" s="5">
        <v>0.61706485086240814</v>
      </c>
      <c r="P12" s="5">
        <v>0.62862013868651112</v>
      </c>
      <c r="Q12" s="5">
        <v>0.6986447118890603</v>
      </c>
      <c r="R12" s="5">
        <v>0.60469247705202678</v>
      </c>
      <c r="S12" s="5">
        <v>0.44198893289535557</v>
      </c>
      <c r="T12" s="5">
        <v>0.13627188705524618</v>
      </c>
      <c r="U12" s="5">
        <v>0.3996156368073438</v>
      </c>
      <c r="V12" s="5">
        <v>0.55722557680051277</v>
      </c>
      <c r="W12" s="5">
        <v>0.72678407331000761</v>
      </c>
      <c r="X12" s="5">
        <v>1.6277107207725858</v>
      </c>
      <c r="Y12" s="5">
        <v>0.13371072099660636</v>
      </c>
      <c r="Z12" s="5">
        <v>1.2946307089570246</v>
      </c>
      <c r="AA12" s="5">
        <v>1.1625187331688578</v>
      </c>
      <c r="AB12" s="5">
        <v>1.0842688197632926</v>
      </c>
      <c r="AC12" s="5">
        <v>1.0743934591631192</v>
      </c>
      <c r="AD12" s="5">
        <v>1.3934495649740888</v>
      </c>
      <c r="AE12" s="5">
        <v>1.0235853554751895</v>
      </c>
      <c r="AF12" s="5">
        <v>1.1212139902851659</v>
      </c>
      <c r="AG12" s="5">
        <v>0.75706999319701518</v>
      </c>
      <c r="AH12" s="5">
        <v>0.95464036834654364</v>
      </c>
      <c r="AI12" s="5">
        <v>1.3557764367811176</v>
      </c>
      <c r="AJ12" s="5">
        <v>1.3296920093366784</v>
      </c>
      <c r="AK12" s="5">
        <v>0.55117369156121887</v>
      </c>
    </row>
    <row r="13" spans="1:37" x14ac:dyDescent="0.25">
      <c r="A13" s="5" t="s">
        <v>10</v>
      </c>
      <c r="B13" s="5">
        <v>14.098977581416005</v>
      </c>
      <c r="C13" s="5">
        <v>7.3182811728946975</v>
      </c>
      <c r="D13" s="5">
        <v>12.240968535866998</v>
      </c>
      <c r="E13" s="5">
        <v>14.687053974062747</v>
      </c>
      <c r="F13" s="5">
        <v>13.757708098406125</v>
      </c>
      <c r="G13" s="5">
        <v>16.242938461606609</v>
      </c>
      <c r="H13" s="5">
        <v>11.85653954864944</v>
      </c>
      <c r="I13" s="5">
        <v>14.658391467633058</v>
      </c>
      <c r="J13" s="5">
        <v>12.708774652075684</v>
      </c>
      <c r="K13" s="5">
        <v>17.033090375011998</v>
      </c>
      <c r="L13" s="5">
        <v>11.665843329135281</v>
      </c>
      <c r="M13" s="5">
        <v>2.806572843260807</v>
      </c>
      <c r="N13" s="5">
        <v>12.248843659253332</v>
      </c>
      <c r="O13" s="5">
        <v>19.215715357098482</v>
      </c>
      <c r="P13" s="5">
        <v>13.13529296880974</v>
      </c>
      <c r="Q13" s="5">
        <v>15.112818831489582</v>
      </c>
      <c r="R13" s="5">
        <v>13.315896998247643</v>
      </c>
      <c r="S13" s="5">
        <v>16.59625658229097</v>
      </c>
      <c r="T13" s="5">
        <v>12.844714440967383</v>
      </c>
      <c r="U13" s="5">
        <v>14.847016345115971</v>
      </c>
      <c r="V13" s="5">
        <v>12.590158302777454</v>
      </c>
      <c r="W13" s="5">
        <v>16.540480401237801</v>
      </c>
      <c r="X13" s="5">
        <v>16.379083418480782</v>
      </c>
      <c r="Y13" s="5">
        <v>19.993247411376217</v>
      </c>
      <c r="Z13" s="5">
        <v>19.773055114432228</v>
      </c>
      <c r="AA13" s="5">
        <v>19.958262276485939</v>
      </c>
      <c r="AB13" s="5">
        <v>14.335053484804728</v>
      </c>
      <c r="AC13" s="5">
        <v>16.880071348370393</v>
      </c>
      <c r="AD13" s="5">
        <v>19.396861774615342</v>
      </c>
      <c r="AE13" s="5">
        <v>17.944827801742626</v>
      </c>
      <c r="AF13" s="5">
        <v>18.735306188144865</v>
      </c>
      <c r="AG13" s="5">
        <v>18.923859442578227</v>
      </c>
      <c r="AH13" s="5">
        <v>14.910750333988728</v>
      </c>
      <c r="AI13" s="5">
        <v>17.896664044962098</v>
      </c>
      <c r="AJ13" s="5">
        <v>16.866556506397139</v>
      </c>
      <c r="AK13" s="5">
        <v>16.993569780320431</v>
      </c>
    </row>
    <row r="14" spans="1:37" x14ac:dyDescent="0.25">
      <c r="A14" s="5" t="s">
        <v>11</v>
      </c>
      <c r="B14" s="5">
        <v>17.180351548456905</v>
      </c>
      <c r="C14" s="5">
        <v>27.00534158590235</v>
      </c>
      <c r="D14" s="5">
        <v>17.756185946371126</v>
      </c>
      <c r="E14" s="5">
        <v>20.424123833202117</v>
      </c>
      <c r="F14" s="5">
        <v>17.866808818116588</v>
      </c>
      <c r="G14" s="5">
        <v>19.115250168125005</v>
      </c>
      <c r="H14" s="5">
        <v>22.24509331826464</v>
      </c>
      <c r="I14" s="5">
        <v>21.741391016783428</v>
      </c>
      <c r="J14" s="5">
        <v>18.375903205340208</v>
      </c>
      <c r="K14" s="5">
        <v>21.725992780833195</v>
      </c>
      <c r="L14" s="5">
        <v>17.687466691153691</v>
      </c>
      <c r="M14" s="5">
        <v>23.365410692581214</v>
      </c>
      <c r="N14" s="5">
        <v>15.133066128779841</v>
      </c>
      <c r="O14" s="5">
        <v>21.380547535618508</v>
      </c>
      <c r="P14" s="5">
        <v>17.851045042313327</v>
      </c>
      <c r="Q14" s="5">
        <v>18.9949011610653</v>
      </c>
      <c r="R14" s="5">
        <v>19.063853653582338</v>
      </c>
      <c r="S14" s="5">
        <v>19.574542198782865</v>
      </c>
      <c r="T14" s="5">
        <v>17.590345470334725</v>
      </c>
      <c r="U14" s="5">
        <v>19.510904157529062</v>
      </c>
      <c r="V14" s="5">
        <v>18.081171087905599</v>
      </c>
      <c r="W14" s="5">
        <v>8.5667066262489495</v>
      </c>
      <c r="X14" s="5">
        <v>8.9290880882318096</v>
      </c>
      <c r="Y14" s="5">
        <v>10.23680602558095</v>
      </c>
      <c r="Z14" s="5">
        <v>15.51060165926239</v>
      </c>
      <c r="AA14" s="5">
        <v>14.123517376150547</v>
      </c>
      <c r="AB14" s="5">
        <v>19.625146281692949</v>
      </c>
      <c r="AC14" s="5">
        <v>23.206702098043657</v>
      </c>
      <c r="AD14" s="5">
        <v>23.625172552782832</v>
      </c>
      <c r="AE14" s="5">
        <v>20.274174147943782</v>
      </c>
      <c r="AF14" s="5">
        <v>22.961740675784025</v>
      </c>
      <c r="AG14" s="5">
        <v>22.117384974920604</v>
      </c>
      <c r="AH14" s="5">
        <v>18.832767424270493</v>
      </c>
      <c r="AI14" s="5">
        <v>21.359410878162628</v>
      </c>
      <c r="AJ14" s="5">
        <v>20.721973794642228</v>
      </c>
      <c r="AK14" s="5">
        <v>21.059305583333192</v>
      </c>
    </row>
    <row r="15" spans="1:37" x14ac:dyDescent="0.25">
      <c r="A15" s="5" t="s">
        <v>12</v>
      </c>
      <c r="B15" s="5">
        <v>3.4899688366314181</v>
      </c>
      <c r="C15" s="5">
        <v>3.3026197905160624</v>
      </c>
      <c r="D15" s="5">
        <v>3.2956280862384677</v>
      </c>
      <c r="E15" s="5">
        <v>3.002745246541819</v>
      </c>
      <c r="F15" s="5">
        <v>3.6514107529074993</v>
      </c>
      <c r="G15" s="5">
        <v>3.5379853894623379</v>
      </c>
      <c r="H15" s="5">
        <v>3.8517047177415504</v>
      </c>
      <c r="I15" s="5">
        <v>3.2185573958533835</v>
      </c>
      <c r="J15" s="5">
        <v>3.2974954459059265</v>
      </c>
      <c r="K15" s="5">
        <v>3.3340224110721031</v>
      </c>
      <c r="L15" s="5">
        <v>3.6832275683626832</v>
      </c>
      <c r="M15" s="5">
        <v>3.5513859265306764</v>
      </c>
      <c r="N15" s="5">
        <v>7.4428567702446564</v>
      </c>
      <c r="O15" s="5">
        <v>7.7255745757919145</v>
      </c>
      <c r="P15" s="5">
        <v>6.1818653689619589</v>
      </c>
      <c r="Q15" s="5">
        <v>5.7152106514993228</v>
      </c>
      <c r="R15" s="5">
        <v>4.3166940069001063</v>
      </c>
      <c r="S15" s="5">
        <v>3.7174204419134305</v>
      </c>
      <c r="T15" s="5">
        <v>4.2268789422361035</v>
      </c>
      <c r="U15" s="5">
        <v>3.8601004061238258</v>
      </c>
      <c r="V15" s="5">
        <v>5.1735217606033599</v>
      </c>
      <c r="W15" s="5">
        <v>5.2531481631220238</v>
      </c>
      <c r="X15" s="5">
        <v>10.396187252834258</v>
      </c>
      <c r="Y15" s="5">
        <v>10.495739400565764</v>
      </c>
      <c r="Z15" s="5">
        <v>16.617788176907247</v>
      </c>
      <c r="AA15" s="5">
        <v>15.876093446054533</v>
      </c>
      <c r="AB15" s="5">
        <v>16.358984851220701</v>
      </c>
      <c r="AC15" s="5">
        <v>14.262324109414639</v>
      </c>
      <c r="AD15" s="5">
        <v>14.179868541431421</v>
      </c>
      <c r="AE15" s="5">
        <v>15.063951797149279</v>
      </c>
      <c r="AF15" s="5">
        <v>14.129772171949988</v>
      </c>
      <c r="AG15" s="5">
        <v>13.138079443353698</v>
      </c>
      <c r="AH15" s="5">
        <v>16.164268997264784</v>
      </c>
      <c r="AI15" s="5">
        <v>13.96526255700924</v>
      </c>
      <c r="AJ15" s="5">
        <v>15.097996394048161</v>
      </c>
      <c r="AK15" s="5">
        <v>15.106478454730478</v>
      </c>
    </row>
    <row r="16" spans="1:37" x14ac:dyDescent="0.25">
      <c r="A16" s="5" t="s">
        <v>13</v>
      </c>
      <c r="B16" s="5">
        <v>0.32624211667339137</v>
      </c>
      <c r="C16" s="5">
        <v>0.20792474558751431</v>
      </c>
      <c r="D16" s="5">
        <v>0.35191479540398085</v>
      </c>
      <c r="E16" s="5">
        <v>0.28863581878740507</v>
      </c>
      <c r="F16" s="5">
        <v>0.36265597557679641</v>
      </c>
      <c r="G16" s="5">
        <v>0.32283398776126421</v>
      </c>
      <c r="H16" s="5">
        <v>0.49082045852733852</v>
      </c>
      <c r="I16" s="5">
        <v>0.32532956497654442</v>
      </c>
      <c r="J16" s="5">
        <v>0.30550723448131062</v>
      </c>
      <c r="K16" s="5">
        <v>0.27380584437623251</v>
      </c>
      <c r="L16" s="5">
        <v>0.45652225713819111</v>
      </c>
      <c r="M16" s="5">
        <v>0.33021452659260514</v>
      </c>
      <c r="N16" s="5">
        <v>0.45052730876906216</v>
      </c>
      <c r="O16" s="5">
        <v>0.46758570595323684</v>
      </c>
      <c r="P16" s="5">
        <v>0.51387673407291923</v>
      </c>
      <c r="Q16" s="5">
        <v>0.41624575487731308</v>
      </c>
      <c r="R16" s="5">
        <v>0.30472990686021756</v>
      </c>
      <c r="S16" s="5">
        <v>0.20126548608951556</v>
      </c>
      <c r="T16" s="5">
        <v>0.33193980240440235</v>
      </c>
      <c r="U16" s="5">
        <v>0.25239134963610138</v>
      </c>
      <c r="V16" s="5">
        <v>0.53893960911907168</v>
      </c>
      <c r="W16" s="5">
        <v>0.42456485137391325</v>
      </c>
      <c r="X16" s="5">
        <v>0.66561934141177015</v>
      </c>
      <c r="Y16" s="5">
        <v>0.55626815349832992</v>
      </c>
      <c r="Z16" s="5">
        <v>0.80145051970574377</v>
      </c>
      <c r="AA16" s="5">
        <v>0.65422701314974341</v>
      </c>
      <c r="AB16" s="5">
        <v>0.73303146474759384</v>
      </c>
      <c r="AC16" s="5">
        <v>0.70034741473064099</v>
      </c>
      <c r="AD16" s="5">
        <v>0.39712726677533394</v>
      </c>
      <c r="AE16" s="5">
        <v>0.50537185479844848</v>
      </c>
      <c r="AF16" s="5">
        <v>0.40634308441949751</v>
      </c>
      <c r="AG16" s="5">
        <v>0.32576780319987031</v>
      </c>
      <c r="AH16" s="5">
        <v>0.62154258948295416</v>
      </c>
      <c r="AI16" s="5">
        <v>0.49395881099564021</v>
      </c>
      <c r="AJ16" s="5">
        <v>0.64792632004654438</v>
      </c>
      <c r="AK16" s="5">
        <v>0.61616736146108242</v>
      </c>
    </row>
    <row r="17" spans="1:37" x14ac:dyDescent="0.25">
      <c r="A17" s="5" t="s">
        <v>14</v>
      </c>
      <c r="B17" s="5">
        <v>0.94583286981678638</v>
      </c>
      <c r="C17" s="5">
        <v>0.71918513842044152</v>
      </c>
      <c r="D17" s="5">
        <v>1.0576247261280167</v>
      </c>
      <c r="E17" s="5">
        <v>0.87044891152418025</v>
      </c>
      <c r="F17" s="5">
        <v>1.0922721648685814</v>
      </c>
      <c r="G17" s="5">
        <v>0.96058948452203252</v>
      </c>
      <c r="H17" s="5">
        <v>1.4967597313866805</v>
      </c>
      <c r="I17" s="5">
        <v>1.0708726429762794</v>
      </c>
      <c r="J17" s="5">
        <v>0.79445442351243523</v>
      </c>
      <c r="K17" s="5">
        <v>0.77345990346472648</v>
      </c>
      <c r="L17" s="5">
        <v>1.2959691138001637</v>
      </c>
      <c r="M17" s="5">
        <v>0.99580947192427216</v>
      </c>
      <c r="N17" s="5">
        <v>0.56838929558851647</v>
      </c>
      <c r="O17" s="5">
        <v>0.66629550850510955</v>
      </c>
      <c r="P17" s="5">
        <v>1.0073493976430026</v>
      </c>
      <c r="Q17" s="5">
        <v>0.84373760985780177</v>
      </c>
      <c r="R17" s="5">
        <v>0.81028933030073824</v>
      </c>
      <c r="S17" s="5">
        <v>0.62514559806612746</v>
      </c>
      <c r="T17" s="5">
        <v>0.80399732683838732</v>
      </c>
      <c r="U17" s="5">
        <v>0.70914065017573302</v>
      </c>
      <c r="V17" s="5">
        <v>1.0745592275207958</v>
      </c>
      <c r="W17" s="5">
        <v>0.9361166817192188</v>
      </c>
      <c r="X17" s="5">
        <v>0.63099348604580818</v>
      </c>
      <c r="Y17" s="5">
        <v>0.55305751848678897</v>
      </c>
      <c r="Z17" s="5">
        <v>0.69104636391463103</v>
      </c>
      <c r="AA17" s="5">
        <v>0.70918402176333251</v>
      </c>
      <c r="AB17" s="5">
        <v>0.90993644533732054</v>
      </c>
      <c r="AC17" s="5">
        <v>0.67302053757627711</v>
      </c>
      <c r="AD17" s="5">
        <v>0.47806851371796988</v>
      </c>
      <c r="AE17" s="5">
        <v>0.56947991534530629</v>
      </c>
      <c r="AF17" s="5">
        <v>0.4222315261992558</v>
      </c>
      <c r="AG17" s="5">
        <v>0.34480206133965929</v>
      </c>
      <c r="AH17" s="5">
        <v>0.62134329820961409</v>
      </c>
      <c r="AI17" s="5">
        <v>0.54830426493423068</v>
      </c>
      <c r="AJ17" s="5">
        <v>0.62331864864537923</v>
      </c>
      <c r="AK17" s="5">
        <v>0.67306983566229306</v>
      </c>
    </row>
    <row r="18" spans="1:37" x14ac:dyDescent="0.25">
      <c r="A18" s="5" t="s">
        <v>15</v>
      </c>
      <c r="B18" s="5">
        <v>0.52433832159424065</v>
      </c>
      <c r="C18" s="5">
        <v>0.67898497507438016</v>
      </c>
      <c r="D18" s="5">
        <v>0.39116135143005409</v>
      </c>
      <c r="E18" s="5">
        <v>0.39987442586000344</v>
      </c>
      <c r="F18" s="5">
        <v>0.46553922329664116</v>
      </c>
      <c r="G18" s="5">
        <v>0.38921628657541796</v>
      </c>
      <c r="H18" s="5">
        <v>0.44543359808771193</v>
      </c>
      <c r="I18" s="5">
        <v>0.53762988413865287</v>
      </c>
      <c r="J18" s="5">
        <v>0.39135258511257692</v>
      </c>
      <c r="K18" s="5">
        <v>0.46773423346514614</v>
      </c>
      <c r="L18" s="5">
        <v>0.44852232223028765</v>
      </c>
      <c r="M18" s="5">
        <v>0.56962466845698967</v>
      </c>
      <c r="N18" s="5">
        <v>0.1790480620424629</v>
      </c>
      <c r="O18" s="5">
        <v>7.979149955067405E-2</v>
      </c>
      <c r="P18" s="5">
        <v>0.36923066168172375</v>
      </c>
      <c r="Q18" s="5">
        <v>0.41652585699694389</v>
      </c>
      <c r="R18" s="5">
        <v>0.39342790219682833</v>
      </c>
      <c r="S18" s="5">
        <v>0.51838810180075223</v>
      </c>
      <c r="T18" s="5">
        <v>0.53435324423066888</v>
      </c>
      <c r="U18" s="5">
        <v>0.48160202425094617</v>
      </c>
      <c r="V18" s="5">
        <v>0.40405015554728929</v>
      </c>
      <c r="W18" s="5">
        <v>0.68655039296199694</v>
      </c>
      <c r="X18" s="5">
        <v>0.42701318542535854</v>
      </c>
      <c r="Y18" s="5">
        <v>0.47968622550806128</v>
      </c>
      <c r="Z18" s="5">
        <v>0.53197108675529825</v>
      </c>
      <c r="AA18" s="5">
        <v>0.71806493144409844</v>
      </c>
      <c r="AB18" s="5">
        <v>0.59027198414952009</v>
      </c>
      <c r="AC18" s="5">
        <v>0.44003693386687615</v>
      </c>
      <c r="AD18" s="5">
        <v>0.53936227550446347</v>
      </c>
      <c r="AE18" s="5">
        <v>0.52983308665085882</v>
      </c>
      <c r="AF18" s="5">
        <v>0.50003912174622034</v>
      </c>
      <c r="AG18" s="5">
        <v>0.412761412623943</v>
      </c>
      <c r="AH18" s="5">
        <v>0.57004337984869813</v>
      </c>
      <c r="AI18" s="5">
        <v>0.58738021534493112</v>
      </c>
      <c r="AJ18" s="5">
        <v>0.59221297989817445</v>
      </c>
      <c r="AK18" s="5">
        <v>0.67829189816810032</v>
      </c>
    </row>
    <row r="19" spans="1:37" x14ac:dyDescent="0.25">
      <c r="A19" s="5" t="s">
        <v>16</v>
      </c>
      <c r="B19" s="5">
        <v>1.1872151299084128</v>
      </c>
      <c r="C19" s="5">
        <v>1.6985282618330317</v>
      </c>
      <c r="D19" s="5">
        <v>1.2750762242002092</v>
      </c>
      <c r="E19" s="5">
        <v>1.3342322489752734</v>
      </c>
      <c r="F19" s="5">
        <v>1.1498533061839533</v>
      </c>
      <c r="G19" s="5">
        <v>1.1589930691176258</v>
      </c>
      <c r="H19" s="5">
        <v>1.7648802015509659</v>
      </c>
      <c r="I19" s="5">
        <v>1.6943959696249324</v>
      </c>
      <c r="J19" s="5">
        <v>1.2814828836801126</v>
      </c>
      <c r="K19" s="5">
        <v>1.4800709578710232</v>
      </c>
      <c r="L19" s="5">
        <v>1.4293991941365967</v>
      </c>
      <c r="M19" s="5">
        <v>1.7569123870405872</v>
      </c>
      <c r="N19" s="5">
        <v>0.56496591837799304</v>
      </c>
      <c r="O19" s="5">
        <v>1.2397907549291876</v>
      </c>
      <c r="P19" s="5">
        <v>1.0900754513690611</v>
      </c>
      <c r="Q19" s="5">
        <v>1.2483031063465115</v>
      </c>
      <c r="R19" s="5">
        <v>1.253530693232233</v>
      </c>
      <c r="S19" s="5">
        <v>1.4550132845209183</v>
      </c>
      <c r="T19" s="5">
        <v>1.6079333925886878</v>
      </c>
      <c r="U19" s="5">
        <v>1.4233894491007577</v>
      </c>
      <c r="V19" s="5">
        <v>1.2565113708225022</v>
      </c>
      <c r="W19" s="5">
        <v>1.4808213257170617</v>
      </c>
      <c r="X19" s="5">
        <v>1.0033357355833634</v>
      </c>
      <c r="Y19" s="5">
        <v>1.0382972748256238</v>
      </c>
      <c r="Z19" s="5">
        <v>0.79668487269317789</v>
      </c>
      <c r="AA19" s="5">
        <v>0.84589388716523506</v>
      </c>
      <c r="AB19" s="5">
        <v>0.72368459783915584</v>
      </c>
      <c r="AC19" s="5">
        <v>0.78909472756946442</v>
      </c>
      <c r="AD19" s="5">
        <v>0.75643578791704003</v>
      </c>
      <c r="AE19" s="5">
        <v>0.79924721109902885</v>
      </c>
      <c r="AF19" s="5">
        <v>0.77365160199736671</v>
      </c>
      <c r="AG19" s="5">
        <v>0.652663562437654</v>
      </c>
      <c r="AH19" s="5">
        <v>0.98452233633145569</v>
      </c>
      <c r="AI19" s="5">
        <v>0.89132963213690619</v>
      </c>
      <c r="AJ19" s="5">
        <v>0.81626288032553551</v>
      </c>
      <c r="AK19" s="5">
        <v>0.82477975501203937</v>
      </c>
    </row>
    <row r="20" spans="1:37" x14ac:dyDescent="0.25">
      <c r="A20" s="5" t="s">
        <v>17</v>
      </c>
      <c r="B20" s="5">
        <v>0.54082708019310721</v>
      </c>
      <c r="C20" s="5">
        <v>0.55661160310112434</v>
      </c>
      <c r="D20" s="5">
        <v>0.51858128796509984</v>
      </c>
      <c r="E20" s="5">
        <v>0.43822137544550399</v>
      </c>
      <c r="F20" s="5">
        <v>0.41810293214864763</v>
      </c>
      <c r="G20" s="5">
        <v>0.48495181852608599</v>
      </c>
      <c r="H20" s="5">
        <v>0.62427946455489725</v>
      </c>
      <c r="I20" s="5">
        <v>0.48290565092249155</v>
      </c>
      <c r="J20" s="5">
        <v>0.50711885420855574</v>
      </c>
      <c r="K20" s="5">
        <v>0.46562857390922163</v>
      </c>
      <c r="L20" s="5">
        <v>0.54131633654706179</v>
      </c>
      <c r="M20" s="5">
        <v>0.58550933229194779</v>
      </c>
      <c r="N20" s="5">
        <v>0.26533890347597766</v>
      </c>
      <c r="O20" s="5">
        <v>0.450668886807362</v>
      </c>
      <c r="P20" s="5">
        <v>0.39024641738164662</v>
      </c>
      <c r="Q20" s="5">
        <v>0.38405501877874626</v>
      </c>
      <c r="R20" s="5">
        <v>0.44599291242510047</v>
      </c>
      <c r="S20" s="5">
        <v>0.38214527670828902</v>
      </c>
      <c r="T20" s="5">
        <v>0.70859339232458451</v>
      </c>
      <c r="U20" s="5">
        <v>0.48517012815413191</v>
      </c>
      <c r="V20" s="5">
        <v>0.47092038864165198</v>
      </c>
      <c r="W20" s="5">
        <v>0.42910052174566793</v>
      </c>
      <c r="X20" s="5">
        <v>0.42924351427340762</v>
      </c>
      <c r="Y20" s="5">
        <v>0.37939924049155055</v>
      </c>
      <c r="Z20" s="5">
        <v>0.34337909991987009</v>
      </c>
      <c r="AA20" s="5">
        <v>0.5214089256970269</v>
      </c>
      <c r="AB20" s="5">
        <v>0.31375311222845192</v>
      </c>
      <c r="AC20" s="5">
        <v>0.29973851746748553</v>
      </c>
      <c r="AD20" s="5">
        <v>0.25999055977146213</v>
      </c>
      <c r="AE20" s="5">
        <v>0.28037259604789838</v>
      </c>
      <c r="AF20" s="5">
        <v>0.28243939235101201</v>
      </c>
      <c r="AG20" s="5">
        <v>0.28100204794518141</v>
      </c>
      <c r="AH20" s="5">
        <v>0.52819221244731085</v>
      </c>
      <c r="AI20" s="5">
        <v>0.35887969057609898</v>
      </c>
      <c r="AJ20" s="5">
        <v>0.29347977932835939</v>
      </c>
      <c r="AK20" s="5">
        <v>0.45895927055349772</v>
      </c>
    </row>
    <row r="21" spans="1:37" x14ac:dyDescent="0.25">
      <c r="A21" s="5" t="s">
        <v>18</v>
      </c>
      <c r="B21" s="5">
        <v>0.38795678439584286</v>
      </c>
      <c r="C21" s="5">
        <v>0.27381205649800255</v>
      </c>
      <c r="D21" s="5">
        <v>0.36800847913011059</v>
      </c>
      <c r="E21" s="5">
        <v>0.28039629294657531</v>
      </c>
      <c r="F21" s="5">
        <v>0.40043164334795844</v>
      </c>
      <c r="G21" s="5">
        <v>0.3780089642801947</v>
      </c>
      <c r="H21" s="5">
        <v>0.43500899826300188</v>
      </c>
      <c r="I21" s="5">
        <v>0.28227806904393093</v>
      </c>
      <c r="J21" s="5">
        <v>0.3885544388533832</v>
      </c>
      <c r="K21" s="5">
        <v>0.30261002084161576</v>
      </c>
      <c r="L21" s="5">
        <v>0.41136170922546794</v>
      </c>
      <c r="M21" s="5">
        <v>0.34973271637672992</v>
      </c>
      <c r="N21" s="5">
        <v>0.19649098401989251</v>
      </c>
      <c r="O21" s="5">
        <v>0.3898527712041524</v>
      </c>
      <c r="P21" s="5">
        <v>0.38040702406850191</v>
      </c>
      <c r="Q21" s="5">
        <v>0.29359603924398747</v>
      </c>
      <c r="R21" s="5">
        <v>0.37037065656237672</v>
      </c>
      <c r="S21" s="5">
        <v>0.25469928818373683</v>
      </c>
      <c r="T21" s="5">
        <v>0.3865983065529352</v>
      </c>
      <c r="U21" s="5">
        <v>0.31821326637031672</v>
      </c>
      <c r="V21" s="5">
        <v>0.3831685587595583</v>
      </c>
      <c r="W21" s="5">
        <v>0.27324314071222289</v>
      </c>
      <c r="X21" s="5">
        <v>0.44514018313787751</v>
      </c>
      <c r="Y21" s="5">
        <v>0.370792845411474</v>
      </c>
      <c r="Z21" s="5">
        <v>0.33996326044265518</v>
      </c>
      <c r="AA21" s="5">
        <v>0.32694762751474249</v>
      </c>
      <c r="AB21" s="5">
        <v>0.35678579714943948</v>
      </c>
      <c r="AC21" s="5">
        <v>0.3161280715078571</v>
      </c>
      <c r="AD21" s="5">
        <v>0.23831136333077682</v>
      </c>
      <c r="AE21" s="5">
        <v>0.27356111461479482</v>
      </c>
      <c r="AF21" s="5">
        <v>0.24521379761873882</v>
      </c>
      <c r="AG21" s="5">
        <v>0.27049795734211257</v>
      </c>
      <c r="AH21" s="5">
        <v>0.3882897385626739</v>
      </c>
      <c r="AI21" s="5">
        <v>0.3120156514907344</v>
      </c>
      <c r="AJ21" s="5">
        <v>0.37311518228694823</v>
      </c>
      <c r="AK21" s="5">
        <v>0.3755983463228636</v>
      </c>
    </row>
    <row r="22" spans="1:37" x14ac:dyDescent="0.25">
      <c r="A22" s="5" t="s">
        <v>19</v>
      </c>
      <c r="B22" s="5">
        <v>0.12787279152091938</v>
      </c>
      <c r="C22" s="5">
        <v>0.17814713778293709</v>
      </c>
      <c r="D22" s="5">
        <v>0.1460650579250741</v>
      </c>
      <c r="E22" s="5">
        <v>0.12143133925789901</v>
      </c>
      <c r="F22" s="5">
        <v>0.11877903828852972</v>
      </c>
      <c r="G22" s="5">
        <v>0.1190785578682229</v>
      </c>
      <c r="H22" s="5">
        <v>0.14317162407710354</v>
      </c>
      <c r="I22" s="5">
        <v>0.16332109106884221</v>
      </c>
      <c r="J22" s="5">
        <v>0.12758658641523979</v>
      </c>
      <c r="K22" s="5">
        <v>0.14409617718156717</v>
      </c>
      <c r="L22" s="5">
        <v>0.11326024808225316</v>
      </c>
      <c r="M22" s="5">
        <v>0.17686103147568477</v>
      </c>
      <c r="N22" s="5">
        <v>0</v>
      </c>
      <c r="O22" s="5">
        <v>0</v>
      </c>
      <c r="P22" s="5">
        <v>8.244642620739015E-2</v>
      </c>
      <c r="Q22" s="5">
        <v>9.9884415860334322E-2</v>
      </c>
      <c r="R22" s="5">
        <v>0.1140397997691722</v>
      </c>
      <c r="S22" s="5">
        <v>0.14971531596490958</v>
      </c>
      <c r="T22" s="5">
        <v>5.3623872438622842E-2</v>
      </c>
      <c r="U22" s="5">
        <v>0.13804001972537436</v>
      </c>
      <c r="V22" s="5">
        <v>0.10173325787483588</v>
      </c>
      <c r="W22" s="5">
        <v>9.3336917491848678E-2</v>
      </c>
      <c r="X22" s="5">
        <v>0.11483963238604762</v>
      </c>
      <c r="Y22" s="5">
        <v>0.12876460760044867</v>
      </c>
      <c r="Z22" s="5">
        <v>0.15739949569537656</v>
      </c>
      <c r="AA22" s="5">
        <v>0.12411581675978223</v>
      </c>
      <c r="AB22" s="5">
        <v>8.3726636965834406E-2</v>
      </c>
      <c r="AC22" s="5">
        <v>0.15382904071241901</v>
      </c>
      <c r="AD22" s="5">
        <v>0.20263086065953304</v>
      </c>
      <c r="AE22" s="5">
        <v>0.11809906778866464</v>
      </c>
      <c r="AF22" s="5">
        <v>0.14308315539658881</v>
      </c>
      <c r="AG22" s="5">
        <v>0.38519698694743376</v>
      </c>
      <c r="AH22" s="5">
        <v>5.0619983428344478E-2</v>
      </c>
      <c r="AI22" s="5">
        <v>0.17446887660101565</v>
      </c>
      <c r="AJ22" s="5">
        <v>0.20114096623561095</v>
      </c>
      <c r="AK22" s="5">
        <v>0.23200363215455569</v>
      </c>
    </row>
    <row r="23" spans="1:37" x14ac:dyDescent="0.25">
      <c r="A23" s="5" t="s">
        <v>20</v>
      </c>
      <c r="B23" s="5">
        <v>9.7184687157056864</v>
      </c>
      <c r="C23" s="5">
        <v>4.3464806277164794</v>
      </c>
      <c r="D23" s="5">
        <v>8.5004564572629633</v>
      </c>
      <c r="E23" s="5">
        <v>5.5927509481013855</v>
      </c>
      <c r="F23" s="5">
        <v>11.031762348186682</v>
      </c>
      <c r="G23" s="5">
        <v>7.8095376557837524</v>
      </c>
      <c r="H23" s="5">
        <v>7.749949310853065</v>
      </c>
      <c r="I23" s="5">
        <v>4.3556828393729763</v>
      </c>
      <c r="J23" s="5">
        <v>10.240634952388138</v>
      </c>
      <c r="K23" s="5">
        <v>7.020580524367908</v>
      </c>
      <c r="L23" s="5">
        <v>8.1497077539216534</v>
      </c>
      <c r="M23" s="5">
        <v>5.2266933204884678</v>
      </c>
      <c r="N23" s="5">
        <v>8.0397198699333998</v>
      </c>
      <c r="O23" s="5">
        <v>8.4582226134388847</v>
      </c>
      <c r="P23" s="5">
        <v>8.1068299458352797</v>
      </c>
      <c r="Q23" s="5">
        <v>5.2443729935059711</v>
      </c>
      <c r="R23" s="5">
        <v>9.4295433163602915</v>
      </c>
      <c r="S23" s="5">
        <v>5.2483374096859423</v>
      </c>
      <c r="T23" s="5">
        <v>11.477938725026066</v>
      </c>
      <c r="U23" s="5">
        <v>7.7738423742899387</v>
      </c>
      <c r="V23" s="5">
        <v>8.6029993191625334</v>
      </c>
      <c r="W23" s="5">
        <v>5.7095149162535774</v>
      </c>
      <c r="X23" s="5">
        <v>12.830847678297367</v>
      </c>
      <c r="Y23" s="5">
        <v>9.7634621847148537</v>
      </c>
      <c r="Z23" s="5">
        <v>5.4195415309838451</v>
      </c>
      <c r="AA23" s="5">
        <v>5.5690194059360447</v>
      </c>
      <c r="AB23" s="5">
        <v>7.0620055344097352</v>
      </c>
      <c r="AC23" s="5">
        <v>4.8158342644480436</v>
      </c>
      <c r="AD23" s="5">
        <v>3.3979952716675728</v>
      </c>
      <c r="AE23" s="5">
        <v>5.2971288403733352</v>
      </c>
      <c r="AF23" s="5">
        <v>4.5726673904008086</v>
      </c>
      <c r="AG23" s="5">
        <v>3.8090370427812577</v>
      </c>
      <c r="AH23" s="5">
        <v>8.0597376764138087</v>
      </c>
      <c r="AI23" s="5">
        <v>4.8635330022397181</v>
      </c>
      <c r="AJ23" s="5">
        <v>6.7821493549842398</v>
      </c>
      <c r="AK23" s="5">
        <v>6.7683092114061356</v>
      </c>
    </row>
    <row r="24" spans="1:37" x14ac:dyDescent="0.25">
      <c r="A24" s="5" t="s">
        <v>21</v>
      </c>
      <c r="B24" s="5">
        <v>0.28177954358177787</v>
      </c>
      <c r="C24" s="5">
        <v>0.23499720266989224</v>
      </c>
      <c r="D24" s="5">
        <v>0.34341527911667591</v>
      </c>
      <c r="E24" s="5">
        <v>0.25542930764284044</v>
      </c>
      <c r="F24" s="5">
        <v>0.25720214119108681</v>
      </c>
      <c r="G24" s="5">
        <v>0.29101720678941645</v>
      </c>
      <c r="H24" s="5">
        <v>0.42896110862840442</v>
      </c>
      <c r="I24" s="5">
        <v>0.30481216850758847</v>
      </c>
      <c r="J24" s="5">
        <v>0.29802182311280068</v>
      </c>
      <c r="K24" s="5">
        <v>0.24282071350027398</v>
      </c>
      <c r="L24" s="5">
        <v>0.33640990353002581</v>
      </c>
      <c r="M24" s="5">
        <v>0.29116256363929799</v>
      </c>
      <c r="N24" s="5">
        <v>0.23963640473664988</v>
      </c>
      <c r="O24" s="5">
        <v>0.21251666100628366</v>
      </c>
      <c r="P24" s="5">
        <v>0.22484674008927991</v>
      </c>
      <c r="Q24" s="5">
        <v>0.19226909746755466</v>
      </c>
      <c r="R24" s="5">
        <v>0.23826268441638948</v>
      </c>
      <c r="S24" s="5">
        <v>0.18234658545106264</v>
      </c>
      <c r="T24" s="5">
        <v>0.29035033038104796</v>
      </c>
      <c r="U24" s="5">
        <v>0.24729120111977662</v>
      </c>
      <c r="V24" s="5">
        <v>0.32792557842200037</v>
      </c>
      <c r="W24" s="5">
        <v>0.19404185203364122</v>
      </c>
      <c r="X24" s="5">
        <v>0.15338529070245599</v>
      </c>
      <c r="Y24" s="5">
        <v>0.10580107315672474</v>
      </c>
      <c r="Z24" s="5">
        <v>7.0079803468022853E-2</v>
      </c>
      <c r="AA24" s="5">
        <v>3.9019858913479387E-2</v>
      </c>
      <c r="AB24" s="5">
        <v>7.0613603667197655E-2</v>
      </c>
      <c r="AC24" s="5">
        <v>8.5704907736258357E-2</v>
      </c>
      <c r="AD24" s="5">
        <v>0.16701884263833006</v>
      </c>
      <c r="AE24" s="5">
        <v>0.10143097204648159</v>
      </c>
      <c r="AF24" s="5">
        <v>9.8992184586642246E-2</v>
      </c>
      <c r="AG24" s="5">
        <v>0</v>
      </c>
      <c r="AH24" s="5">
        <v>6.6246763861411442E-2</v>
      </c>
      <c r="AI24" s="5">
        <v>3.1259333938693193E-2</v>
      </c>
      <c r="AJ24" s="5">
        <v>5.7259234678274672E-2</v>
      </c>
      <c r="AK24" s="5">
        <v>2.6440442917334626E-2</v>
      </c>
    </row>
    <row r="25" spans="1:37" x14ac:dyDescent="0.25">
      <c r="A25" s="5" t="s">
        <v>22</v>
      </c>
      <c r="B25" s="5">
        <v>6.4496747435672397</v>
      </c>
      <c r="C25" s="5">
        <v>1.972217237901273</v>
      </c>
      <c r="D25" s="5">
        <v>6.0425134725247069</v>
      </c>
      <c r="E25" s="5">
        <v>3.4086816235796373</v>
      </c>
      <c r="F25" s="5">
        <v>5.6565580239099242</v>
      </c>
      <c r="G25" s="5">
        <v>3.6454258075567445</v>
      </c>
      <c r="H25" s="5">
        <v>6.7144608165972137</v>
      </c>
      <c r="I25" s="5">
        <v>3.2083380928976886</v>
      </c>
      <c r="J25" s="5">
        <v>5.0786561874460716</v>
      </c>
      <c r="K25" s="5">
        <v>3.0703372337106596</v>
      </c>
      <c r="L25" s="5">
        <v>6.7750789096376405</v>
      </c>
      <c r="M25" s="5">
        <v>3.3493759088035375</v>
      </c>
      <c r="N25" s="5">
        <v>3.3484432871376648</v>
      </c>
      <c r="O25" s="5">
        <v>3.5249946957780978</v>
      </c>
      <c r="P25" s="5">
        <v>5.8255936950985241</v>
      </c>
      <c r="Q25" s="5">
        <v>3.4903945280370308</v>
      </c>
      <c r="R25" s="5">
        <v>4.3762806757872745</v>
      </c>
      <c r="S25" s="5">
        <v>2.1130260976226283</v>
      </c>
      <c r="T25" s="5">
        <v>4.9472004295355223</v>
      </c>
      <c r="U25" s="5">
        <v>2.9703744973053618</v>
      </c>
      <c r="V25" s="5">
        <v>6.6622826137206639</v>
      </c>
      <c r="W25" s="5">
        <v>3.8945941531097437</v>
      </c>
      <c r="X25" s="5">
        <v>4.6852072045197604</v>
      </c>
      <c r="Y25" s="5">
        <v>3.1704113557083824</v>
      </c>
      <c r="Z25" s="5">
        <v>2.316871175516622</v>
      </c>
      <c r="AA25" s="5">
        <v>2.6521637328402896</v>
      </c>
      <c r="AB25" s="5">
        <v>3.6779155148071219</v>
      </c>
      <c r="AC25" s="5">
        <v>2.4925786949161055</v>
      </c>
      <c r="AD25" s="5">
        <v>1.3036890169873128</v>
      </c>
      <c r="AE25" s="5">
        <v>2.4010071376311921</v>
      </c>
      <c r="AF25" s="5">
        <v>1.3883098119736952</v>
      </c>
      <c r="AG25" s="5">
        <v>1.1388831120307086</v>
      </c>
      <c r="AH25" s="5">
        <v>3.9146902052324983</v>
      </c>
      <c r="AI25" s="5">
        <v>2.2597938067863641</v>
      </c>
      <c r="AJ25" s="5">
        <v>2.4988206003808924</v>
      </c>
      <c r="AK25" s="5">
        <v>2.6242184613234842</v>
      </c>
    </row>
    <row r="26" spans="1:37" x14ac:dyDescent="0.25">
      <c r="A26" s="5" t="s">
        <v>23</v>
      </c>
      <c r="B26" s="5">
        <v>0.36638028609764445</v>
      </c>
      <c r="C26" s="5">
        <v>0.52072187352925459</v>
      </c>
      <c r="D26" s="5">
        <v>0.40428574417760199</v>
      </c>
      <c r="E26" s="5">
        <v>0.38436496584062479</v>
      </c>
      <c r="F26" s="5">
        <v>0.45666771024514502</v>
      </c>
      <c r="G26" s="5">
        <v>0.40947077592108932</v>
      </c>
      <c r="H26" s="5">
        <v>0.46067989671201293</v>
      </c>
      <c r="I26" s="5">
        <v>0.5367967159022714</v>
      </c>
      <c r="J26" s="5">
        <v>0.44155636270477883</v>
      </c>
      <c r="K26" s="5">
        <v>0.52753392630368112</v>
      </c>
      <c r="L26" s="5">
        <v>0.3476935022395749</v>
      </c>
      <c r="M26" s="5">
        <v>0.4885469132352962</v>
      </c>
      <c r="N26" s="5">
        <v>0.12465440191969952</v>
      </c>
      <c r="O26" s="5">
        <v>0.65847939527407429</v>
      </c>
      <c r="P26" s="5">
        <v>0.37477078189534169</v>
      </c>
      <c r="Q26" s="5">
        <v>0.41964899563082697</v>
      </c>
      <c r="R26" s="5">
        <v>0.45858822262232612</v>
      </c>
      <c r="S26" s="5">
        <v>0.60331276989221538</v>
      </c>
      <c r="T26" s="5">
        <v>0.64305764164686674</v>
      </c>
      <c r="U26" s="5">
        <v>0.55014002007738461</v>
      </c>
      <c r="V26" s="5">
        <v>0.39681070243447747</v>
      </c>
      <c r="W26" s="5">
        <v>0.47454206534067156</v>
      </c>
      <c r="X26" s="5">
        <v>0.54287876908150867</v>
      </c>
      <c r="Y26" s="5">
        <v>0.66918468803198305</v>
      </c>
      <c r="Z26" s="5">
        <v>0.7805055469973371</v>
      </c>
      <c r="AA26" s="5">
        <v>1.0395002701914688</v>
      </c>
      <c r="AB26" s="5">
        <v>0.65515972456823546</v>
      </c>
      <c r="AC26" s="5">
        <v>0.69572766908885197</v>
      </c>
      <c r="AD26" s="5">
        <v>0.84538212950888658</v>
      </c>
      <c r="AE26" s="5">
        <v>0.98147437320347231</v>
      </c>
      <c r="AF26" s="5">
        <v>0.74139523185464751</v>
      </c>
      <c r="AG26" s="5">
        <v>0.80091928417089953</v>
      </c>
      <c r="AH26" s="5">
        <v>0.80395271966939219</v>
      </c>
      <c r="AI26" s="5">
        <v>0.81794187347180169</v>
      </c>
      <c r="AJ26" s="5">
        <v>0.7730433374937109</v>
      </c>
      <c r="AK26" s="5">
        <v>0.90964727428745229</v>
      </c>
    </row>
    <row r="27" spans="1:37" x14ac:dyDescent="0.25">
      <c r="A27" s="5" t="s">
        <v>24</v>
      </c>
      <c r="B27" s="5">
        <v>0.28009180061200639</v>
      </c>
      <c r="C27" s="5">
        <v>0.36772766187092959</v>
      </c>
      <c r="D27" s="5">
        <v>0.31260492826962233</v>
      </c>
      <c r="E27" s="5">
        <v>0.25554349509067098</v>
      </c>
      <c r="F27" s="5">
        <v>0.36028864460079063</v>
      </c>
      <c r="G27" s="5">
        <v>0.27840517679990839</v>
      </c>
      <c r="H27" s="5">
        <v>0.3326240412670966</v>
      </c>
      <c r="I27" s="5">
        <v>0.35725482834404143</v>
      </c>
      <c r="J27" s="5">
        <v>0.25764856994443303</v>
      </c>
      <c r="K27" s="5">
        <v>0.30890622851500271</v>
      </c>
      <c r="L27" s="5">
        <v>0.24493807242541868</v>
      </c>
      <c r="M27" s="5">
        <v>0.36102547608150376</v>
      </c>
      <c r="N27" s="5">
        <v>1.1603075170842825</v>
      </c>
      <c r="O27" s="5">
        <v>0.30150737201406091</v>
      </c>
      <c r="P27" s="5">
        <v>0.20404070502835822</v>
      </c>
      <c r="Q27" s="5">
        <v>0.2613492827214946</v>
      </c>
      <c r="R27" s="5">
        <v>0.26510625029417895</v>
      </c>
      <c r="S27" s="5">
        <v>0.21673171685464446</v>
      </c>
      <c r="T27" s="5">
        <v>0.29076554442252506</v>
      </c>
      <c r="U27" s="5">
        <v>0.31554518867589426</v>
      </c>
      <c r="V27" s="5">
        <v>0.29053977699611949</v>
      </c>
      <c r="W27" s="5">
        <v>0.27127877124186589</v>
      </c>
      <c r="X27" s="5">
        <v>0.28801351579281909</v>
      </c>
      <c r="Y27" s="5">
        <v>0.34427946881739768</v>
      </c>
      <c r="Z27" s="5">
        <v>0.3364510061414866</v>
      </c>
      <c r="AA27" s="5">
        <v>0.44630399124158554</v>
      </c>
      <c r="AB27" s="5">
        <v>0.2668413565715208</v>
      </c>
      <c r="AC27" s="5">
        <v>0.23972563913920802</v>
      </c>
      <c r="AD27" s="5">
        <v>0.37823311276964022</v>
      </c>
      <c r="AE27" s="5">
        <v>0.41461888158680288</v>
      </c>
      <c r="AF27" s="5">
        <v>0.2444291832098619</v>
      </c>
      <c r="AG27" s="5">
        <v>8.241128802004942E-2</v>
      </c>
      <c r="AH27" s="5">
        <v>0.2855375026318171</v>
      </c>
      <c r="AI27" s="5">
        <v>0.26940938615882626</v>
      </c>
      <c r="AJ27" s="5">
        <v>0.28645774993828427</v>
      </c>
      <c r="AK27" s="5">
        <v>0.31051464086255504</v>
      </c>
    </row>
    <row r="28" spans="1:37" x14ac:dyDescent="0.25">
      <c r="A28" s="5" t="s">
        <v>25</v>
      </c>
      <c r="B28" s="5">
        <v>0.31878733496666234</v>
      </c>
      <c r="C28" s="5">
        <v>0.15178173848854934</v>
      </c>
      <c r="D28" s="5">
        <v>0.38836616599925694</v>
      </c>
      <c r="E28" s="5">
        <v>9.9815855712420423E-2</v>
      </c>
      <c r="F28" s="5">
        <v>0.23951291806482175</v>
      </c>
      <c r="G28" s="5">
        <v>0.11434259952960799</v>
      </c>
      <c r="H28" s="5">
        <v>8.5289483483328127E-2</v>
      </c>
      <c r="I28" s="5">
        <v>0.12266683976002209</v>
      </c>
      <c r="J28" s="5">
        <v>0.19553860599432815</v>
      </c>
      <c r="K28" s="5">
        <v>0.10162728278421056</v>
      </c>
      <c r="L28" s="5">
        <v>0.20495583326891922</v>
      </c>
      <c r="M28" s="5">
        <v>9.6767626743436655E-2</v>
      </c>
      <c r="N28" s="5">
        <v>0</v>
      </c>
      <c r="O28" s="5">
        <v>0.13521996508722348</v>
      </c>
      <c r="P28" s="5">
        <v>0.18825048858355126</v>
      </c>
      <c r="Q28" s="5">
        <v>7.2602469408296857E-2</v>
      </c>
      <c r="R28" s="5">
        <v>0.14511987835933873</v>
      </c>
      <c r="S28" s="5">
        <v>0.11161010973198315</v>
      </c>
      <c r="T28" s="5">
        <v>0.38373264898798715</v>
      </c>
      <c r="U28" s="5">
        <v>0.1360439616001618</v>
      </c>
      <c r="V28" s="5">
        <v>0.30483551132009651</v>
      </c>
      <c r="W28" s="5">
        <v>5.8513410867844715E-2</v>
      </c>
      <c r="X28" s="5">
        <v>0.16551270381372291</v>
      </c>
      <c r="Y28" s="5">
        <v>5.3492176936754426E-2</v>
      </c>
      <c r="Z28" s="5">
        <v>9.2806154828525542E-2</v>
      </c>
      <c r="AA28" s="5">
        <v>6.3378560897073957E-2</v>
      </c>
      <c r="AB28" s="5">
        <v>0.13215453669419464</v>
      </c>
      <c r="AC28" s="5">
        <v>7.0473713154379322E-2</v>
      </c>
      <c r="AD28" s="5">
        <v>3.3930339392423965E-2</v>
      </c>
      <c r="AE28" s="5">
        <v>2.117569374938397E-2</v>
      </c>
      <c r="AF28" s="5">
        <v>0</v>
      </c>
      <c r="AG28" s="5">
        <v>0</v>
      </c>
      <c r="AH28" s="5">
        <v>0.17027680854485952</v>
      </c>
      <c r="AI28" s="5">
        <v>4.3041314241390252E-2</v>
      </c>
      <c r="AJ28" s="5">
        <v>0.12820880650697575</v>
      </c>
      <c r="AK28" s="5">
        <v>0.15900880211648391</v>
      </c>
    </row>
    <row r="29" spans="1:37" x14ac:dyDescent="0.25">
      <c r="A29" s="5" t="s">
        <v>26</v>
      </c>
      <c r="B29" s="5">
        <v>0.12547423564064253</v>
      </c>
      <c r="C29" s="5">
        <v>0.11155015035191057</v>
      </c>
      <c r="D29" s="5">
        <v>0.1405538259488365</v>
      </c>
      <c r="E29" s="5">
        <v>6.7789281528772019E-2</v>
      </c>
      <c r="F29" s="5">
        <v>6.6028208661573842E-2</v>
      </c>
      <c r="G29" s="5">
        <v>5.0678698326856605E-2</v>
      </c>
      <c r="H29" s="5">
        <v>9.6352889178533643E-2</v>
      </c>
      <c r="I29" s="5">
        <v>7.5766341270604692E-2</v>
      </c>
      <c r="J29" s="5">
        <v>8.0888634400694395E-2</v>
      </c>
      <c r="K29" s="5">
        <v>0.12694972131556834</v>
      </c>
      <c r="L29" s="5">
        <v>7.4835569808658284E-2</v>
      </c>
      <c r="M29" s="5">
        <v>0.10393598386974202</v>
      </c>
      <c r="N29" s="5">
        <v>0.17328809403745499</v>
      </c>
      <c r="O29" s="5">
        <v>0.14298783070572149</v>
      </c>
      <c r="P29" s="5">
        <v>4.3158759834477999E-2</v>
      </c>
      <c r="Q29" s="5">
        <v>7.9240889643546225E-2</v>
      </c>
      <c r="R29" s="5">
        <v>5.0179662071422229E-2</v>
      </c>
      <c r="S29" s="5">
        <v>0.14861423673423677</v>
      </c>
      <c r="T29" s="5">
        <v>0.23158733333070133</v>
      </c>
      <c r="U29" s="5">
        <v>0.13012778932122504</v>
      </c>
      <c r="V29" s="5">
        <v>0.10171868738265943</v>
      </c>
      <c r="W29" s="5">
        <v>6.4589251322670002E-2</v>
      </c>
      <c r="X29" s="5">
        <v>6.8649521942950958E-2</v>
      </c>
      <c r="Y29" s="5">
        <v>0.12720267705429367</v>
      </c>
      <c r="Z29" s="5">
        <v>0.14457173292744835</v>
      </c>
      <c r="AA29" s="5">
        <v>0.2401928790671472</v>
      </c>
      <c r="AB29" s="5">
        <v>8.3605668023965074E-2</v>
      </c>
      <c r="AC29" s="5">
        <v>9.5538640160481261E-2</v>
      </c>
      <c r="AD29" s="5">
        <v>0.14869539404964266</v>
      </c>
      <c r="AE29" s="5">
        <v>0.1418390839599229</v>
      </c>
      <c r="AF29" s="5">
        <v>0.13942162148849632</v>
      </c>
      <c r="AG29" s="5">
        <v>0.17948600453297336</v>
      </c>
      <c r="AH29" s="5">
        <v>7.430047590756074E-2</v>
      </c>
      <c r="AI29" s="5">
        <v>0.12137151379618548</v>
      </c>
      <c r="AJ29" s="5">
        <v>0.18336754607540826</v>
      </c>
      <c r="AK29" s="5">
        <v>0.15597160254414083</v>
      </c>
    </row>
    <row r="30" spans="1:37" x14ac:dyDescent="0.25">
      <c r="A30" s="5" t="s">
        <v>27</v>
      </c>
      <c r="B30" s="5">
        <v>0.2332306716401161</v>
      </c>
      <c r="C30" s="5">
        <v>0.32228217723100056</v>
      </c>
      <c r="D30" s="5">
        <v>0.24459297019411161</v>
      </c>
      <c r="E30" s="5">
        <v>0.24638245651296264</v>
      </c>
      <c r="F30" s="5">
        <v>0.28665628189507719</v>
      </c>
      <c r="G30" s="5">
        <v>0.30207586671526609</v>
      </c>
      <c r="H30" s="5">
        <v>0.23968470915504939</v>
      </c>
      <c r="I30" s="5">
        <v>0.28876404068690747</v>
      </c>
      <c r="J30" s="5">
        <v>0.34213185996275841</v>
      </c>
      <c r="K30" s="5">
        <v>0.3879554404011627</v>
      </c>
      <c r="L30" s="5">
        <v>0.19879533126937141</v>
      </c>
      <c r="M30" s="5">
        <v>0.28587719887406932</v>
      </c>
      <c r="N30" s="5">
        <v>8.6019144829504943E-2</v>
      </c>
      <c r="O30" s="5">
        <v>0.50314419639319352</v>
      </c>
      <c r="P30" s="5">
        <v>0.2159423512916826</v>
      </c>
      <c r="Q30" s="5">
        <v>0.21765335205909367</v>
      </c>
      <c r="R30" s="5">
        <v>0.24182390842520754</v>
      </c>
      <c r="S30" s="5">
        <v>0.33430731656137996</v>
      </c>
      <c r="T30" s="5">
        <v>0.43193831852471315</v>
      </c>
      <c r="U30" s="5">
        <v>0.36075050505470718</v>
      </c>
      <c r="V30" s="5">
        <v>0.20680940295472516</v>
      </c>
      <c r="W30" s="5">
        <v>0.24649247473550023</v>
      </c>
      <c r="X30" s="5">
        <v>0.34407283138853301</v>
      </c>
      <c r="Y30" s="5">
        <v>0.4130675211531149</v>
      </c>
      <c r="Z30" s="5">
        <v>0.47107364747333696</v>
      </c>
      <c r="AA30" s="5">
        <v>0.66632342461147609</v>
      </c>
      <c r="AB30" s="5">
        <v>0.376189215425282</v>
      </c>
      <c r="AC30" s="5">
        <v>0.38511207415296944</v>
      </c>
      <c r="AD30" s="5">
        <v>0.44484584904263402</v>
      </c>
      <c r="AE30" s="5">
        <v>0.48215271661913334</v>
      </c>
      <c r="AF30" s="5">
        <v>0.35460212312300066</v>
      </c>
      <c r="AG30" s="5">
        <v>0.4217145636748808</v>
      </c>
      <c r="AH30" s="5">
        <v>0.47786530442093694</v>
      </c>
      <c r="AI30" s="5">
        <v>0.47315491478319027</v>
      </c>
      <c r="AJ30" s="5">
        <v>0.37484448803226528</v>
      </c>
      <c r="AK30" s="5">
        <v>0.50712829539154769</v>
      </c>
    </row>
    <row r="31" spans="1:37" x14ac:dyDescent="0.25">
      <c r="A31" s="5" t="s">
        <v>28</v>
      </c>
      <c r="B31" s="5">
        <v>8.710949190497896</v>
      </c>
      <c r="C31" s="5">
        <v>2.3728230869137441</v>
      </c>
      <c r="D31" s="5">
        <v>6.7564126951054488</v>
      </c>
      <c r="E31" s="5">
        <v>3.6206295530617161</v>
      </c>
      <c r="F31" s="5">
        <v>9.6145381382101647</v>
      </c>
      <c r="G31" s="5">
        <v>5.6586601564280059</v>
      </c>
      <c r="H31" s="5">
        <v>5.5838713344508291</v>
      </c>
      <c r="I31" s="5">
        <v>2.7454720659142358</v>
      </c>
      <c r="J31" s="5">
        <v>8.4924775316998158</v>
      </c>
      <c r="K31" s="5">
        <v>4.5101280407177953</v>
      </c>
      <c r="L31" s="5">
        <v>6.1513978237154907</v>
      </c>
      <c r="M31" s="5">
        <v>2.9275830226915387</v>
      </c>
      <c r="N31" s="5">
        <v>5.6394977307899623</v>
      </c>
      <c r="O31" s="5">
        <v>7.3870753571821037</v>
      </c>
      <c r="P31" s="5">
        <v>7.4394726574532344</v>
      </c>
      <c r="Q31" s="5">
        <v>3.4995398622429761</v>
      </c>
      <c r="R31" s="5">
        <v>7.017045865911113</v>
      </c>
      <c r="S31" s="5">
        <v>2.9524220518485631</v>
      </c>
      <c r="T31" s="5">
        <v>9.398315374531915</v>
      </c>
      <c r="U31" s="5">
        <v>5.0315505187511054</v>
      </c>
      <c r="V31" s="5">
        <v>6.9939153416521274</v>
      </c>
      <c r="W31" s="5">
        <v>3.4949656995638514</v>
      </c>
      <c r="X31" s="5">
        <v>12.812737408051206</v>
      </c>
      <c r="Y31" s="5">
        <v>8.1813843122220256</v>
      </c>
      <c r="Z31" s="5">
        <v>4.2435056466718999</v>
      </c>
      <c r="AA31" s="5">
        <v>5.1411279903688056</v>
      </c>
      <c r="AB31" s="5">
        <v>7.6297047140064365</v>
      </c>
      <c r="AC31" s="5">
        <v>4.2541531568088446</v>
      </c>
      <c r="AD31" s="5">
        <v>1.7612197450986105</v>
      </c>
      <c r="AE31" s="5">
        <v>3.5505848658498778</v>
      </c>
      <c r="AF31" s="5">
        <v>2.3665278262410361</v>
      </c>
      <c r="AG31" s="5">
        <v>1.967648810887596</v>
      </c>
      <c r="AH31" s="5">
        <v>7.7373078421819441</v>
      </c>
      <c r="AI31" s="5">
        <v>3.7681725635050172</v>
      </c>
      <c r="AJ31" s="5">
        <v>4.1184901082182934</v>
      </c>
      <c r="AK31" s="5">
        <v>4.9552151117605403</v>
      </c>
    </row>
    <row r="32" spans="1:37" ht="15.75" x14ac:dyDescent="0.25">
      <c r="A32" s="3" t="s">
        <v>29</v>
      </c>
      <c r="B32" s="4">
        <f t="shared" ref="B32:AK32" si="0">B3+B4+B5+B7+B9+B11+B13+B18+B22+B26+B29+B30</f>
        <v>42.827997526931334</v>
      </c>
      <c r="C32" s="4">
        <f t="shared" si="0"/>
        <v>44.392926991936314</v>
      </c>
      <c r="D32" s="4">
        <f t="shared" si="0"/>
        <v>44.241897436447765</v>
      </c>
      <c r="E32" s="4">
        <f t="shared" si="0"/>
        <v>49.21443342962943</v>
      </c>
      <c r="F32" s="4">
        <f t="shared" si="0"/>
        <v>41.691502220359176</v>
      </c>
      <c r="G32" s="4">
        <f t="shared" si="0"/>
        <v>48.495187920460403</v>
      </c>
      <c r="H32" s="4">
        <f t="shared" si="0"/>
        <v>42.82944959141345</v>
      </c>
      <c r="I32" s="4">
        <f t="shared" si="0"/>
        <v>51.934135519557849</v>
      </c>
      <c r="J32" s="4">
        <f t="shared" si="0"/>
        <v>42.888434296224332</v>
      </c>
      <c r="K32" s="4">
        <f t="shared" si="0"/>
        <v>45.786323380288245</v>
      </c>
      <c r="L32" s="4">
        <f t="shared" si="0"/>
        <v>43.619661067777727</v>
      </c>
      <c r="M32" s="4">
        <f t="shared" si="0"/>
        <v>44.181792549510874</v>
      </c>
      <c r="N32" s="4">
        <f t="shared" si="0"/>
        <v>50.375213010137536</v>
      </c>
      <c r="O32" s="4">
        <f t="shared" si="0"/>
        <v>45.950692467827999</v>
      </c>
      <c r="P32" s="4">
        <f t="shared" si="0"/>
        <v>42.6544952963593</v>
      </c>
      <c r="Q32" s="4">
        <f t="shared" si="0"/>
        <v>49.962291252144702</v>
      </c>
      <c r="R32" s="4">
        <f t="shared" si="0"/>
        <v>44.642832245485785</v>
      </c>
      <c r="S32" s="4">
        <f t="shared" si="0"/>
        <v>55.284657294594851</v>
      </c>
      <c r="T32" s="4">
        <f t="shared" si="0"/>
        <v>41.71569028517581</v>
      </c>
      <c r="U32" s="4">
        <f t="shared" si="0"/>
        <v>49.231465620278868</v>
      </c>
      <c r="V32" s="4">
        <f t="shared" si="0"/>
        <v>41.433529945473275</v>
      </c>
      <c r="W32" s="4">
        <f t="shared" si="0"/>
        <v>58.410460939622524</v>
      </c>
      <c r="X32" s="4">
        <f t="shared" si="0"/>
        <v>41.498831168288071</v>
      </c>
      <c r="Y32" s="4">
        <f t="shared" si="0"/>
        <v>50.726305592500211</v>
      </c>
      <c r="Z32" s="4">
        <f t="shared" si="0"/>
        <v>45.977640116794163</v>
      </c>
      <c r="AA32" s="4">
        <f t="shared" si="0"/>
        <v>46.973593967616566</v>
      </c>
      <c r="AB32" s="4">
        <f t="shared" si="0"/>
        <v>36.855405904429539</v>
      </c>
      <c r="AC32" s="4">
        <f t="shared" si="0"/>
        <v>41.248621675474133</v>
      </c>
      <c r="AD32" s="4">
        <f t="shared" si="0"/>
        <v>46.594262158175034</v>
      </c>
      <c r="AE32" s="4">
        <f t="shared" si="0"/>
        <v>43.946436112711609</v>
      </c>
      <c r="AF32" s="4">
        <f t="shared" si="0"/>
        <v>46.57926270516662</v>
      </c>
      <c r="AG32" s="4">
        <f t="shared" si="0"/>
        <v>50.472420457930717</v>
      </c>
      <c r="AH32" s="4">
        <f t="shared" si="0"/>
        <v>36.316954247881768</v>
      </c>
      <c r="AI32" s="4">
        <f t="shared" si="0"/>
        <v>44.09165781591755</v>
      </c>
      <c r="AJ32" s="4">
        <f t="shared" si="0"/>
        <v>41.807695698784279</v>
      </c>
      <c r="AK32" s="4">
        <f t="shared" si="0"/>
        <v>41.147523625931292</v>
      </c>
    </row>
    <row r="33" spans="1:37" ht="15.75" x14ac:dyDescent="0.25">
      <c r="A33" s="3" t="s">
        <v>30</v>
      </c>
      <c r="B33" s="4">
        <f t="shared" ref="B33:AK33" si="1">B6+B8+B10+B12+B14+B19+B27</f>
        <v>26.001515257038879</v>
      </c>
      <c r="C33" s="4">
        <f t="shared" si="1"/>
        <v>41.468619780250648</v>
      </c>
      <c r="D33" s="4">
        <f t="shared" si="1"/>
        <v>28.135181118677533</v>
      </c>
      <c r="E33" s="4">
        <f t="shared" si="1"/>
        <v>32.927811637027126</v>
      </c>
      <c r="F33" s="4">
        <f t="shared" si="1"/>
        <v>25.584050741228666</v>
      </c>
      <c r="G33" s="4">
        <f t="shared" si="1"/>
        <v>28.301459008900142</v>
      </c>
      <c r="H33" s="4">
        <f t="shared" si="1"/>
        <v>29.709444984100266</v>
      </c>
      <c r="I33" s="4">
        <f t="shared" si="1"/>
        <v>31.948949150217011</v>
      </c>
      <c r="J33" s="4">
        <f t="shared" si="1"/>
        <v>27.513106206172932</v>
      </c>
      <c r="K33" s="4">
        <f t="shared" si="1"/>
        <v>34.118656070967006</v>
      </c>
      <c r="L33" s="4">
        <f t="shared" si="1"/>
        <v>28.374391723074972</v>
      </c>
      <c r="M33" s="4">
        <f t="shared" si="1"/>
        <v>38.113973034406605</v>
      </c>
      <c r="N33" s="4">
        <f t="shared" si="1"/>
        <v>23.43388643516667</v>
      </c>
      <c r="O33" s="4">
        <f t="shared" si="1"/>
        <v>24.631300791417662</v>
      </c>
      <c r="P33" s="4">
        <f t="shared" si="1"/>
        <v>27.086766234452824</v>
      </c>
      <c r="Q33" s="4">
        <f t="shared" si="1"/>
        <v>29.885684722936286</v>
      </c>
      <c r="R33" s="4">
        <f t="shared" si="1"/>
        <v>27.90283852063126</v>
      </c>
      <c r="S33" s="4">
        <f t="shared" si="1"/>
        <v>28.926924360103875</v>
      </c>
      <c r="T33" s="4">
        <f t="shared" si="1"/>
        <v>25.328764436005233</v>
      </c>
      <c r="U33" s="4">
        <f t="shared" si="1"/>
        <v>28.984416026194673</v>
      </c>
      <c r="V33" s="4">
        <f t="shared" si="1"/>
        <v>28.033402145604896</v>
      </c>
      <c r="W33" s="4">
        <f t="shared" si="1"/>
        <v>20.921735669875769</v>
      </c>
      <c r="X33" s="4">
        <f t="shared" si="1"/>
        <v>15.286294768624291</v>
      </c>
      <c r="Y33" s="4">
        <f t="shared" si="1"/>
        <v>15.643886146307137</v>
      </c>
      <c r="Z33" s="4">
        <f t="shared" si="1"/>
        <v>23.085928150846776</v>
      </c>
      <c r="AA33" s="4">
        <f t="shared" si="1"/>
        <v>21.473835449248345</v>
      </c>
      <c r="AB33" s="4">
        <f t="shared" si="1"/>
        <v>25.899708521302262</v>
      </c>
      <c r="AC33" s="4">
        <f t="shared" si="1"/>
        <v>30.78107493676535</v>
      </c>
      <c r="AD33" s="4">
        <f t="shared" si="1"/>
        <v>31.18851838101374</v>
      </c>
      <c r="AE33" s="4">
        <f t="shared" si="1"/>
        <v>27.98949909968244</v>
      </c>
      <c r="AF33" s="4">
        <f t="shared" si="1"/>
        <v>29.600668317117599</v>
      </c>
      <c r="AG33" s="4">
        <f t="shared" si="1"/>
        <v>28.391992922075861</v>
      </c>
      <c r="AH33" s="4">
        <f t="shared" si="1"/>
        <v>25.41114961991638</v>
      </c>
      <c r="AI33" s="4">
        <f t="shared" si="1"/>
        <v>29.26412118836534</v>
      </c>
      <c r="AJ33" s="4">
        <f t="shared" si="1"/>
        <v>27.571539872091627</v>
      </c>
      <c r="AK33" s="4">
        <f t="shared" si="1"/>
        <v>27.089011075814501</v>
      </c>
    </row>
    <row r="34" spans="1:37" ht="15.75" x14ac:dyDescent="0.25">
      <c r="A34" s="3" t="s">
        <v>31</v>
      </c>
      <c r="B34" s="4">
        <f t="shared" ref="B34:AK34" si="2">(B15+B16+B17+B20+B21+B23+B24+B25+B28+B31)</f>
        <v>31.170487216029805</v>
      </c>
      <c r="C34" s="4">
        <f t="shared" si="2"/>
        <v>14.138453227813082</v>
      </c>
      <c r="D34" s="4">
        <f t="shared" si="2"/>
        <v>27.622921444874731</v>
      </c>
      <c r="E34" s="4">
        <f t="shared" si="2"/>
        <v>17.857754933343482</v>
      </c>
      <c r="F34" s="4">
        <f t="shared" si="2"/>
        <v>32.724447038412166</v>
      </c>
      <c r="G34" s="4">
        <f t="shared" si="2"/>
        <v>23.203353070639441</v>
      </c>
      <c r="H34" s="4">
        <f t="shared" si="2"/>
        <v>27.461105424486309</v>
      </c>
      <c r="I34" s="4">
        <f t="shared" si="2"/>
        <v>16.116915330225144</v>
      </c>
      <c r="J34" s="4">
        <f t="shared" si="2"/>
        <v>29.598459497602768</v>
      </c>
      <c r="K34" s="4">
        <f t="shared" si="2"/>
        <v>20.095020548744749</v>
      </c>
      <c r="L34" s="4">
        <f t="shared" si="2"/>
        <v>28.005947209147294</v>
      </c>
      <c r="M34" s="4">
        <f t="shared" si="2"/>
        <v>17.704234416082514</v>
      </c>
      <c r="N34" s="4">
        <f t="shared" si="2"/>
        <v>26.190900554695784</v>
      </c>
      <c r="O34" s="4">
        <f t="shared" si="2"/>
        <v>29.418006740754372</v>
      </c>
      <c r="P34" s="4">
        <f t="shared" si="2"/>
        <v>30.258738469187897</v>
      </c>
      <c r="Q34" s="4">
        <f t="shared" si="2"/>
        <v>20.152024024918997</v>
      </c>
      <c r="R34" s="4">
        <f t="shared" si="2"/>
        <v>27.454329233882945</v>
      </c>
      <c r="S34" s="4">
        <f t="shared" si="2"/>
        <v>15.788418345301277</v>
      </c>
      <c r="T34" s="4">
        <f t="shared" si="2"/>
        <v>32.95554527881896</v>
      </c>
      <c r="U34" s="4">
        <f t="shared" si="2"/>
        <v>21.784118353526452</v>
      </c>
      <c r="V34" s="4">
        <f t="shared" si="2"/>
        <v>30.533067908921858</v>
      </c>
      <c r="W34" s="4">
        <f t="shared" si="2"/>
        <v>20.667803390501707</v>
      </c>
      <c r="X34" s="4">
        <f t="shared" si="2"/>
        <v>43.214874063087635</v>
      </c>
      <c r="Y34" s="4">
        <f t="shared" si="2"/>
        <v>33.62980826119265</v>
      </c>
      <c r="Z34" s="4">
        <f t="shared" si="2"/>
        <v>30.936431732359058</v>
      </c>
      <c r="AA34" s="4">
        <f t="shared" si="2"/>
        <v>31.552570583135072</v>
      </c>
      <c r="AB34" s="4">
        <f t="shared" si="2"/>
        <v>37.244885574268189</v>
      </c>
      <c r="AC34" s="4">
        <f t="shared" si="2"/>
        <v>27.970303387760527</v>
      </c>
      <c r="AD34" s="4">
        <f t="shared" si="2"/>
        <v>22.217219460811215</v>
      </c>
      <c r="AE34" s="4">
        <f t="shared" si="2"/>
        <v>28.064064787606</v>
      </c>
      <c r="AF34" s="4">
        <f t="shared" si="2"/>
        <v>23.912497185740673</v>
      </c>
      <c r="AG34" s="4">
        <f t="shared" si="2"/>
        <v>21.275718278880081</v>
      </c>
      <c r="AH34" s="4">
        <f t="shared" si="2"/>
        <v>38.27189613220186</v>
      </c>
      <c r="AI34" s="4">
        <f t="shared" si="2"/>
        <v>26.644220995717124</v>
      </c>
      <c r="AJ34" s="4">
        <f t="shared" si="2"/>
        <v>30.620764429124062</v>
      </c>
      <c r="AK34" s="4">
        <f t="shared" si="2"/>
        <v>31.763465298254193</v>
      </c>
    </row>
    <row r="35" spans="1:37" x14ac:dyDescent="0.25">
      <c r="A35" s="4" t="s">
        <v>32</v>
      </c>
      <c r="B35" s="4">
        <f t="shared" ref="B35:AK35" si="3">B24+B25+B31</f>
        <v>15.442403477646913</v>
      </c>
      <c r="C35" s="4">
        <f t="shared" si="3"/>
        <v>4.5800375274849099</v>
      </c>
      <c r="D35" s="4">
        <f t="shared" si="3"/>
        <v>13.142341446746832</v>
      </c>
      <c r="E35" s="4">
        <f t="shared" si="3"/>
        <v>7.2847404842841943</v>
      </c>
      <c r="F35" s="4">
        <f t="shared" si="3"/>
        <v>15.528298303311175</v>
      </c>
      <c r="G35" s="4">
        <f t="shared" si="3"/>
        <v>9.5951031707741663</v>
      </c>
      <c r="H35" s="4">
        <f t="shared" si="3"/>
        <v>12.727293259676447</v>
      </c>
      <c r="I35" s="4">
        <f t="shared" si="3"/>
        <v>6.2586223273195127</v>
      </c>
      <c r="J35" s="4">
        <f t="shared" si="3"/>
        <v>13.869155542258689</v>
      </c>
      <c r="K35" s="4">
        <f t="shared" si="3"/>
        <v>7.8232859879287293</v>
      </c>
      <c r="L35" s="4">
        <f t="shared" si="3"/>
        <v>13.262886636883156</v>
      </c>
      <c r="M35" s="4">
        <f t="shared" si="3"/>
        <v>6.568121495134374</v>
      </c>
      <c r="N35" s="4">
        <f t="shared" si="3"/>
        <v>9.2275774226642771</v>
      </c>
      <c r="O35" s="4">
        <f t="shared" si="3"/>
        <v>11.124586713966485</v>
      </c>
      <c r="P35" s="4">
        <f t="shared" si="3"/>
        <v>13.489913092641039</v>
      </c>
      <c r="Q35" s="4">
        <f t="shared" si="3"/>
        <v>7.1822034877475609</v>
      </c>
      <c r="R35" s="4">
        <f t="shared" si="3"/>
        <v>11.631589226114777</v>
      </c>
      <c r="S35" s="4">
        <f t="shared" si="3"/>
        <v>5.2477947349222536</v>
      </c>
      <c r="T35" s="4">
        <f t="shared" si="3"/>
        <v>14.635866134448484</v>
      </c>
      <c r="U35" s="4">
        <f t="shared" si="3"/>
        <v>8.2492162171762438</v>
      </c>
      <c r="V35" s="4">
        <f t="shared" si="3"/>
        <v>13.984123533794792</v>
      </c>
      <c r="W35" s="4">
        <f t="shared" si="3"/>
        <v>7.5836017047072364</v>
      </c>
      <c r="X35" s="4">
        <f t="shared" si="3"/>
        <v>17.651329903273421</v>
      </c>
      <c r="Y35" s="4">
        <f t="shared" si="3"/>
        <v>11.457596741087134</v>
      </c>
      <c r="Z35" s="4">
        <f t="shared" si="3"/>
        <v>6.6304566256565449</v>
      </c>
      <c r="AA35" s="4">
        <f t="shared" si="3"/>
        <v>7.8323115821225748</v>
      </c>
      <c r="AB35" s="4">
        <f t="shared" si="3"/>
        <v>11.378233832480756</v>
      </c>
      <c r="AC35" s="4">
        <f t="shared" si="3"/>
        <v>6.8324367594612081</v>
      </c>
      <c r="AD35" s="4">
        <f t="shared" si="3"/>
        <v>3.2319276047242536</v>
      </c>
      <c r="AE35" s="4">
        <f t="shared" si="3"/>
        <v>6.0530229755275515</v>
      </c>
      <c r="AF35" s="4">
        <f t="shared" si="3"/>
        <v>3.8538298228013734</v>
      </c>
      <c r="AG35" s="4">
        <f t="shared" si="3"/>
        <v>3.1065319229183048</v>
      </c>
      <c r="AH35" s="4">
        <f t="shared" si="3"/>
        <v>11.718244811275854</v>
      </c>
      <c r="AI35" s="4">
        <f t="shared" si="3"/>
        <v>6.0592257042300748</v>
      </c>
      <c r="AJ35" s="4">
        <f t="shared" si="3"/>
        <v>6.6745699432774606</v>
      </c>
      <c r="AK35" s="4">
        <f t="shared" si="3"/>
        <v>7.6058740160013594</v>
      </c>
    </row>
    <row r="36" spans="1:37" ht="15.75" x14ac:dyDescent="0.25">
      <c r="A36" s="3" t="s">
        <v>33</v>
      </c>
      <c r="B36" s="4">
        <f t="shared" ref="B36:AK36" si="4">B17+B24+B25+B31</f>
        <v>16.3882363474637</v>
      </c>
      <c r="C36" s="4">
        <f t="shared" si="4"/>
        <v>5.2992226659053507</v>
      </c>
      <c r="D36" s="4">
        <f t="shared" si="4"/>
        <v>14.199966172874849</v>
      </c>
      <c r="E36" s="4">
        <f t="shared" si="4"/>
        <v>8.1551893958083745</v>
      </c>
      <c r="F36" s="4">
        <f t="shared" si="4"/>
        <v>16.620570468179757</v>
      </c>
      <c r="G36" s="4">
        <f t="shared" si="4"/>
        <v>10.555692655296198</v>
      </c>
      <c r="H36" s="4">
        <f t="shared" si="4"/>
        <v>14.224052991063129</v>
      </c>
      <c r="I36" s="4">
        <f t="shared" si="4"/>
        <v>7.3294949702957926</v>
      </c>
      <c r="J36" s="4">
        <f t="shared" si="4"/>
        <v>14.663609965771123</v>
      </c>
      <c r="K36" s="4">
        <f t="shared" si="4"/>
        <v>8.5967458913934554</v>
      </c>
      <c r="L36" s="4">
        <f t="shared" si="4"/>
        <v>14.558855750683321</v>
      </c>
      <c r="M36" s="4">
        <f t="shared" si="4"/>
        <v>7.5639309670586465</v>
      </c>
      <c r="N36" s="4">
        <f t="shared" si="4"/>
        <v>9.7959667182527923</v>
      </c>
      <c r="O36" s="4">
        <f t="shared" si="4"/>
        <v>11.790882222471595</v>
      </c>
      <c r="P36" s="4">
        <f t="shared" si="4"/>
        <v>14.49726249028404</v>
      </c>
      <c r="Q36" s="4">
        <f t="shared" si="4"/>
        <v>8.0259410976053633</v>
      </c>
      <c r="R36" s="4">
        <f t="shared" si="4"/>
        <v>12.441878556415515</v>
      </c>
      <c r="S36" s="4">
        <f t="shared" si="4"/>
        <v>5.8729403329883816</v>
      </c>
      <c r="T36" s="4">
        <f t="shared" si="4"/>
        <v>15.439863461286873</v>
      </c>
      <c r="U36" s="4">
        <f t="shared" si="4"/>
        <v>8.9583568673519771</v>
      </c>
      <c r="V36" s="4">
        <f t="shared" si="4"/>
        <v>15.058682761315588</v>
      </c>
      <c r="W36" s="4">
        <f t="shared" si="4"/>
        <v>8.5197183864264545</v>
      </c>
      <c r="X36" s="4">
        <f t="shared" si="4"/>
        <v>18.282323389319231</v>
      </c>
      <c r="Y36" s="4">
        <f t="shared" si="4"/>
        <v>12.010654259573922</v>
      </c>
      <c r="Z36" s="4">
        <f t="shared" si="4"/>
        <v>7.3215029895711758</v>
      </c>
      <c r="AA36" s="4">
        <f t="shared" si="4"/>
        <v>8.541495603885906</v>
      </c>
      <c r="AB36" s="4">
        <f t="shared" si="4"/>
        <v>12.288170277818077</v>
      </c>
      <c r="AC36" s="4">
        <f t="shared" si="4"/>
        <v>7.505457297037486</v>
      </c>
      <c r="AD36" s="4">
        <f t="shared" si="4"/>
        <v>3.7099961184422234</v>
      </c>
      <c r="AE36" s="4">
        <f t="shared" si="4"/>
        <v>6.6225028908728572</v>
      </c>
      <c r="AF36" s="4">
        <f t="shared" si="4"/>
        <v>4.2760613490006296</v>
      </c>
      <c r="AG36" s="4">
        <f t="shared" si="4"/>
        <v>3.451333984257964</v>
      </c>
      <c r="AH36" s="4">
        <f t="shared" si="4"/>
        <v>12.339588109485469</v>
      </c>
      <c r="AI36" s="4">
        <f t="shared" si="4"/>
        <v>6.6075299691643057</v>
      </c>
      <c r="AJ36" s="4">
        <f t="shared" si="4"/>
        <v>7.29788859192284</v>
      </c>
      <c r="AK36" s="4">
        <f t="shared" si="4"/>
        <v>8.2789438516636515</v>
      </c>
    </row>
    <row r="37" spans="1:37" ht="15.75" x14ac:dyDescent="0.25">
      <c r="A37" s="3" t="s">
        <v>34</v>
      </c>
      <c r="B37" s="4">
        <f t="shared" ref="B37:AK37" si="5">(B16+B15+B21+B23)</f>
        <v>13.922636453406339</v>
      </c>
      <c r="C37" s="4">
        <f t="shared" si="5"/>
        <v>8.1308372203180586</v>
      </c>
      <c r="D37" s="4">
        <f t="shared" si="5"/>
        <v>12.516007818035522</v>
      </c>
      <c r="E37" s="4">
        <f t="shared" si="5"/>
        <v>9.1645283063771856</v>
      </c>
      <c r="F37" s="4">
        <f t="shared" si="5"/>
        <v>15.446260720018936</v>
      </c>
      <c r="G37" s="4">
        <f t="shared" si="5"/>
        <v>12.048365997287549</v>
      </c>
      <c r="H37" s="4">
        <f t="shared" si="5"/>
        <v>12.527483485384955</v>
      </c>
      <c r="I37" s="4">
        <f t="shared" si="5"/>
        <v>8.1818478692468357</v>
      </c>
      <c r="J37" s="4">
        <f t="shared" si="5"/>
        <v>14.232192071628759</v>
      </c>
      <c r="K37" s="4">
        <f t="shared" si="5"/>
        <v>10.93101880065786</v>
      </c>
      <c r="L37" s="4">
        <f t="shared" si="5"/>
        <v>12.700819288647995</v>
      </c>
      <c r="M37" s="4">
        <f t="shared" si="5"/>
        <v>9.4580264899884803</v>
      </c>
      <c r="N37" s="4">
        <f t="shared" si="5"/>
        <v>16.129594932967009</v>
      </c>
      <c r="O37" s="4">
        <f t="shared" si="5"/>
        <v>17.041235666388189</v>
      </c>
      <c r="P37" s="4">
        <f t="shared" si="5"/>
        <v>15.182979072938661</v>
      </c>
      <c r="Q37" s="4">
        <f t="shared" si="5"/>
        <v>11.669425439126595</v>
      </c>
      <c r="R37" s="4">
        <f t="shared" si="5"/>
        <v>14.421337886682991</v>
      </c>
      <c r="S37" s="4">
        <f t="shared" si="5"/>
        <v>9.4217226258726257</v>
      </c>
      <c r="T37" s="4">
        <f t="shared" si="5"/>
        <v>16.423355776219509</v>
      </c>
      <c r="U37" s="4">
        <f t="shared" si="5"/>
        <v>12.204547396420182</v>
      </c>
      <c r="V37" s="4">
        <f t="shared" si="5"/>
        <v>14.698629247644522</v>
      </c>
      <c r="W37" s="4">
        <f t="shared" si="5"/>
        <v>11.660471071461737</v>
      </c>
      <c r="X37" s="4">
        <f t="shared" si="5"/>
        <v>24.337794455681269</v>
      </c>
      <c r="Y37" s="4">
        <f t="shared" si="5"/>
        <v>21.186262584190423</v>
      </c>
      <c r="Z37" s="4">
        <f t="shared" si="5"/>
        <v>23.17874348803949</v>
      </c>
      <c r="AA37" s="4">
        <f t="shared" si="5"/>
        <v>22.426287492655064</v>
      </c>
      <c r="AB37" s="4">
        <f t="shared" si="5"/>
        <v>24.510807647527468</v>
      </c>
      <c r="AC37" s="4">
        <f t="shared" si="5"/>
        <v>20.09463386010118</v>
      </c>
      <c r="AD37" s="4">
        <f t="shared" si="5"/>
        <v>18.213302443205105</v>
      </c>
      <c r="AE37" s="4">
        <f t="shared" si="5"/>
        <v>21.14001360693586</v>
      </c>
      <c r="AF37" s="4">
        <f t="shared" si="5"/>
        <v>19.353996444389033</v>
      </c>
      <c r="AG37" s="4">
        <f t="shared" si="5"/>
        <v>17.543382246676938</v>
      </c>
      <c r="AH37" s="4">
        <f t="shared" si="5"/>
        <v>25.23383900172422</v>
      </c>
      <c r="AI37" s="4">
        <f t="shared" si="5"/>
        <v>19.634770021735331</v>
      </c>
      <c r="AJ37" s="4">
        <f t="shared" si="5"/>
        <v>22.90118725136589</v>
      </c>
      <c r="AK37" s="4">
        <f t="shared" si="5"/>
        <v>22.86655337392056</v>
      </c>
    </row>
    <row r="38" spans="1:37" x14ac:dyDescent="0.25">
      <c r="A38" s="4" t="s">
        <v>35</v>
      </c>
      <c r="B38" s="4">
        <f t="shared" ref="B38:AK38" si="6">B36/B37</f>
        <v>1.1770928877090749</v>
      </c>
      <c r="C38" s="4">
        <f t="shared" si="6"/>
        <v>0.65174379000764915</v>
      </c>
      <c r="D38" s="4">
        <f t="shared" si="6"/>
        <v>1.1345443674470024</v>
      </c>
      <c r="E38" s="4">
        <f t="shared" si="6"/>
        <v>0.88986460875826445</v>
      </c>
      <c r="F38" s="4">
        <f t="shared" si="6"/>
        <v>1.0760255034824624</v>
      </c>
      <c r="G38" s="4">
        <f t="shared" si="6"/>
        <v>0.87610989387877192</v>
      </c>
      <c r="H38" s="4">
        <f t="shared" si="6"/>
        <v>1.1354277982212035</v>
      </c>
      <c r="I38" s="4">
        <f t="shared" si="6"/>
        <v>0.89582391257178129</v>
      </c>
      <c r="J38" s="4">
        <f t="shared" si="6"/>
        <v>1.0303128212415271</v>
      </c>
      <c r="K38" s="4">
        <f t="shared" si="6"/>
        <v>0.78645422244412189</v>
      </c>
      <c r="L38" s="4">
        <f t="shared" si="6"/>
        <v>1.1462926461520511</v>
      </c>
      <c r="M38" s="4">
        <f t="shared" si="6"/>
        <v>0.79973670776511641</v>
      </c>
      <c r="N38" s="4">
        <f t="shared" si="6"/>
        <v>0.60732874935569392</v>
      </c>
      <c r="O38" s="4">
        <f t="shared" si="6"/>
        <v>0.69190300828523299</v>
      </c>
      <c r="P38" s="4">
        <f t="shared" si="6"/>
        <v>0.95483649293327388</v>
      </c>
      <c r="Q38" s="4">
        <f t="shared" si="6"/>
        <v>0.68777517277714995</v>
      </c>
      <c r="R38" s="4">
        <f t="shared" si="6"/>
        <v>0.86274093667166929</v>
      </c>
      <c r="S38" s="4">
        <f t="shared" si="6"/>
        <v>0.62334039816253228</v>
      </c>
      <c r="T38" s="4">
        <f t="shared" si="6"/>
        <v>0.94011623882880857</v>
      </c>
      <c r="U38" s="4">
        <f t="shared" si="6"/>
        <v>0.7340179505533837</v>
      </c>
      <c r="V38" s="4">
        <f t="shared" si="6"/>
        <v>1.0244957204923557</v>
      </c>
      <c r="W38" s="4">
        <f t="shared" si="6"/>
        <v>0.73064958818670067</v>
      </c>
      <c r="X38" s="4">
        <f t="shared" si="6"/>
        <v>0.75119063983431389</v>
      </c>
      <c r="Y38" s="4">
        <f t="shared" si="6"/>
        <v>0.56690764649242531</v>
      </c>
      <c r="Z38" s="4">
        <f t="shared" si="6"/>
        <v>0.31587143597102918</v>
      </c>
      <c r="AA38" s="4">
        <f t="shared" si="6"/>
        <v>0.38086979874325477</v>
      </c>
      <c r="AB38" s="4">
        <f t="shared" si="6"/>
        <v>0.501336816580079</v>
      </c>
      <c r="AC38" s="4">
        <f t="shared" si="6"/>
        <v>0.37350555124768492</v>
      </c>
      <c r="AD38" s="4">
        <f t="shared" si="6"/>
        <v>0.20369705768688443</v>
      </c>
      <c r="AE38" s="4">
        <f t="shared" si="6"/>
        <v>0.31326862006844075</v>
      </c>
      <c r="AF38" s="4">
        <f t="shared" si="6"/>
        <v>0.22093945099593701</v>
      </c>
      <c r="AG38" s="4">
        <f t="shared" si="6"/>
        <v>0.19673139054538441</v>
      </c>
      <c r="AH38" s="4">
        <f t="shared" si="6"/>
        <v>0.48900954423313503</v>
      </c>
      <c r="AI38" s="4">
        <f t="shared" si="6"/>
        <v>0.33652189263484578</v>
      </c>
      <c r="AJ38" s="4">
        <f t="shared" si="6"/>
        <v>0.31866856996628301</v>
      </c>
      <c r="AK38" s="4">
        <f t="shared" si="6"/>
        <v>0.36205473191713433</v>
      </c>
    </row>
    <row r="39" spans="1:37" x14ac:dyDescent="0.25">
      <c r="A39" s="4" t="s">
        <v>36</v>
      </c>
      <c r="B39" s="4">
        <f t="shared" ref="B39:Y39" si="7">B31/B25</f>
        <v>1.3506028655454294</v>
      </c>
      <c r="C39" s="4">
        <f t="shared" si="7"/>
        <v>1.2031246058059883</v>
      </c>
      <c r="D39" s="4">
        <f t="shared" si="7"/>
        <v>1.1181460704766055</v>
      </c>
      <c r="E39" s="4">
        <f t="shared" si="7"/>
        <v>1.0621788576603706</v>
      </c>
      <c r="F39" s="4">
        <f t="shared" si="7"/>
        <v>1.6997152857921904</v>
      </c>
      <c r="G39" s="4">
        <f t="shared" si="7"/>
        <v>1.5522631525507802</v>
      </c>
      <c r="H39" s="4">
        <f t="shared" si="7"/>
        <v>0.83161872367298284</v>
      </c>
      <c r="I39" s="4">
        <f t="shared" si="7"/>
        <v>0.85573028353585889</v>
      </c>
      <c r="J39" s="4">
        <f t="shared" si="7"/>
        <v>1.6721898900524843</v>
      </c>
      <c r="K39" s="4">
        <f t="shared" si="7"/>
        <v>1.468935721848077</v>
      </c>
      <c r="L39" s="4">
        <f t="shared" si="7"/>
        <v>0.90794482333852156</v>
      </c>
      <c r="M39" s="4">
        <f t="shared" si="7"/>
        <v>0.87406821521485434</v>
      </c>
      <c r="N39" s="4">
        <f t="shared" si="7"/>
        <v>1.6842147969036529</v>
      </c>
      <c r="O39" s="4">
        <f t="shared" si="7"/>
        <v>2.0956273681857276</v>
      </c>
      <c r="P39" s="4">
        <f t="shared" si="7"/>
        <v>1.2770325303861438</v>
      </c>
      <c r="Q39" s="4">
        <f t="shared" si="7"/>
        <v>1.0026201434057052</v>
      </c>
      <c r="R39" s="4">
        <f t="shared" si="7"/>
        <v>1.6034268333689032</v>
      </c>
      <c r="S39" s="4">
        <f t="shared" si="7"/>
        <v>1.397248266441357</v>
      </c>
      <c r="T39" s="4">
        <f t="shared" si="7"/>
        <v>1.8997239971161415</v>
      </c>
      <c r="U39" s="4">
        <f t="shared" si="7"/>
        <v>1.6939111628232679</v>
      </c>
      <c r="V39" s="4">
        <f t="shared" si="7"/>
        <v>1.0497776433633244</v>
      </c>
      <c r="W39" s="4">
        <f t="shared" si="7"/>
        <v>0.89738893506354234</v>
      </c>
      <c r="X39" s="4">
        <f t="shared" si="7"/>
        <v>2.7347216139535768</v>
      </c>
      <c r="Y39" s="4">
        <f t="shared" si="7"/>
        <v>2.5805434671722636</v>
      </c>
      <c r="Z39" s="4">
        <f>Z31/Z25</f>
        <v>1.8315673704756898</v>
      </c>
      <c r="AA39" s="4">
        <f t="shared" ref="AA39:AK39" si="8">AA31/AA25</f>
        <v>1.9384655354075753</v>
      </c>
      <c r="AB39" s="4">
        <f t="shared" si="8"/>
        <v>2.074464376163506</v>
      </c>
      <c r="AC39" s="4">
        <f t="shared" si="8"/>
        <v>1.7067277215703032</v>
      </c>
      <c r="AD39" s="4">
        <f t="shared" si="8"/>
        <v>1.3509508189066459</v>
      </c>
      <c r="AE39" s="4">
        <f t="shared" si="8"/>
        <v>1.4787898004138575</v>
      </c>
      <c r="AF39" s="4">
        <f t="shared" si="8"/>
        <v>1.7046107474214665</v>
      </c>
      <c r="AG39" s="4">
        <f t="shared" si="8"/>
        <v>1.7277004023522133</v>
      </c>
      <c r="AH39" s="4">
        <f t="shared" si="8"/>
        <v>1.9764802414862903</v>
      </c>
      <c r="AI39" s="4">
        <f t="shared" si="8"/>
        <v>1.6674851272664151</v>
      </c>
      <c r="AJ39" s="4">
        <f t="shared" si="8"/>
        <v>1.6481735854068582</v>
      </c>
      <c r="AK39" s="4">
        <f t="shared" si="8"/>
        <v>1.88826318570347</v>
      </c>
    </row>
    <row r="40" spans="1:37" x14ac:dyDescent="0.25">
      <c r="A40" s="4" t="s">
        <v>37</v>
      </c>
      <c r="B40" s="4">
        <f t="shared" ref="B40:AK40" si="9">B25/B23</f>
        <v>0.6636513356414</v>
      </c>
      <c r="C40" s="4">
        <f t="shared" si="9"/>
        <v>0.45375038032492543</v>
      </c>
      <c r="D40" s="4">
        <f t="shared" si="9"/>
        <v>0.71084576491911333</v>
      </c>
      <c r="E40" s="4">
        <f t="shared" si="9"/>
        <v>0.60948210553463122</v>
      </c>
      <c r="F40" s="4">
        <f t="shared" si="9"/>
        <v>0.51275198335284178</v>
      </c>
      <c r="G40" s="4">
        <f t="shared" si="9"/>
        <v>0.46679150139662084</v>
      </c>
      <c r="H40" s="4">
        <f t="shared" si="9"/>
        <v>0.86638770749045435</v>
      </c>
      <c r="I40" s="4">
        <f t="shared" si="9"/>
        <v>0.73658671010112986</v>
      </c>
      <c r="J40" s="4">
        <f t="shared" si="9"/>
        <v>0.49593176702990649</v>
      </c>
      <c r="K40" s="4">
        <f t="shared" si="9"/>
        <v>0.43733381065194671</v>
      </c>
      <c r="L40" s="4">
        <f t="shared" si="9"/>
        <v>0.83132783582054959</v>
      </c>
      <c r="M40" s="4">
        <f t="shared" si="9"/>
        <v>0.64082120442653345</v>
      </c>
      <c r="N40" s="4">
        <f t="shared" si="9"/>
        <v>0.4164875569433743</v>
      </c>
      <c r="O40" s="4">
        <f t="shared" si="9"/>
        <v>0.4167535966926898</v>
      </c>
      <c r="P40" s="4">
        <f t="shared" si="9"/>
        <v>0.7186031696756271</v>
      </c>
      <c r="Q40" s="4">
        <f t="shared" si="9"/>
        <v>0.66555039703681151</v>
      </c>
      <c r="R40" s="4">
        <f t="shared" si="9"/>
        <v>0.46410314147392606</v>
      </c>
      <c r="S40" s="4">
        <f t="shared" si="9"/>
        <v>0.40260866112056437</v>
      </c>
      <c r="T40" s="4">
        <f t="shared" si="9"/>
        <v>0.43101819482176124</v>
      </c>
      <c r="U40" s="4">
        <f t="shared" si="9"/>
        <v>0.38209862694529811</v>
      </c>
      <c r="V40" s="4">
        <f t="shared" si="9"/>
        <v>0.77441394176109379</v>
      </c>
      <c r="W40" s="4">
        <f t="shared" si="9"/>
        <v>0.68212347462702949</v>
      </c>
      <c r="X40" s="4">
        <f t="shared" si="9"/>
        <v>0.3651518061775853</v>
      </c>
      <c r="Y40" s="4">
        <f t="shared" si="9"/>
        <v>0.32472203975673775</v>
      </c>
      <c r="Z40" s="4">
        <f t="shared" si="9"/>
        <v>0.4275031683530664</v>
      </c>
      <c r="AA40" s="4">
        <f t="shared" si="9"/>
        <v>0.47623531891688786</v>
      </c>
      <c r="AB40" s="4">
        <f t="shared" si="9"/>
        <v>0.52080326146537548</v>
      </c>
      <c r="AC40" s="4">
        <f t="shared" si="9"/>
        <v>0.51757983311782163</v>
      </c>
      <c r="AD40" s="4">
        <f t="shared" si="9"/>
        <v>0.3836641645317902</v>
      </c>
      <c r="AE40" s="4">
        <f t="shared" si="9"/>
        <v>0.45326576150675091</v>
      </c>
      <c r="AF40" s="4">
        <f t="shared" si="9"/>
        <v>0.30361049546007007</v>
      </c>
      <c r="AG40" s="4">
        <f t="shared" si="9"/>
        <v>0.2989950213766171</v>
      </c>
      <c r="AH40" s="4">
        <f t="shared" si="9"/>
        <v>0.48570938191804092</v>
      </c>
      <c r="AI40" s="4">
        <f t="shared" si="9"/>
        <v>0.464640376809554</v>
      </c>
      <c r="AJ40" s="4">
        <f t="shared" si="9"/>
        <v>0.36844080977728616</v>
      </c>
      <c r="AK40" s="4">
        <f t="shared" si="9"/>
        <v>0.38772142042521951</v>
      </c>
    </row>
  </sheetData>
  <mergeCells count="3">
    <mergeCell ref="B1:M1"/>
    <mergeCell ref="N1:Y1"/>
    <mergeCell ref="Z1:AK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401F3-A66A-4729-AD1D-8F1909037D5F}">
  <dimension ref="A1:G241"/>
  <sheetViews>
    <sheetView workbookViewId="0">
      <selection activeCell="D1" sqref="D1"/>
    </sheetView>
  </sheetViews>
  <sheetFormatPr defaultColWidth="10.7109375" defaultRowHeight="15" x14ac:dyDescent="0.25"/>
  <sheetData>
    <row r="1" spans="1:7" x14ac:dyDescent="0.25">
      <c r="A1" t="s">
        <v>59</v>
      </c>
      <c r="B1" t="s">
        <v>60</v>
      </c>
      <c r="C1" t="s">
        <v>70</v>
      </c>
      <c r="D1" t="s">
        <v>61</v>
      </c>
      <c r="E1" t="s">
        <v>63</v>
      </c>
      <c r="F1" t="s">
        <v>66</v>
      </c>
      <c r="G1" t="s">
        <v>67</v>
      </c>
    </row>
    <row r="2" spans="1:7" x14ac:dyDescent="0.25">
      <c r="A2">
        <v>2</v>
      </c>
      <c r="B2">
        <v>13</v>
      </c>
      <c r="C2">
        <v>1.1200000000000001</v>
      </c>
      <c r="D2" t="s">
        <v>62</v>
      </c>
      <c r="E2" t="s">
        <v>64</v>
      </c>
      <c r="F2">
        <v>0</v>
      </c>
      <c r="G2">
        <v>1</v>
      </c>
    </row>
    <row r="3" spans="1:7" x14ac:dyDescent="0.25">
      <c r="A3">
        <v>42</v>
      </c>
      <c r="B3">
        <v>13</v>
      </c>
      <c r="C3">
        <v>1.19</v>
      </c>
      <c r="D3" t="s">
        <v>62</v>
      </c>
      <c r="E3" t="s">
        <v>65</v>
      </c>
      <c r="F3">
        <v>0</v>
      </c>
      <c r="G3">
        <v>1</v>
      </c>
    </row>
    <row r="4" spans="1:7" x14ac:dyDescent="0.25">
      <c r="A4">
        <v>46</v>
      </c>
      <c r="B4">
        <v>13</v>
      </c>
      <c r="C4">
        <v>1.0900000000000001</v>
      </c>
      <c r="D4" t="s">
        <v>62</v>
      </c>
      <c r="E4" t="s">
        <v>64</v>
      </c>
      <c r="F4">
        <v>0</v>
      </c>
      <c r="G4">
        <v>1</v>
      </c>
    </row>
    <row r="5" spans="1:7" x14ac:dyDescent="0.25">
      <c r="A5">
        <v>36</v>
      </c>
      <c r="B5">
        <v>13</v>
      </c>
      <c r="C5">
        <v>1.03</v>
      </c>
      <c r="D5" t="s">
        <v>62</v>
      </c>
      <c r="E5" t="s">
        <v>64</v>
      </c>
      <c r="F5">
        <v>0</v>
      </c>
      <c r="G5">
        <v>1</v>
      </c>
    </row>
    <row r="6" spans="1:7" x14ac:dyDescent="0.25">
      <c r="A6">
        <v>47</v>
      </c>
      <c r="B6">
        <v>14</v>
      </c>
      <c r="C6">
        <v>2.48</v>
      </c>
      <c r="D6" t="s">
        <v>62</v>
      </c>
      <c r="E6" t="s">
        <v>65</v>
      </c>
      <c r="F6">
        <v>0</v>
      </c>
      <c r="G6">
        <v>1</v>
      </c>
    </row>
    <row r="7" spans="1:7" x14ac:dyDescent="0.25">
      <c r="A7">
        <v>39</v>
      </c>
      <c r="B7">
        <v>14</v>
      </c>
      <c r="C7">
        <v>1.71</v>
      </c>
      <c r="D7" t="s">
        <v>62</v>
      </c>
      <c r="E7" t="s">
        <v>65</v>
      </c>
      <c r="F7">
        <v>0</v>
      </c>
      <c r="G7">
        <v>1</v>
      </c>
    </row>
    <row r="8" spans="1:7" x14ac:dyDescent="0.25">
      <c r="A8">
        <v>13</v>
      </c>
      <c r="B8">
        <v>14</v>
      </c>
      <c r="C8">
        <v>1.41</v>
      </c>
      <c r="D8" t="s">
        <v>62</v>
      </c>
      <c r="E8" t="s">
        <v>64</v>
      </c>
      <c r="F8">
        <v>0</v>
      </c>
      <c r="G8">
        <v>1</v>
      </c>
    </row>
    <row r="9" spans="1:7" x14ac:dyDescent="0.25">
      <c r="A9">
        <v>7</v>
      </c>
      <c r="B9">
        <v>14</v>
      </c>
      <c r="C9">
        <v>1.33</v>
      </c>
      <c r="D9" t="s">
        <v>62</v>
      </c>
      <c r="E9" t="s">
        <v>64</v>
      </c>
      <c r="F9">
        <v>0</v>
      </c>
      <c r="G9">
        <v>1</v>
      </c>
    </row>
    <row r="10" spans="1:7" x14ac:dyDescent="0.25">
      <c r="A10">
        <v>21</v>
      </c>
      <c r="B10">
        <v>19</v>
      </c>
      <c r="C10">
        <v>1.53</v>
      </c>
      <c r="D10" t="s">
        <v>62</v>
      </c>
      <c r="E10" t="s">
        <v>64</v>
      </c>
      <c r="F10">
        <v>0</v>
      </c>
      <c r="G10">
        <v>1</v>
      </c>
    </row>
    <row r="11" spans="1:7" x14ac:dyDescent="0.25">
      <c r="A11">
        <v>40</v>
      </c>
      <c r="B11">
        <v>19</v>
      </c>
      <c r="C11">
        <v>1.17</v>
      </c>
      <c r="D11" t="s">
        <v>62</v>
      </c>
      <c r="E11" t="s">
        <v>65</v>
      </c>
      <c r="F11">
        <v>0</v>
      </c>
      <c r="G11">
        <v>1</v>
      </c>
    </row>
    <row r="12" spans="1:7" x14ac:dyDescent="0.25">
      <c r="A12">
        <v>29</v>
      </c>
      <c r="B12">
        <v>19</v>
      </c>
      <c r="C12">
        <v>1.29</v>
      </c>
      <c r="D12" t="s">
        <v>62</v>
      </c>
      <c r="E12" t="s">
        <v>64</v>
      </c>
      <c r="F12">
        <v>0</v>
      </c>
      <c r="G12">
        <v>1</v>
      </c>
    </row>
    <row r="13" spans="1:7" x14ac:dyDescent="0.25">
      <c r="A13">
        <v>34</v>
      </c>
      <c r="B13">
        <v>19</v>
      </c>
      <c r="C13">
        <v>0.89</v>
      </c>
      <c r="D13" t="s">
        <v>62</v>
      </c>
      <c r="E13" t="s">
        <v>65</v>
      </c>
      <c r="F13">
        <v>0</v>
      </c>
      <c r="G13">
        <v>1</v>
      </c>
    </row>
    <row r="14" spans="1:7" x14ac:dyDescent="0.25">
      <c r="A14">
        <v>6</v>
      </c>
      <c r="B14">
        <v>22</v>
      </c>
      <c r="C14">
        <v>1.82</v>
      </c>
      <c r="D14" t="s">
        <v>62</v>
      </c>
      <c r="E14" t="s">
        <v>65</v>
      </c>
      <c r="F14">
        <v>0</v>
      </c>
      <c r="G14">
        <v>1</v>
      </c>
    </row>
    <row r="15" spans="1:7" x14ac:dyDescent="0.25">
      <c r="A15">
        <v>16</v>
      </c>
      <c r="B15">
        <v>22</v>
      </c>
      <c r="C15">
        <v>1.54</v>
      </c>
      <c r="D15" t="s">
        <v>62</v>
      </c>
      <c r="E15" t="s">
        <v>64</v>
      </c>
      <c r="F15">
        <v>0</v>
      </c>
      <c r="G15">
        <v>1</v>
      </c>
    </row>
    <row r="16" spans="1:7" x14ac:dyDescent="0.25">
      <c r="A16">
        <v>44</v>
      </c>
      <c r="B16">
        <v>22</v>
      </c>
      <c r="C16">
        <v>0.79</v>
      </c>
      <c r="D16" t="s">
        <v>62</v>
      </c>
      <c r="E16" t="s">
        <v>65</v>
      </c>
      <c r="F16">
        <v>0</v>
      </c>
      <c r="G16">
        <v>1</v>
      </c>
    </row>
    <row r="17" spans="1:7" x14ac:dyDescent="0.25">
      <c r="A17">
        <v>10</v>
      </c>
      <c r="B17">
        <v>22</v>
      </c>
      <c r="C17">
        <v>0.85</v>
      </c>
      <c r="D17" t="s">
        <v>62</v>
      </c>
      <c r="E17" t="s">
        <v>65</v>
      </c>
      <c r="F17">
        <v>0</v>
      </c>
      <c r="G17">
        <v>1</v>
      </c>
    </row>
    <row r="18" spans="1:7" x14ac:dyDescent="0.25">
      <c r="A18">
        <v>30</v>
      </c>
      <c r="B18">
        <v>16</v>
      </c>
      <c r="C18">
        <v>1.28</v>
      </c>
      <c r="D18" t="s">
        <v>39</v>
      </c>
      <c r="E18" t="s">
        <v>65</v>
      </c>
      <c r="F18">
        <v>0</v>
      </c>
      <c r="G18">
        <v>1</v>
      </c>
    </row>
    <row r="19" spans="1:7" x14ac:dyDescent="0.25">
      <c r="A19">
        <v>3</v>
      </c>
      <c r="B19">
        <v>16</v>
      </c>
      <c r="C19">
        <v>1.48</v>
      </c>
      <c r="D19" t="s">
        <v>39</v>
      </c>
      <c r="E19" t="s">
        <v>65</v>
      </c>
      <c r="F19">
        <v>0</v>
      </c>
      <c r="G19">
        <v>1</v>
      </c>
    </row>
    <row r="20" spans="1:7" x14ac:dyDescent="0.25">
      <c r="A20">
        <v>19</v>
      </c>
      <c r="B20">
        <v>16</v>
      </c>
      <c r="C20">
        <v>1.18</v>
      </c>
      <c r="D20" t="s">
        <v>39</v>
      </c>
      <c r="E20" t="s">
        <v>64</v>
      </c>
      <c r="F20">
        <v>0</v>
      </c>
      <c r="G20">
        <v>1</v>
      </c>
    </row>
    <row r="21" spans="1:7" x14ac:dyDescent="0.25">
      <c r="A21">
        <v>5</v>
      </c>
      <c r="B21">
        <v>16</v>
      </c>
      <c r="C21">
        <v>1.06</v>
      </c>
      <c r="D21" t="s">
        <v>39</v>
      </c>
      <c r="E21" t="s">
        <v>64</v>
      </c>
      <c r="F21">
        <v>0</v>
      </c>
      <c r="G21">
        <v>1</v>
      </c>
    </row>
    <row r="22" spans="1:7" x14ac:dyDescent="0.25">
      <c r="A22">
        <v>33</v>
      </c>
      <c r="B22">
        <v>17</v>
      </c>
      <c r="C22">
        <v>1.95</v>
      </c>
      <c r="D22" t="s">
        <v>39</v>
      </c>
      <c r="E22" t="s">
        <v>65</v>
      </c>
      <c r="F22">
        <v>0</v>
      </c>
      <c r="G22">
        <v>1</v>
      </c>
    </row>
    <row r="23" spans="1:7" x14ac:dyDescent="0.25">
      <c r="A23">
        <v>25</v>
      </c>
      <c r="B23">
        <v>17</v>
      </c>
      <c r="C23">
        <v>2.0099999999999998</v>
      </c>
      <c r="D23" t="s">
        <v>39</v>
      </c>
      <c r="E23" t="s">
        <v>65</v>
      </c>
      <c r="F23">
        <v>0</v>
      </c>
      <c r="G23">
        <v>1</v>
      </c>
    </row>
    <row r="24" spans="1:7" x14ac:dyDescent="0.25">
      <c r="A24">
        <v>11</v>
      </c>
      <c r="B24">
        <v>17</v>
      </c>
      <c r="C24">
        <v>1.1599999999999999</v>
      </c>
      <c r="D24" t="s">
        <v>39</v>
      </c>
      <c r="E24" t="s">
        <v>64</v>
      </c>
      <c r="F24">
        <v>0</v>
      </c>
      <c r="G24">
        <v>1</v>
      </c>
    </row>
    <row r="25" spans="1:7" x14ac:dyDescent="0.25">
      <c r="A25">
        <v>31</v>
      </c>
      <c r="B25">
        <v>17</v>
      </c>
      <c r="C25">
        <v>0.98</v>
      </c>
      <c r="D25" t="s">
        <v>39</v>
      </c>
      <c r="E25" t="s">
        <v>64</v>
      </c>
      <c r="F25">
        <v>0</v>
      </c>
      <c r="G25">
        <v>1</v>
      </c>
    </row>
    <row r="26" spans="1:7" x14ac:dyDescent="0.25">
      <c r="A26">
        <v>32</v>
      </c>
      <c r="B26">
        <v>21</v>
      </c>
      <c r="C26">
        <v>1.89</v>
      </c>
      <c r="D26" t="s">
        <v>39</v>
      </c>
      <c r="E26" t="s">
        <v>65</v>
      </c>
      <c r="F26">
        <v>0</v>
      </c>
      <c r="G26">
        <v>1</v>
      </c>
    </row>
    <row r="27" spans="1:7" x14ac:dyDescent="0.25">
      <c r="A27">
        <v>43</v>
      </c>
      <c r="B27">
        <v>21</v>
      </c>
      <c r="C27">
        <v>1.39</v>
      </c>
      <c r="D27" t="s">
        <v>39</v>
      </c>
      <c r="E27" t="s">
        <v>64</v>
      </c>
      <c r="F27">
        <v>0</v>
      </c>
      <c r="G27">
        <v>1</v>
      </c>
    </row>
    <row r="28" spans="1:7" x14ac:dyDescent="0.25">
      <c r="A28">
        <v>24</v>
      </c>
      <c r="B28">
        <v>21</v>
      </c>
      <c r="C28">
        <v>1.44</v>
      </c>
      <c r="D28" t="s">
        <v>39</v>
      </c>
      <c r="E28" t="s">
        <v>64</v>
      </c>
      <c r="F28">
        <v>0</v>
      </c>
      <c r="G28">
        <v>1</v>
      </c>
    </row>
    <row r="29" spans="1:7" x14ac:dyDescent="0.25">
      <c r="A29">
        <v>18</v>
      </c>
      <c r="B29">
        <v>21</v>
      </c>
      <c r="C29">
        <v>0.72</v>
      </c>
      <c r="D29" t="s">
        <v>39</v>
      </c>
      <c r="E29" t="s">
        <v>64</v>
      </c>
      <c r="F29">
        <v>0</v>
      </c>
      <c r="G29">
        <v>1</v>
      </c>
    </row>
    <row r="30" spans="1:7" x14ac:dyDescent="0.25">
      <c r="A30">
        <v>12</v>
      </c>
      <c r="B30">
        <v>24</v>
      </c>
      <c r="C30">
        <v>1.91</v>
      </c>
      <c r="D30" t="s">
        <v>39</v>
      </c>
      <c r="E30" t="s">
        <v>65</v>
      </c>
      <c r="F30">
        <v>0</v>
      </c>
      <c r="G30">
        <v>1</v>
      </c>
    </row>
    <row r="31" spans="1:7" x14ac:dyDescent="0.25">
      <c r="A31">
        <v>48</v>
      </c>
      <c r="B31">
        <v>24</v>
      </c>
      <c r="C31">
        <v>0.77</v>
      </c>
      <c r="D31" t="s">
        <v>39</v>
      </c>
      <c r="E31" t="s">
        <v>64</v>
      </c>
      <c r="F31">
        <v>0</v>
      </c>
      <c r="G31">
        <v>1</v>
      </c>
    </row>
    <row r="32" spans="1:7" x14ac:dyDescent="0.25">
      <c r="A32">
        <v>41</v>
      </c>
      <c r="B32">
        <v>24</v>
      </c>
      <c r="C32">
        <v>1.04</v>
      </c>
      <c r="D32" t="s">
        <v>39</v>
      </c>
      <c r="E32" t="s">
        <v>64</v>
      </c>
      <c r="F32">
        <v>0</v>
      </c>
      <c r="G32">
        <v>1</v>
      </c>
    </row>
    <row r="33" spans="1:7" x14ac:dyDescent="0.25">
      <c r="A33">
        <v>20</v>
      </c>
      <c r="B33">
        <v>24</v>
      </c>
      <c r="C33">
        <v>1.35</v>
      </c>
      <c r="D33" t="s">
        <v>39</v>
      </c>
      <c r="E33" t="s">
        <v>64</v>
      </c>
      <c r="F33">
        <v>0</v>
      </c>
      <c r="G33">
        <v>1</v>
      </c>
    </row>
    <row r="34" spans="1:7" x14ac:dyDescent="0.25">
      <c r="A34">
        <v>28</v>
      </c>
      <c r="B34">
        <v>15</v>
      </c>
      <c r="C34">
        <v>1.99</v>
      </c>
      <c r="D34" t="s">
        <v>38</v>
      </c>
      <c r="E34" t="s">
        <v>64</v>
      </c>
      <c r="F34">
        <v>0</v>
      </c>
      <c r="G34">
        <v>1</v>
      </c>
    </row>
    <row r="35" spans="1:7" x14ac:dyDescent="0.25">
      <c r="A35">
        <v>38</v>
      </c>
      <c r="B35">
        <v>15</v>
      </c>
      <c r="C35">
        <v>1.49</v>
      </c>
      <c r="D35" t="s">
        <v>38</v>
      </c>
      <c r="E35" t="s">
        <v>64</v>
      </c>
      <c r="F35">
        <v>0</v>
      </c>
      <c r="G35">
        <v>1</v>
      </c>
    </row>
    <row r="36" spans="1:7" x14ac:dyDescent="0.25">
      <c r="A36">
        <v>14</v>
      </c>
      <c r="B36">
        <v>15</v>
      </c>
      <c r="C36">
        <v>1.1399999999999999</v>
      </c>
      <c r="D36" t="s">
        <v>38</v>
      </c>
      <c r="E36" t="s">
        <v>64</v>
      </c>
      <c r="F36">
        <v>0</v>
      </c>
      <c r="G36">
        <v>1</v>
      </c>
    </row>
    <row r="37" spans="1:7" x14ac:dyDescent="0.25">
      <c r="A37">
        <v>8</v>
      </c>
      <c r="B37">
        <v>15</v>
      </c>
      <c r="C37">
        <v>1.18</v>
      </c>
      <c r="D37" t="s">
        <v>38</v>
      </c>
      <c r="E37" t="s">
        <v>65</v>
      </c>
      <c r="F37">
        <v>0</v>
      </c>
      <c r="G37">
        <v>1</v>
      </c>
    </row>
    <row r="38" spans="1:7" x14ac:dyDescent="0.25">
      <c r="A38">
        <v>23</v>
      </c>
      <c r="B38">
        <v>18</v>
      </c>
      <c r="C38">
        <v>1.33</v>
      </c>
      <c r="D38" t="s">
        <v>38</v>
      </c>
      <c r="E38" t="s">
        <v>64</v>
      </c>
      <c r="F38">
        <v>0</v>
      </c>
      <c r="G38">
        <v>1</v>
      </c>
    </row>
    <row r="39" spans="1:7" x14ac:dyDescent="0.25">
      <c r="A39">
        <v>27</v>
      </c>
      <c r="B39">
        <v>18</v>
      </c>
      <c r="C39">
        <v>1.25</v>
      </c>
      <c r="D39" t="s">
        <v>38</v>
      </c>
      <c r="E39" t="s">
        <v>64</v>
      </c>
      <c r="F39">
        <v>0</v>
      </c>
      <c r="G39">
        <v>1</v>
      </c>
    </row>
    <row r="40" spans="1:7" x14ac:dyDescent="0.25">
      <c r="A40">
        <v>26</v>
      </c>
      <c r="B40">
        <v>18</v>
      </c>
      <c r="C40">
        <v>1.2</v>
      </c>
      <c r="D40" t="s">
        <v>38</v>
      </c>
      <c r="E40" t="s">
        <v>65</v>
      </c>
      <c r="F40">
        <v>0</v>
      </c>
      <c r="G40">
        <v>1</v>
      </c>
    </row>
    <row r="41" spans="1:7" x14ac:dyDescent="0.25">
      <c r="A41">
        <v>22</v>
      </c>
      <c r="B41">
        <v>18</v>
      </c>
      <c r="C41">
        <v>0.97</v>
      </c>
      <c r="D41" t="s">
        <v>38</v>
      </c>
      <c r="E41" t="s">
        <v>64</v>
      </c>
      <c r="F41">
        <v>0</v>
      </c>
      <c r="G41">
        <v>1</v>
      </c>
    </row>
    <row r="42" spans="1:7" x14ac:dyDescent="0.25">
      <c r="A42">
        <v>37</v>
      </c>
      <c r="B42">
        <v>20</v>
      </c>
      <c r="C42">
        <v>1.29</v>
      </c>
      <c r="D42" t="s">
        <v>38</v>
      </c>
      <c r="E42" t="s">
        <v>65</v>
      </c>
      <c r="F42">
        <v>0</v>
      </c>
      <c r="G42">
        <v>1</v>
      </c>
    </row>
    <row r="43" spans="1:7" x14ac:dyDescent="0.25">
      <c r="A43">
        <v>15</v>
      </c>
      <c r="B43">
        <v>20</v>
      </c>
      <c r="C43">
        <v>1.47</v>
      </c>
      <c r="D43" t="s">
        <v>38</v>
      </c>
      <c r="E43" t="s">
        <v>64</v>
      </c>
      <c r="F43">
        <v>0</v>
      </c>
      <c r="G43">
        <v>1</v>
      </c>
    </row>
    <row r="44" spans="1:7" x14ac:dyDescent="0.25">
      <c r="A44">
        <v>1</v>
      </c>
      <c r="B44">
        <v>20</v>
      </c>
      <c r="C44">
        <v>0.96</v>
      </c>
      <c r="D44" t="s">
        <v>38</v>
      </c>
      <c r="E44" t="s">
        <v>64</v>
      </c>
      <c r="F44">
        <v>0</v>
      </c>
      <c r="G44">
        <v>1</v>
      </c>
    </row>
    <row r="45" spans="1:7" x14ac:dyDescent="0.25">
      <c r="A45">
        <v>9</v>
      </c>
      <c r="B45">
        <v>20</v>
      </c>
      <c r="C45">
        <v>1.1499999999999999</v>
      </c>
      <c r="D45" t="s">
        <v>38</v>
      </c>
      <c r="E45" t="s">
        <v>65</v>
      </c>
      <c r="F45">
        <v>0</v>
      </c>
      <c r="G45">
        <v>1</v>
      </c>
    </row>
    <row r="46" spans="1:7" x14ac:dyDescent="0.25">
      <c r="A46">
        <v>17</v>
      </c>
      <c r="B46">
        <v>23</v>
      </c>
      <c r="C46">
        <v>1.36</v>
      </c>
      <c r="D46" t="s">
        <v>38</v>
      </c>
      <c r="E46" t="s">
        <v>65</v>
      </c>
      <c r="F46">
        <v>0</v>
      </c>
      <c r="G46">
        <v>1</v>
      </c>
    </row>
    <row r="47" spans="1:7" x14ac:dyDescent="0.25">
      <c r="A47">
        <v>35</v>
      </c>
      <c r="B47">
        <v>23</v>
      </c>
      <c r="C47">
        <v>1.19</v>
      </c>
      <c r="D47" t="s">
        <v>38</v>
      </c>
      <c r="E47" t="s">
        <v>65</v>
      </c>
      <c r="F47">
        <v>0</v>
      </c>
      <c r="G47">
        <v>1</v>
      </c>
    </row>
    <row r="48" spans="1:7" x14ac:dyDescent="0.25">
      <c r="A48">
        <v>45</v>
      </c>
      <c r="B48">
        <v>23</v>
      </c>
      <c r="C48">
        <v>1.1299999999999999</v>
      </c>
      <c r="D48" t="s">
        <v>38</v>
      </c>
      <c r="E48" t="s">
        <v>64</v>
      </c>
      <c r="F48">
        <v>0</v>
      </c>
      <c r="G48">
        <v>1</v>
      </c>
    </row>
    <row r="49" spans="1:7" x14ac:dyDescent="0.25">
      <c r="A49">
        <v>4</v>
      </c>
      <c r="B49">
        <v>23</v>
      </c>
      <c r="C49">
        <v>1.54</v>
      </c>
      <c r="D49" t="s">
        <v>38</v>
      </c>
      <c r="E49" t="s">
        <v>65</v>
      </c>
      <c r="F49">
        <v>0</v>
      </c>
      <c r="G49">
        <v>1</v>
      </c>
    </row>
    <row r="50" spans="1:7" x14ac:dyDescent="0.25">
      <c r="A50">
        <v>2</v>
      </c>
      <c r="B50">
        <v>13</v>
      </c>
      <c r="C50">
        <v>1.25</v>
      </c>
      <c r="D50" t="s">
        <v>62</v>
      </c>
      <c r="E50" t="s">
        <v>64</v>
      </c>
      <c r="F50">
        <v>15</v>
      </c>
      <c r="G50">
        <v>2</v>
      </c>
    </row>
    <row r="51" spans="1:7" x14ac:dyDescent="0.25">
      <c r="A51">
        <v>42</v>
      </c>
      <c r="B51">
        <v>13</v>
      </c>
      <c r="C51">
        <v>1.1599999999999999</v>
      </c>
      <c r="D51" t="s">
        <v>62</v>
      </c>
      <c r="E51" t="s">
        <v>65</v>
      </c>
      <c r="F51">
        <v>15</v>
      </c>
      <c r="G51">
        <v>2</v>
      </c>
    </row>
    <row r="52" spans="1:7" x14ac:dyDescent="0.25">
      <c r="A52">
        <v>46</v>
      </c>
      <c r="B52">
        <v>13</v>
      </c>
      <c r="C52">
        <v>1.1299999999999999</v>
      </c>
      <c r="D52" t="s">
        <v>62</v>
      </c>
      <c r="E52" t="s">
        <v>64</v>
      </c>
      <c r="F52">
        <v>15</v>
      </c>
      <c r="G52">
        <v>2</v>
      </c>
    </row>
    <row r="53" spans="1:7" x14ac:dyDescent="0.25">
      <c r="A53">
        <v>36</v>
      </c>
      <c r="B53">
        <v>13</v>
      </c>
      <c r="C53">
        <v>1.06</v>
      </c>
      <c r="D53" t="s">
        <v>62</v>
      </c>
      <c r="E53" t="s">
        <v>64</v>
      </c>
      <c r="F53">
        <v>15</v>
      </c>
      <c r="G53">
        <v>2</v>
      </c>
    </row>
    <row r="54" spans="1:7" x14ac:dyDescent="0.25">
      <c r="A54">
        <v>47</v>
      </c>
      <c r="B54">
        <v>14</v>
      </c>
      <c r="C54">
        <v>2.5499999999999998</v>
      </c>
      <c r="D54" t="s">
        <v>62</v>
      </c>
      <c r="E54" t="s">
        <v>65</v>
      </c>
      <c r="F54">
        <v>15</v>
      </c>
      <c r="G54">
        <v>2</v>
      </c>
    </row>
    <row r="55" spans="1:7" x14ac:dyDescent="0.25">
      <c r="A55">
        <v>39</v>
      </c>
      <c r="B55">
        <v>14</v>
      </c>
      <c r="C55">
        <v>1.81</v>
      </c>
      <c r="D55" t="s">
        <v>62</v>
      </c>
      <c r="E55" t="s">
        <v>65</v>
      </c>
      <c r="F55">
        <v>15</v>
      </c>
      <c r="G55">
        <v>2</v>
      </c>
    </row>
    <row r="56" spans="1:7" x14ac:dyDescent="0.25">
      <c r="A56">
        <v>13</v>
      </c>
      <c r="B56">
        <v>14</v>
      </c>
      <c r="C56">
        <v>1.57</v>
      </c>
      <c r="D56" t="s">
        <v>62</v>
      </c>
      <c r="E56" t="s">
        <v>64</v>
      </c>
      <c r="F56">
        <v>15</v>
      </c>
      <c r="G56">
        <v>2</v>
      </c>
    </row>
    <row r="57" spans="1:7" x14ac:dyDescent="0.25">
      <c r="A57">
        <v>7</v>
      </c>
      <c r="B57">
        <v>14</v>
      </c>
      <c r="C57">
        <v>1.41</v>
      </c>
      <c r="D57" t="s">
        <v>62</v>
      </c>
      <c r="E57" t="s">
        <v>64</v>
      </c>
      <c r="F57">
        <v>15</v>
      </c>
      <c r="G57">
        <v>2</v>
      </c>
    </row>
    <row r="58" spans="1:7" x14ac:dyDescent="0.25">
      <c r="A58">
        <v>21</v>
      </c>
      <c r="B58">
        <v>19</v>
      </c>
      <c r="C58">
        <v>1.55</v>
      </c>
      <c r="D58" t="s">
        <v>62</v>
      </c>
      <c r="E58" t="s">
        <v>64</v>
      </c>
      <c r="F58">
        <v>15</v>
      </c>
      <c r="G58">
        <v>2</v>
      </c>
    </row>
    <row r="59" spans="1:7" x14ac:dyDescent="0.25">
      <c r="A59">
        <v>40</v>
      </c>
      <c r="B59">
        <v>19</v>
      </c>
      <c r="C59">
        <v>1.38</v>
      </c>
      <c r="D59" t="s">
        <v>62</v>
      </c>
      <c r="E59" t="s">
        <v>65</v>
      </c>
      <c r="F59">
        <v>15</v>
      </c>
      <c r="G59">
        <v>2</v>
      </c>
    </row>
    <row r="60" spans="1:7" x14ac:dyDescent="0.25">
      <c r="A60">
        <v>29</v>
      </c>
      <c r="B60">
        <v>19</v>
      </c>
      <c r="C60">
        <v>1.37</v>
      </c>
      <c r="D60" t="s">
        <v>62</v>
      </c>
      <c r="E60" t="s">
        <v>64</v>
      </c>
      <c r="F60">
        <v>15</v>
      </c>
      <c r="G60">
        <v>2</v>
      </c>
    </row>
    <row r="61" spans="1:7" x14ac:dyDescent="0.25">
      <c r="A61">
        <v>34</v>
      </c>
      <c r="B61">
        <v>19</v>
      </c>
      <c r="C61">
        <v>0.95</v>
      </c>
      <c r="D61" t="s">
        <v>62</v>
      </c>
      <c r="E61" t="s">
        <v>65</v>
      </c>
      <c r="F61">
        <v>15</v>
      </c>
      <c r="G61">
        <v>2</v>
      </c>
    </row>
    <row r="62" spans="1:7" x14ac:dyDescent="0.25">
      <c r="A62">
        <v>6</v>
      </c>
      <c r="B62">
        <v>22</v>
      </c>
      <c r="C62">
        <v>1.94</v>
      </c>
      <c r="D62" t="s">
        <v>62</v>
      </c>
      <c r="E62" t="s">
        <v>65</v>
      </c>
      <c r="F62">
        <v>15</v>
      </c>
      <c r="G62">
        <v>2</v>
      </c>
    </row>
    <row r="63" spans="1:7" x14ac:dyDescent="0.25">
      <c r="A63">
        <v>16</v>
      </c>
      <c r="B63">
        <v>22</v>
      </c>
      <c r="C63">
        <v>1.5</v>
      </c>
      <c r="D63" t="s">
        <v>62</v>
      </c>
      <c r="E63" t="s">
        <v>64</v>
      </c>
      <c r="F63">
        <v>15</v>
      </c>
      <c r="G63">
        <v>2</v>
      </c>
    </row>
    <row r="64" spans="1:7" x14ac:dyDescent="0.25">
      <c r="A64">
        <v>44</v>
      </c>
      <c r="B64">
        <v>22</v>
      </c>
      <c r="C64">
        <v>1</v>
      </c>
      <c r="D64" t="s">
        <v>62</v>
      </c>
      <c r="E64" t="s">
        <v>65</v>
      </c>
      <c r="F64">
        <v>15</v>
      </c>
      <c r="G64">
        <v>2</v>
      </c>
    </row>
    <row r="65" spans="1:7" x14ac:dyDescent="0.25">
      <c r="A65">
        <v>10</v>
      </c>
      <c r="B65">
        <v>22</v>
      </c>
      <c r="C65">
        <v>0.86</v>
      </c>
      <c r="D65" t="s">
        <v>62</v>
      </c>
      <c r="E65" t="s">
        <v>65</v>
      </c>
      <c r="F65">
        <v>15</v>
      </c>
      <c r="G65">
        <v>2</v>
      </c>
    </row>
    <row r="66" spans="1:7" x14ac:dyDescent="0.25">
      <c r="A66">
        <v>30</v>
      </c>
      <c r="B66">
        <v>16</v>
      </c>
      <c r="C66">
        <v>1.6</v>
      </c>
      <c r="D66" t="s">
        <v>39</v>
      </c>
      <c r="E66" t="s">
        <v>65</v>
      </c>
      <c r="F66">
        <v>15</v>
      </c>
      <c r="G66">
        <v>2</v>
      </c>
    </row>
    <row r="67" spans="1:7" x14ac:dyDescent="0.25">
      <c r="A67">
        <v>3</v>
      </c>
      <c r="B67">
        <v>16</v>
      </c>
      <c r="C67">
        <v>1.5</v>
      </c>
      <c r="D67" t="s">
        <v>39</v>
      </c>
      <c r="E67" t="s">
        <v>65</v>
      </c>
      <c r="F67">
        <v>15</v>
      </c>
      <c r="G67">
        <v>2</v>
      </c>
    </row>
    <row r="68" spans="1:7" x14ac:dyDescent="0.25">
      <c r="A68">
        <v>19</v>
      </c>
      <c r="B68">
        <v>16</v>
      </c>
      <c r="C68">
        <v>1.25</v>
      </c>
      <c r="D68" t="s">
        <v>39</v>
      </c>
      <c r="E68" t="s">
        <v>64</v>
      </c>
      <c r="F68">
        <v>15</v>
      </c>
      <c r="G68">
        <v>2</v>
      </c>
    </row>
    <row r="69" spans="1:7" x14ac:dyDescent="0.25">
      <c r="A69">
        <v>5</v>
      </c>
      <c r="B69">
        <v>16</v>
      </c>
      <c r="C69">
        <v>1.2</v>
      </c>
      <c r="D69" t="s">
        <v>39</v>
      </c>
      <c r="E69" t="s">
        <v>64</v>
      </c>
      <c r="F69">
        <v>15</v>
      </c>
      <c r="G69">
        <v>2</v>
      </c>
    </row>
    <row r="70" spans="1:7" x14ac:dyDescent="0.25">
      <c r="A70">
        <v>33</v>
      </c>
      <c r="B70">
        <v>17</v>
      </c>
      <c r="C70">
        <v>2.34</v>
      </c>
      <c r="D70" t="s">
        <v>39</v>
      </c>
      <c r="E70" t="s">
        <v>65</v>
      </c>
      <c r="F70">
        <v>15</v>
      </c>
      <c r="G70">
        <v>2</v>
      </c>
    </row>
    <row r="71" spans="1:7" x14ac:dyDescent="0.25">
      <c r="A71">
        <v>25</v>
      </c>
      <c r="B71">
        <v>17</v>
      </c>
      <c r="C71">
        <v>2.04</v>
      </c>
      <c r="D71" t="s">
        <v>39</v>
      </c>
      <c r="E71" t="s">
        <v>65</v>
      </c>
      <c r="F71">
        <v>15</v>
      </c>
      <c r="G71">
        <v>2</v>
      </c>
    </row>
    <row r="72" spans="1:7" x14ac:dyDescent="0.25">
      <c r="A72">
        <v>11</v>
      </c>
      <c r="B72">
        <v>17</v>
      </c>
      <c r="C72">
        <v>1.49</v>
      </c>
      <c r="D72" t="s">
        <v>39</v>
      </c>
      <c r="E72" t="s">
        <v>64</v>
      </c>
      <c r="F72">
        <v>15</v>
      </c>
      <c r="G72">
        <v>2</v>
      </c>
    </row>
    <row r="73" spans="1:7" x14ac:dyDescent="0.25">
      <c r="A73">
        <v>31</v>
      </c>
      <c r="B73">
        <v>17</v>
      </c>
      <c r="C73">
        <v>0.92</v>
      </c>
      <c r="D73" t="s">
        <v>39</v>
      </c>
      <c r="E73" t="s">
        <v>64</v>
      </c>
      <c r="F73">
        <v>15</v>
      </c>
      <c r="G73">
        <v>2</v>
      </c>
    </row>
    <row r="74" spans="1:7" x14ac:dyDescent="0.25">
      <c r="A74">
        <v>32</v>
      </c>
      <c r="B74">
        <v>21</v>
      </c>
      <c r="C74">
        <v>2.19</v>
      </c>
      <c r="D74" t="s">
        <v>39</v>
      </c>
      <c r="E74" t="s">
        <v>65</v>
      </c>
      <c r="F74">
        <v>15</v>
      </c>
      <c r="G74">
        <v>2</v>
      </c>
    </row>
    <row r="75" spans="1:7" x14ac:dyDescent="0.25">
      <c r="A75">
        <v>43</v>
      </c>
      <c r="B75">
        <v>21</v>
      </c>
      <c r="C75">
        <v>1.7</v>
      </c>
      <c r="D75" t="s">
        <v>39</v>
      </c>
      <c r="E75" t="s">
        <v>64</v>
      </c>
      <c r="F75">
        <v>15</v>
      </c>
      <c r="G75">
        <v>2</v>
      </c>
    </row>
    <row r="76" spans="1:7" x14ac:dyDescent="0.25">
      <c r="A76">
        <v>24</v>
      </c>
      <c r="B76">
        <v>21</v>
      </c>
      <c r="C76">
        <v>1.5</v>
      </c>
      <c r="D76" t="s">
        <v>39</v>
      </c>
      <c r="E76" t="s">
        <v>64</v>
      </c>
      <c r="F76">
        <v>15</v>
      </c>
      <c r="G76">
        <v>2</v>
      </c>
    </row>
    <row r="77" spans="1:7" x14ac:dyDescent="0.25">
      <c r="A77">
        <v>18</v>
      </c>
      <c r="B77">
        <v>21</v>
      </c>
      <c r="C77">
        <v>0.76</v>
      </c>
      <c r="D77" t="s">
        <v>39</v>
      </c>
      <c r="E77" t="s">
        <v>64</v>
      </c>
      <c r="F77">
        <v>15</v>
      </c>
      <c r="G77">
        <v>2</v>
      </c>
    </row>
    <row r="78" spans="1:7" x14ac:dyDescent="0.25">
      <c r="A78">
        <v>12</v>
      </c>
      <c r="B78">
        <v>24</v>
      </c>
      <c r="C78">
        <v>2.29</v>
      </c>
      <c r="D78" t="s">
        <v>39</v>
      </c>
      <c r="E78" t="s">
        <v>65</v>
      </c>
      <c r="F78">
        <v>15</v>
      </c>
      <c r="G78">
        <v>2</v>
      </c>
    </row>
    <row r="79" spans="1:7" x14ac:dyDescent="0.25">
      <c r="A79">
        <v>48</v>
      </c>
      <c r="B79">
        <v>24</v>
      </c>
      <c r="C79">
        <v>0.99</v>
      </c>
      <c r="D79" t="s">
        <v>39</v>
      </c>
      <c r="E79" t="s">
        <v>64</v>
      </c>
      <c r="F79">
        <v>15</v>
      </c>
      <c r="G79">
        <v>2</v>
      </c>
    </row>
    <row r="80" spans="1:7" x14ac:dyDescent="0.25">
      <c r="A80">
        <v>41</v>
      </c>
      <c r="B80">
        <v>24</v>
      </c>
      <c r="C80">
        <v>1.1599999999999999</v>
      </c>
      <c r="D80" t="s">
        <v>39</v>
      </c>
      <c r="E80" t="s">
        <v>64</v>
      </c>
      <c r="F80">
        <v>15</v>
      </c>
      <c r="G80">
        <v>2</v>
      </c>
    </row>
    <row r="81" spans="1:7" x14ac:dyDescent="0.25">
      <c r="A81">
        <v>20</v>
      </c>
      <c r="B81">
        <v>24</v>
      </c>
      <c r="C81">
        <v>1.32</v>
      </c>
      <c r="D81" t="s">
        <v>39</v>
      </c>
      <c r="E81" t="s">
        <v>64</v>
      </c>
      <c r="F81">
        <v>15</v>
      </c>
      <c r="G81">
        <v>2</v>
      </c>
    </row>
    <row r="82" spans="1:7" x14ac:dyDescent="0.25">
      <c r="A82">
        <v>28</v>
      </c>
      <c r="B82">
        <v>15</v>
      </c>
      <c r="C82">
        <v>2.17</v>
      </c>
      <c r="D82" t="s">
        <v>38</v>
      </c>
      <c r="E82" t="s">
        <v>64</v>
      </c>
      <c r="F82">
        <v>15</v>
      </c>
      <c r="G82">
        <v>2</v>
      </c>
    </row>
    <row r="83" spans="1:7" x14ac:dyDescent="0.25">
      <c r="A83">
        <v>38</v>
      </c>
      <c r="B83">
        <v>15</v>
      </c>
      <c r="C83">
        <v>1.75</v>
      </c>
      <c r="D83" t="s">
        <v>38</v>
      </c>
      <c r="E83" t="s">
        <v>64</v>
      </c>
      <c r="F83">
        <v>15</v>
      </c>
      <c r="G83">
        <v>2</v>
      </c>
    </row>
    <row r="84" spans="1:7" x14ac:dyDescent="0.25">
      <c r="A84">
        <v>14</v>
      </c>
      <c r="B84">
        <v>15</v>
      </c>
      <c r="C84">
        <v>1.35</v>
      </c>
      <c r="D84" t="s">
        <v>38</v>
      </c>
      <c r="E84" t="s">
        <v>64</v>
      </c>
      <c r="F84">
        <v>15</v>
      </c>
      <c r="G84">
        <v>2</v>
      </c>
    </row>
    <row r="85" spans="1:7" x14ac:dyDescent="0.25">
      <c r="A85">
        <v>8</v>
      </c>
      <c r="B85">
        <v>15</v>
      </c>
      <c r="C85">
        <v>1.21</v>
      </c>
      <c r="D85" t="s">
        <v>38</v>
      </c>
      <c r="E85" t="s">
        <v>65</v>
      </c>
      <c r="F85">
        <v>15</v>
      </c>
      <c r="G85">
        <v>2</v>
      </c>
    </row>
    <row r="86" spans="1:7" x14ac:dyDescent="0.25">
      <c r="A86">
        <v>23</v>
      </c>
      <c r="B86">
        <v>18</v>
      </c>
      <c r="C86">
        <v>1.38</v>
      </c>
      <c r="D86" t="s">
        <v>38</v>
      </c>
      <c r="E86" t="s">
        <v>64</v>
      </c>
      <c r="F86">
        <v>15</v>
      </c>
      <c r="G86">
        <v>2</v>
      </c>
    </row>
    <row r="87" spans="1:7" x14ac:dyDescent="0.25">
      <c r="A87">
        <v>27</v>
      </c>
      <c r="B87">
        <v>18</v>
      </c>
      <c r="C87">
        <v>1.37</v>
      </c>
      <c r="D87" t="s">
        <v>38</v>
      </c>
      <c r="E87" t="s">
        <v>64</v>
      </c>
      <c r="F87">
        <v>15</v>
      </c>
      <c r="G87">
        <v>2</v>
      </c>
    </row>
    <row r="88" spans="1:7" x14ac:dyDescent="0.25">
      <c r="A88">
        <v>26</v>
      </c>
      <c r="B88">
        <v>18</v>
      </c>
      <c r="C88">
        <v>1.35</v>
      </c>
      <c r="D88" t="s">
        <v>38</v>
      </c>
      <c r="E88" t="s">
        <v>65</v>
      </c>
      <c r="F88">
        <v>15</v>
      </c>
      <c r="G88">
        <v>2</v>
      </c>
    </row>
    <row r="89" spans="1:7" x14ac:dyDescent="0.25">
      <c r="A89">
        <v>22</v>
      </c>
      <c r="B89">
        <v>18</v>
      </c>
      <c r="C89">
        <v>1.22</v>
      </c>
      <c r="D89" t="s">
        <v>38</v>
      </c>
      <c r="E89" t="s">
        <v>64</v>
      </c>
      <c r="F89">
        <v>15</v>
      </c>
      <c r="G89">
        <v>2</v>
      </c>
    </row>
    <row r="90" spans="1:7" x14ac:dyDescent="0.25">
      <c r="A90">
        <v>37</v>
      </c>
      <c r="B90">
        <v>20</v>
      </c>
      <c r="C90">
        <v>1.45</v>
      </c>
      <c r="D90" t="s">
        <v>38</v>
      </c>
      <c r="E90" t="s">
        <v>65</v>
      </c>
      <c r="F90">
        <v>15</v>
      </c>
      <c r="G90">
        <v>2</v>
      </c>
    </row>
    <row r="91" spans="1:7" x14ac:dyDescent="0.25">
      <c r="A91">
        <v>15</v>
      </c>
      <c r="B91">
        <v>20</v>
      </c>
      <c r="C91">
        <v>1.44</v>
      </c>
      <c r="D91" t="s">
        <v>38</v>
      </c>
      <c r="E91" t="s">
        <v>64</v>
      </c>
      <c r="F91">
        <v>15</v>
      </c>
      <c r="G91">
        <v>2</v>
      </c>
    </row>
    <row r="92" spans="1:7" x14ac:dyDescent="0.25">
      <c r="A92">
        <v>1</v>
      </c>
      <c r="B92">
        <v>20</v>
      </c>
      <c r="C92">
        <v>1.25</v>
      </c>
      <c r="D92" t="s">
        <v>38</v>
      </c>
      <c r="E92" t="s">
        <v>64</v>
      </c>
      <c r="F92">
        <v>15</v>
      </c>
      <c r="G92">
        <v>2</v>
      </c>
    </row>
    <row r="93" spans="1:7" x14ac:dyDescent="0.25">
      <c r="A93">
        <v>9</v>
      </c>
      <c r="B93">
        <v>20</v>
      </c>
      <c r="C93">
        <v>1.24</v>
      </c>
      <c r="D93" t="s">
        <v>38</v>
      </c>
      <c r="E93" t="s">
        <v>65</v>
      </c>
      <c r="F93">
        <v>15</v>
      </c>
      <c r="G93">
        <v>2</v>
      </c>
    </row>
    <row r="94" spans="1:7" x14ac:dyDescent="0.25">
      <c r="A94">
        <v>17</v>
      </c>
      <c r="B94">
        <v>23</v>
      </c>
      <c r="C94">
        <v>1.92</v>
      </c>
      <c r="D94" t="s">
        <v>38</v>
      </c>
      <c r="E94" t="s">
        <v>65</v>
      </c>
      <c r="F94">
        <v>15</v>
      </c>
      <c r="G94">
        <v>2</v>
      </c>
    </row>
    <row r="95" spans="1:7" x14ac:dyDescent="0.25">
      <c r="A95">
        <v>35</v>
      </c>
      <c r="B95">
        <v>23</v>
      </c>
      <c r="C95">
        <v>1.69</v>
      </c>
      <c r="D95" t="s">
        <v>38</v>
      </c>
      <c r="E95" t="s">
        <v>65</v>
      </c>
      <c r="F95">
        <v>15</v>
      </c>
      <c r="G95">
        <v>2</v>
      </c>
    </row>
    <row r="96" spans="1:7" x14ac:dyDescent="0.25">
      <c r="A96">
        <v>45</v>
      </c>
      <c r="B96">
        <v>23</v>
      </c>
      <c r="C96">
        <v>1.49</v>
      </c>
      <c r="D96" t="s">
        <v>38</v>
      </c>
      <c r="E96" t="s">
        <v>64</v>
      </c>
      <c r="F96">
        <v>15</v>
      </c>
      <c r="G96">
        <v>2</v>
      </c>
    </row>
    <row r="97" spans="1:7" x14ac:dyDescent="0.25">
      <c r="A97">
        <v>4</v>
      </c>
      <c r="B97">
        <v>23</v>
      </c>
      <c r="C97">
        <v>1.38</v>
      </c>
      <c r="D97" t="s">
        <v>38</v>
      </c>
      <c r="E97" t="s">
        <v>65</v>
      </c>
      <c r="F97">
        <v>15</v>
      </c>
      <c r="G97">
        <v>2</v>
      </c>
    </row>
    <row r="98" spans="1:7" x14ac:dyDescent="0.25">
      <c r="A98">
        <v>2</v>
      </c>
      <c r="B98">
        <v>13</v>
      </c>
      <c r="C98">
        <v>1.2</v>
      </c>
      <c r="D98" t="s">
        <v>62</v>
      </c>
      <c r="E98" t="s">
        <v>64</v>
      </c>
      <c r="F98">
        <v>30</v>
      </c>
      <c r="G98">
        <v>3</v>
      </c>
    </row>
    <row r="99" spans="1:7" x14ac:dyDescent="0.25">
      <c r="A99">
        <v>42</v>
      </c>
      <c r="B99">
        <v>13</v>
      </c>
      <c r="C99">
        <v>1.03</v>
      </c>
      <c r="D99" t="s">
        <v>62</v>
      </c>
      <c r="E99" t="s">
        <v>65</v>
      </c>
      <c r="F99">
        <v>30</v>
      </c>
      <c r="G99">
        <v>3</v>
      </c>
    </row>
    <row r="100" spans="1:7" x14ac:dyDescent="0.25">
      <c r="A100">
        <v>46</v>
      </c>
      <c r="B100">
        <v>13</v>
      </c>
      <c r="C100">
        <v>1.0900000000000001</v>
      </c>
      <c r="D100" t="s">
        <v>62</v>
      </c>
      <c r="E100" t="s">
        <v>64</v>
      </c>
      <c r="F100">
        <v>30</v>
      </c>
      <c r="G100">
        <v>3</v>
      </c>
    </row>
    <row r="101" spans="1:7" x14ac:dyDescent="0.25">
      <c r="A101">
        <v>36</v>
      </c>
      <c r="B101">
        <v>13</v>
      </c>
      <c r="C101">
        <v>1.04</v>
      </c>
      <c r="D101" t="s">
        <v>62</v>
      </c>
      <c r="E101" t="s">
        <v>64</v>
      </c>
      <c r="F101">
        <v>30</v>
      </c>
      <c r="G101">
        <v>3</v>
      </c>
    </row>
    <row r="102" spans="1:7" x14ac:dyDescent="0.25">
      <c r="A102">
        <v>47</v>
      </c>
      <c r="B102">
        <v>14</v>
      </c>
      <c r="C102">
        <v>2.5</v>
      </c>
      <c r="D102" t="s">
        <v>62</v>
      </c>
      <c r="E102" t="s">
        <v>65</v>
      </c>
      <c r="F102">
        <v>30</v>
      </c>
      <c r="G102">
        <v>3</v>
      </c>
    </row>
    <row r="103" spans="1:7" x14ac:dyDescent="0.25">
      <c r="A103">
        <v>39</v>
      </c>
      <c r="B103">
        <v>14</v>
      </c>
      <c r="C103">
        <v>1.74</v>
      </c>
      <c r="D103" t="s">
        <v>62</v>
      </c>
      <c r="E103" t="s">
        <v>65</v>
      </c>
      <c r="F103">
        <v>30</v>
      </c>
      <c r="G103">
        <v>3</v>
      </c>
    </row>
    <row r="104" spans="1:7" x14ac:dyDescent="0.25">
      <c r="A104">
        <v>13</v>
      </c>
      <c r="B104">
        <v>14</v>
      </c>
      <c r="C104">
        <v>1.67</v>
      </c>
      <c r="D104" t="s">
        <v>62</v>
      </c>
      <c r="E104" t="s">
        <v>64</v>
      </c>
      <c r="F104">
        <v>30</v>
      </c>
      <c r="G104">
        <v>3</v>
      </c>
    </row>
    <row r="105" spans="1:7" x14ac:dyDescent="0.25">
      <c r="A105">
        <v>7</v>
      </c>
      <c r="B105">
        <v>14</v>
      </c>
      <c r="C105">
        <v>1.45</v>
      </c>
      <c r="D105" t="s">
        <v>62</v>
      </c>
      <c r="E105" t="s">
        <v>64</v>
      </c>
      <c r="F105">
        <v>30</v>
      </c>
      <c r="G105">
        <v>3</v>
      </c>
    </row>
    <row r="106" spans="1:7" x14ac:dyDescent="0.25">
      <c r="A106">
        <v>21</v>
      </c>
      <c r="B106">
        <v>19</v>
      </c>
      <c r="C106">
        <v>1.57</v>
      </c>
      <c r="D106" t="s">
        <v>62</v>
      </c>
      <c r="E106" t="s">
        <v>64</v>
      </c>
      <c r="F106">
        <v>30</v>
      </c>
      <c r="G106">
        <v>3</v>
      </c>
    </row>
    <row r="107" spans="1:7" x14ac:dyDescent="0.25">
      <c r="A107">
        <v>40</v>
      </c>
      <c r="B107">
        <v>19</v>
      </c>
      <c r="C107">
        <v>1.35</v>
      </c>
      <c r="D107" t="s">
        <v>62</v>
      </c>
      <c r="E107" t="s">
        <v>65</v>
      </c>
      <c r="F107">
        <v>30</v>
      </c>
      <c r="G107">
        <v>3</v>
      </c>
    </row>
    <row r="108" spans="1:7" x14ac:dyDescent="0.25">
      <c r="A108">
        <v>29</v>
      </c>
      <c r="B108">
        <v>19</v>
      </c>
      <c r="C108">
        <v>1.34</v>
      </c>
      <c r="D108" t="s">
        <v>62</v>
      </c>
      <c r="E108" t="s">
        <v>64</v>
      </c>
      <c r="F108">
        <v>30</v>
      </c>
      <c r="G108">
        <v>3</v>
      </c>
    </row>
    <row r="109" spans="1:7" x14ac:dyDescent="0.25">
      <c r="A109">
        <v>34</v>
      </c>
      <c r="B109">
        <v>19</v>
      </c>
      <c r="C109">
        <v>0.9</v>
      </c>
      <c r="D109" t="s">
        <v>62</v>
      </c>
      <c r="E109" t="s">
        <v>65</v>
      </c>
      <c r="F109">
        <v>30</v>
      </c>
      <c r="G109">
        <v>3</v>
      </c>
    </row>
    <row r="110" spans="1:7" x14ac:dyDescent="0.25">
      <c r="A110">
        <v>6</v>
      </c>
      <c r="B110">
        <v>22</v>
      </c>
      <c r="C110">
        <v>1.71</v>
      </c>
      <c r="D110" t="s">
        <v>62</v>
      </c>
      <c r="E110" t="s">
        <v>65</v>
      </c>
      <c r="F110">
        <v>30</v>
      </c>
      <c r="G110">
        <v>3</v>
      </c>
    </row>
    <row r="111" spans="1:7" x14ac:dyDescent="0.25">
      <c r="A111">
        <v>16</v>
      </c>
      <c r="B111">
        <v>22</v>
      </c>
      <c r="C111">
        <v>1.47</v>
      </c>
      <c r="D111" t="s">
        <v>62</v>
      </c>
      <c r="E111" t="s">
        <v>64</v>
      </c>
      <c r="F111">
        <v>30</v>
      </c>
      <c r="G111">
        <v>3</v>
      </c>
    </row>
    <row r="112" spans="1:7" x14ac:dyDescent="0.25">
      <c r="A112">
        <v>44</v>
      </c>
      <c r="B112">
        <v>22</v>
      </c>
      <c r="C112">
        <v>0.97</v>
      </c>
      <c r="D112" t="s">
        <v>62</v>
      </c>
      <c r="E112" t="s">
        <v>65</v>
      </c>
      <c r="F112">
        <v>30</v>
      </c>
      <c r="G112">
        <v>3</v>
      </c>
    </row>
    <row r="113" spans="1:7" x14ac:dyDescent="0.25">
      <c r="A113">
        <v>10</v>
      </c>
      <c r="B113">
        <v>22</v>
      </c>
      <c r="C113">
        <v>0.87</v>
      </c>
      <c r="D113" t="s">
        <v>62</v>
      </c>
      <c r="E113" t="s">
        <v>65</v>
      </c>
      <c r="F113">
        <v>30</v>
      </c>
      <c r="G113">
        <v>3</v>
      </c>
    </row>
    <row r="114" spans="1:7" x14ac:dyDescent="0.25">
      <c r="A114">
        <v>30</v>
      </c>
      <c r="B114">
        <v>16</v>
      </c>
      <c r="C114">
        <v>1.76</v>
      </c>
      <c r="D114" t="s">
        <v>39</v>
      </c>
      <c r="E114" t="s">
        <v>65</v>
      </c>
      <c r="F114">
        <v>30</v>
      </c>
      <c r="G114">
        <v>3</v>
      </c>
    </row>
    <row r="115" spans="1:7" x14ac:dyDescent="0.25">
      <c r="A115">
        <v>3</v>
      </c>
      <c r="B115">
        <v>16</v>
      </c>
      <c r="C115">
        <v>1.48</v>
      </c>
      <c r="D115" t="s">
        <v>39</v>
      </c>
      <c r="E115" t="s">
        <v>65</v>
      </c>
      <c r="F115">
        <v>30</v>
      </c>
      <c r="G115">
        <v>3</v>
      </c>
    </row>
    <row r="116" spans="1:7" x14ac:dyDescent="0.25">
      <c r="A116">
        <v>19</v>
      </c>
      <c r="B116">
        <v>16</v>
      </c>
      <c r="C116">
        <v>1.26</v>
      </c>
      <c r="D116" t="s">
        <v>39</v>
      </c>
      <c r="E116" t="s">
        <v>64</v>
      </c>
      <c r="F116">
        <v>30</v>
      </c>
      <c r="G116">
        <v>3</v>
      </c>
    </row>
    <row r="117" spans="1:7" x14ac:dyDescent="0.25">
      <c r="A117">
        <v>5</v>
      </c>
      <c r="B117">
        <v>16</v>
      </c>
      <c r="C117">
        <v>1.32</v>
      </c>
      <c r="D117" t="s">
        <v>39</v>
      </c>
      <c r="E117" t="s">
        <v>64</v>
      </c>
      <c r="F117">
        <v>30</v>
      </c>
      <c r="G117">
        <v>3</v>
      </c>
    </row>
    <row r="118" spans="1:7" x14ac:dyDescent="0.25">
      <c r="A118">
        <v>33</v>
      </c>
      <c r="B118">
        <v>17</v>
      </c>
      <c r="C118">
        <v>2.74</v>
      </c>
      <c r="D118" t="s">
        <v>39</v>
      </c>
      <c r="E118" t="s">
        <v>65</v>
      </c>
      <c r="F118">
        <v>30</v>
      </c>
      <c r="G118">
        <v>3</v>
      </c>
    </row>
    <row r="119" spans="1:7" x14ac:dyDescent="0.25">
      <c r="A119">
        <v>25</v>
      </c>
      <c r="B119">
        <v>17</v>
      </c>
      <c r="C119">
        <v>2.3199999999999998</v>
      </c>
      <c r="D119" t="s">
        <v>39</v>
      </c>
      <c r="E119" t="s">
        <v>65</v>
      </c>
      <c r="F119">
        <v>30</v>
      </c>
      <c r="G119">
        <v>3</v>
      </c>
    </row>
    <row r="120" spans="1:7" x14ac:dyDescent="0.25">
      <c r="A120">
        <v>11</v>
      </c>
      <c r="B120">
        <v>17</v>
      </c>
      <c r="C120">
        <v>1.72</v>
      </c>
      <c r="D120" t="s">
        <v>39</v>
      </c>
      <c r="E120" t="s">
        <v>64</v>
      </c>
      <c r="F120">
        <v>30</v>
      </c>
      <c r="G120">
        <v>3</v>
      </c>
    </row>
    <row r="121" spans="1:7" x14ac:dyDescent="0.25">
      <c r="A121">
        <v>31</v>
      </c>
      <c r="B121">
        <v>17</v>
      </c>
      <c r="C121">
        <v>0.81</v>
      </c>
      <c r="D121" t="s">
        <v>39</v>
      </c>
      <c r="E121" t="s">
        <v>64</v>
      </c>
      <c r="F121">
        <v>30</v>
      </c>
      <c r="G121">
        <v>3</v>
      </c>
    </row>
    <row r="122" spans="1:7" x14ac:dyDescent="0.25">
      <c r="A122">
        <v>32</v>
      </c>
      <c r="B122">
        <v>21</v>
      </c>
      <c r="C122">
        <v>2.4700000000000002</v>
      </c>
      <c r="D122" t="s">
        <v>39</v>
      </c>
      <c r="E122" t="s">
        <v>65</v>
      </c>
      <c r="F122">
        <v>30</v>
      </c>
      <c r="G122">
        <v>3</v>
      </c>
    </row>
    <row r="123" spans="1:7" x14ac:dyDescent="0.25">
      <c r="A123">
        <v>43</v>
      </c>
      <c r="B123">
        <v>21</v>
      </c>
      <c r="C123">
        <v>1.89</v>
      </c>
      <c r="D123" t="s">
        <v>39</v>
      </c>
      <c r="E123" t="s">
        <v>64</v>
      </c>
      <c r="F123">
        <v>30</v>
      </c>
      <c r="G123">
        <v>3</v>
      </c>
    </row>
    <row r="124" spans="1:7" x14ac:dyDescent="0.25">
      <c r="A124">
        <v>24</v>
      </c>
      <c r="B124">
        <v>21</v>
      </c>
      <c r="C124">
        <v>1.59</v>
      </c>
      <c r="D124" t="s">
        <v>39</v>
      </c>
      <c r="E124" t="s">
        <v>64</v>
      </c>
      <c r="F124">
        <v>30</v>
      </c>
      <c r="G124">
        <v>3</v>
      </c>
    </row>
    <row r="125" spans="1:7" x14ac:dyDescent="0.25">
      <c r="A125">
        <v>18</v>
      </c>
      <c r="B125">
        <v>21</v>
      </c>
      <c r="C125">
        <v>0.86</v>
      </c>
      <c r="D125" t="s">
        <v>39</v>
      </c>
      <c r="E125" t="s">
        <v>64</v>
      </c>
      <c r="F125">
        <v>30</v>
      </c>
      <c r="G125">
        <v>3</v>
      </c>
    </row>
    <row r="126" spans="1:7" x14ac:dyDescent="0.25">
      <c r="A126">
        <v>12</v>
      </c>
      <c r="B126">
        <v>24</v>
      </c>
      <c r="C126">
        <v>2.4900000000000002</v>
      </c>
      <c r="D126" t="s">
        <v>39</v>
      </c>
      <c r="E126" t="s">
        <v>65</v>
      </c>
      <c r="F126">
        <v>30</v>
      </c>
      <c r="G126">
        <v>3</v>
      </c>
    </row>
    <row r="127" spans="1:7" x14ac:dyDescent="0.25">
      <c r="A127">
        <v>48</v>
      </c>
      <c r="B127">
        <v>24</v>
      </c>
      <c r="C127">
        <v>1.21</v>
      </c>
      <c r="D127" t="s">
        <v>39</v>
      </c>
      <c r="E127" t="s">
        <v>64</v>
      </c>
      <c r="F127">
        <v>30</v>
      </c>
      <c r="G127">
        <v>3</v>
      </c>
    </row>
    <row r="128" spans="1:7" x14ac:dyDescent="0.25">
      <c r="A128">
        <v>41</v>
      </c>
      <c r="B128">
        <v>24</v>
      </c>
      <c r="C128">
        <v>1.29</v>
      </c>
      <c r="D128" t="s">
        <v>39</v>
      </c>
      <c r="E128" t="s">
        <v>64</v>
      </c>
      <c r="F128">
        <v>30</v>
      </c>
      <c r="G128">
        <v>3</v>
      </c>
    </row>
    <row r="129" spans="1:7" x14ac:dyDescent="0.25">
      <c r="A129">
        <v>20</v>
      </c>
      <c r="B129">
        <v>24</v>
      </c>
      <c r="C129">
        <v>1.32</v>
      </c>
      <c r="D129" t="s">
        <v>39</v>
      </c>
      <c r="E129" t="s">
        <v>64</v>
      </c>
      <c r="F129">
        <v>30</v>
      </c>
      <c r="G129">
        <v>3</v>
      </c>
    </row>
    <row r="130" spans="1:7" x14ac:dyDescent="0.25">
      <c r="A130">
        <v>28</v>
      </c>
      <c r="B130">
        <v>15</v>
      </c>
      <c r="C130">
        <v>2.3199999999999998</v>
      </c>
      <c r="D130" t="s">
        <v>38</v>
      </c>
      <c r="E130" t="s">
        <v>64</v>
      </c>
      <c r="F130">
        <v>30</v>
      </c>
      <c r="G130">
        <v>3</v>
      </c>
    </row>
    <row r="131" spans="1:7" x14ac:dyDescent="0.25">
      <c r="A131">
        <v>38</v>
      </c>
      <c r="B131">
        <v>15</v>
      </c>
      <c r="C131">
        <v>2.04</v>
      </c>
      <c r="D131" t="s">
        <v>38</v>
      </c>
      <c r="E131" t="s">
        <v>64</v>
      </c>
      <c r="F131">
        <v>30</v>
      </c>
      <c r="G131">
        <v>3</v>
      </c>
    </row>
    <row r="132" spans="1:7" x14ac:dyDescent="0.25">
      <c r="A132">
        <v>14</v>
      </c>
      <c r="B132">
        <v>15</v>
      </c>
      <c r="C132">
        <v>1.45</v>
      </c>
      <c r="D132" t="s">
        <v>38</v>
      </c>
      <c r="E132" t="s">
        <v>64</v>
      </c>
      <c r="F132">
        <v>30</v>
      </c>
      <c r="G132">
        <v>3</v>
      </c>
    </row>
    <row r="133" spans="1:7" x14ac:dyDescent="0.25">
      <c r="A133">
        <v>8</v>
      </c>
      <c r="B133">
        <v>15</v>
      </c>
      <c r="C133">
        <v>1.35</v>
      </c>
      <c r="D133" t="s">
        <v>38</v>
      </c>
      <c r="E133" t="s">
        <v>65</v>
      </c>
      <c r="F133">
        <v>30</v>
      </c>
      <c r="G133">
        <v>3</v>
      </c>
    </row>
    <row r="134" spans="1:7" x14ac:dyDescent="0.25">
      <c r="A134">
        <v>23</v>
      </c>
      <c r="B134">
        <v>18</v>
      </c>
      <c r="C134">
        <v>1.72</v>
      </c>
      <c r="D134" t="s">
        <v>38</v>
      </c>
      <c r="E134" t="s">
        <v>64</v>
      </c>
      <c r="F134">
        <v>30</v>
      </c>
      <c r="G134">
        <v>3</v>
      </c>
    </row>
    <row r="135" spans="1:7" x14ac:dyDescent="0.25">
      <c r="A135">
        <v>27</v>
      </c>
      <c r="B135">
        <v>18</v>
      </c>
      <c r="C135">
        <v>1.35</v>
      </c>
      <c r="D135" t="s">
        <v>38</v>
      </c>
      <c r="E135" t="s">
        <v>64</v>
      </c>
      <c r="F135">
        <v>30</v>
      </c>
      <c r="G135">
        <v>3</v>
      </c>
    </row>
    <row r="136" spans="1:7" x14ac:dyDescent="0.25">
      <c r="A136">
        <v>26</v>
      </c>
      <c r="B136">
        <v>18</v>
      </c>
      <c r="C136">
        <v>1.47</v>
      </c>
      <c r="D136" t="s">
        <v>38</v>
      </c>
      <c r="E136" t="s">
        <v>65</v>
      </c>
      <c r="F136">
        <v>30</v>
      </c>
      <c r="G136">
        <v>3</v>
      </c>
    </row>
    <row r="137" spans="1:7" x14ac:dyDescent="0.25">
      <c r="A137">
        <v>22</v>
      </c>
      <c r="B137">
        <v>18</v>
      </c>
      <c r="C137">
        <v>1.57</v>
      </c>
      <c r="D137" t="s">
        <v>38</v>
      </c>
      <c r="E137" t="s">
        <v>64</v>
      </c>
      <c r="F137">
        <v>30</v>
      </c>
      <c r="G137">
        <v>3</v>
      </c>
    </row>
    <row r="138" spans="1:7" x14ac:dyDescent="0.25">
      <c r="A138">
        <v>37</v>
      </c>
      <c r="B138">
        <v>20</v>
      </c>
      <c r="C138">
        <v>1.52</v>
      </c>
      <c r="D138" t="s">
        <v>38</v>
      </c>
      <c r="E138" t="s">
        <v>65</v>
      </c>
      <c r="F138">
        <v>30</v>
      </c>
      <c r="G138">
        <v>3</v>
      </c>
    </row>
    <row r="139" spans="1:7" x14ac:dyDescent="0.25">
      <c r="A139">
        <v>15</v>
      </c>
      <c r="B139">
        <v>20</v>
      </c>
      <c r="C139">
        <v>1.69</v>
      </c>
      <c r="D139" t="s">
        <v>38</v>
      </c>
      <c r="E139" t="s">
        <v>64</v>
      </c>
      <c r="F139">
        <v>30</v>
      </c>
      <c r="G139">
        <v>3</v>
      </c>
    </row>
    <row r="140" spans="1:7" x14ac:dyDescent="0.25">
      <c r="A140">
        <v>1</v>
      </c>
      <c r="B140">
        <v>20</v>
      </c>
      <c r="C140">
        <v>1.32</v>
      </c>
      <c r="D140" t="s">
        <v>38</v>
      </c>
      <c r="E140" t="s">
        <v>64</v>
      </c>
      <c r="F140">
        <v>30</v>
      </c>
      <c r="G140">
        <v>3</v>
      </c>
    </row>
    <row r="141" spans="1:7" x14ac:dyDescent="0.25">
      <c r="A141">
        <v>9</v>
      </c>
      <c r="B141">
        <v>20</v>
      </c>
      <c r="C141">
        <v>1.47</v>
      </c>
      <c r="D141" t="s">
        <v>38</v>
      </c>
      <c r="E141" t="s">
        <v>65</v>
      </c>
      <c r="F141">
        <v>30</v>
      </c>
      <c r="G141">
        <v>3</v>
      </c>
    </row>
    <row r="142" spans="1:7" x14ac:dyDescent="0.25">
      <c r="A142">
        <v>17</v>
      </c>
      <c r="B142">
        <v>23</v>
      </c>
      <c r="C142">
        <v>2.04</v>
      </c>
      <c r="D142" t="s">
        <v>38</v>
      </c>
      <c r="E142" t="s">
        <v>65</v>
      </c>
      <c r="F142">
        <v>30</v>
      </c>
      <c r="G142">
        <v>3</v>
      </c>
    </row>
    <row r="143" spans="1:7" x14ac:dyDescent="0.25">
      <c r="A143">
        <v>35</v>
      </c>
      <c r="B143">
        <v>23</v>
      </c>
      <c r="C143">
        <v>1.9</v>
      </c>
      <c r="D143" t="s">
        <v>38</v>
      </c>
      <c r="E143" t="s">
        <v>65</v>
      </c>
      <c r="F143">
        <v>30</v>
      </c>
      <c r="G143">
        <v>3</v>
      </c>
    </row>
    <row r="144" spans="1:7" x14ac:dyDescent="0.25">
      <c r="A144">
        <v>45</v>
      </c>
      <c r="B144">
        <v>23</v>
      </c>
      <c r="C144">
        <v>1.67</v>
      </c>
      <c r="D144" t="s">
        <v>38</v>
      </c>
      <c r="E144" t="s">
        <v>64</v>
      </c>
      <c r="F144">
        <v>30</v>
      </c>
      <c r="G144">
        <v>3</v>
      </c>
    </row>
    <row r="145" spans="1:7" x14ac:dyDescent="0.25">
      <c r="A145">
        <v>4</v>
      </c>
      <c r="B145">
        <v>23</v>
      </c>
      <c r="C145">
        <v>1.49</v>
      </c>
      <c r="D145" t="s">
        <v>38</v>
      </c>
      <c r="E145" t="s">
        <v>65</v>
      </c>
      <c r="F145">
        <v>30</v>
      </c>
      <c r="G145">
        <v>3</v>
      </c>
    </row>
    <row r="146" spans="1:7" x14ac:dyDescent="0.25">
      <c r="A146">
        <v>2</v>
      </c>
      <c r="B146">
        <v>13</v>
      </c>
      <c r="C146">
        <v>1.21</v>
      </c>
      <c r="D146" t="s">
        <v>62</v>
      </c>
      <c r="E146" t="s">
        <v>64</v>
      </c>
      <c r="F146">
        <v>45</v>
      </c>
      <c r="G146">
        <v>4</v>
      </c>
    </row>
    <row r="147" spans="1:7" x14ac:dyDescent="0.25">
      <c r="A147">
        <v>42</v>
      </c>
      <c r="B147">
        <v>13</v>
      </c>
      <c r="C147">
        <v>1.1200000000000001</v>
      </c>
      <c r="D147" t="s">
        <v>62</v>
      </c>
      <c r="E147" t="s">
        <v>65</v>
      </c>
      <c r="F147">
        <v>45</v>
      </c>
      <c r="G147">
        <v>4</v>
      </c>
    </row>
    <row r="148" spans="1:7" x14ac:dyDescent="0.25">
      <c r="A148">
        <v>46</v>
      </c>
      <c r="B148">
        <v>13</v>
      </c>
      <c r="C148">
        <v>1.0900000000000001</v>
      </c>
      <c r="D148" t="s">
        <v>62</v>
      </c>
      <c r="E148" t="s">
        <v>64</v>
      </c>
      <c r="F148">
        <v>45</v>
      </c>
      <c r="G148">
        <v>4</v>
      </c>
    </row>
    <row r="149" spans="1:7" x14ac:dyDescent="0.25">
      <c r="A149">
        <v>36</v>
      </c>
      <c r="B149">
        <v>13</v>
      </c>
      <c r="C149">
        <v>1.07</v>
      </c>
      <c r="D149" t="s">
        <v>62</v>
      </c>
      <c r="E149" t="s">
        <v>64</v>
      </c>
      <c r="F149">
        <v>45</v>
      </c>
      <c r="G149">
        <v>4</v>
      </c>
    </row>
    <row r="150" spans="1:7" x14ac:dyDescent="0.25">
      <c r="A150">
        <v>47</v>
      </c>
      <c r="B150">
        <v>14</v>
      </c>
      <c r="C150">
        <v>2.4300000000000002</v>
      </c>
      <c r="D150" t="s">
        <v>62</v>
      </c>
      <c r="E150" t="s">
        <v>65</v>
      </c>
      <c r="F150">
        <v>45</v>
      </c>
      <c r="G150">
        <v>4</v>
      </c>
    </row>
    <row r="151" spans="1:7" x14ac:dyDescent="0.25">
      <c r="A151">
        <v>39</v>
      </c>
      <c r="B151">
        <v>14</v>
      </c>
      <c r="C151">
        <v>1.73</v>
      </c>
      <c r="D151" t="s">
        <v>62</v>
      </c>
      <c r="E151" t="s">
        <v>65</v>
      </c>
      <c r="F151">
        <v>45</v>
      </c>
      <c r="G151">
        <v>4</v>
      </c>
    </row>
    <row r="152" spans="1:7" x14ac:dyDescent="0.25">
      <c r="A152">
        <v>13</v>
      </c>
      <c r="B152">
        <v>14</v>
      </c>
      <c r="C152">
        <v>1.59</v>
      </c>
      <c r="D152" t="s">
        <v>62</v>
      </c>
      <c r="E152" t="s">
        <v>64</v>
      </c>
      <c r="F152">
        <v>45</v>
      </c>
      <c r="G152">
        <v>4</v>
      </c>
    </row>
    <row r="153" spans="1:7" x14ac:dyDescent="0.25">
      <c r="A153">
        <v>7</v>
      </c>
      <c r="B153">
        <v>14</v>
      </c>
      <c r="C153">
        <v>1.57</v>
      </c>
      <c r="D153" t="s">
        <v>62</v>
      </c>
      <c r="E153" t="s">
        <v>64</v>
      </c>
      <c r="F153">
        <v>45</v>
      </c>
      <c r="G153">
        <v>4</v>
      </c>
    </row>
    <row r="154" spans="1:7" x14ac:dyDescent="0.25">
      <c r="A154">
        <v>21</v>
      </c>
      <c r="B154">
        <v>19</v>
      </c>
      <c r="C154">
        <v>1.61</v>
      </c>
      <c r="D154" t="s">
        <v>62</v>
      </c>
      <c r="E154" t="s">
        <v>64</v>
      </c>
      <c r="F154">
        <v>45</v>
      </c>
      <c r="G154">
        <v>4</v>
      </c>
    </row>
    <row r="155" spans="1:7" x14ac:dyDescent="0.25">
      <c r="A155">
        <v>40</v>
      </c>
      <c r="B155">
        <v>19</v>
      </c>
      <c r="C155">
        <v>1.55</v>
      </c>
      <c r="D155" t="s">
        <v>62</v>
      </c>
      <c r="E155" t="s">
        <v>65</v>
      </c>
      <c r="F155">
        <v>45</v>
      </c>
      <c r="G155">
        <v>4</v>
      </c>
    </row>
    <row r="156" spans="1:7" x14ac:dyDescent="0.25">
      <c r="A156">
        <v>29</v>
      </c>
      <c r="B156">
        <v>19</v>
      </c>
      <c r="C156">
        <v>1.44</v>
      </c>
      <c r="D156" t="s">
        <v>62</v>
      </c>
      <c r="E156" t="s">
        <v>64</v>
      </c>
      <c r="F156">
        <v>45</v>
      </c>
      <c r="G156">
        <v>4</v>
      </c>
    </row>
    <row r="157" spans="1:7" x14ac:dyDescent="0.25">
      <c r="A157">
        <v>34</v>
      </c>
      <c r="B157">
        <v>19</v>
      </c>
      <c r="C157">
        <v>0.94</v>
      </c>
      <c r="D157" t="s">
        <v>62</v>
      </c>
      <c r="E157" t="s">
        <v>65</v>
      </c>
      <c r="F157">
        <v>45</v>
      </c>
      <c r="G157">
        <v>4</v>
      </c>
    </row>
    <row r="158" spans="1:7" x14ac:dyDescent="0.25">
      <c r="A158">
        <v>6</v>
      </c>
      <c r="B158">
        <v>22</v>
      </c>
      <c r="C158">
        <v>1.75</v>
      </c>
      <c r="D158" t="s">
        <v>62</v>
      </c>
      <c r="E158" t="s">
        <v>65</v>
      </c>
      <c r="F158">
        <v>45</v>
      </c>
      <c r="G158">
        <v>4</v>
      </c>
    </row>
    <row r="159" spans="1:7" x14ac:dyDescent="0.25">
      <c r="A159">
        <v>16</v>
      </c>
      <c r="B159">
        <v>22</v>
      </c>
      <c r="C159">
        <v>1.52</v>
      </c>
      <c r="D159" t="s">
        <v>62</v>
      </c>
      <c r="E159" t="s">
        <v>64</v>
      </c>
      <c r="F159">
        <v>45</v>
      </c>
      <c r="G159">
        <v>4</v>
      </c>
    </row>
    <row r="160" spans="1:7" x14ac:dyDescent="0.25">
      <c r="A160">
        <v>44</v>
      </c>
      <c r="B160">
        <v>22</v>
      </c>
      <c r="C160">
        <v>0.97</v>
      </c>
      <c r="D160" t="s">
        <v>62</v>
      </c>
      <c r="E160" t="s">
        <v>65</v>
      </c>
      <c r="F160">
        <v>45</v>
      </c>
      <c r="G160">
        <v>4</v>
      </c>
    </row>
    <row r="161" spans="1:7" x14ac:dyDescent="0.25">
      <c r="A161">
        <v>10</v>
      </c>
      <c r="B161">
        <v>22</v>
      </c>
      <c r="C161">
        <v>0.99</v>
      </c>
      <c r="D161" t="s">
        <v>62</v>
      </c>
      <c r="E161" t="s">
        <v>65</v>
      </c>
      <c r="F161">
        <v>45</v>
      </c>
      <c r="G161">
        <v>4</v>
      </c>
    </row>
    <row r="162" spans="1:7" x14ac:dyDescent="0.25">
      <c r="A162">
        <v>30</v>
      </c>
      <c r="B162">
        <v>16</v>
      </c>
      <c r="C162">
        <v>2</v>
      </c>
      <c r="D162" t="s">
        <v>39</v>
      </c>
      <c r="E162" t="s">
        <v>65</v>
      </c>
      <c r="F162">
        <v>45</v>
      </c>
      <c r="G162">
        <v>4</v>
      </c>
    </row>
    <row r="163" spans="1:7" x14ac:dyDescent="0.25">
      <c r="A163">
        <v>3</v>
      </c>
      <c r="B163">
        <v>16</v>
      </c>
      <c r="C163">
        <v>1.44</v>
      </c>
      <c r="D163" t="s">
        <v>39</v>
      </c>
      <c r="E163" t="s">
        <v>65</v>
      </c>
      <c r="F163">
        <v>45</v>
      </c>
      <c r="G163">
        <v>4</v>
      </c>
    </row>
    <row r="164" spans="1:7" x14ac:dyDescent="0.25">
      <c r="A164">
        <v>19</v>
      </c>
      <c r="B164">
        <v>16</v>
      </c>
      <c r="C164">
        <v>1.28</v>
      </c>
      <c r="D164" t="s">
        <v>39</v>
      </c>
      <c r="E164" t="s">
        <v>64</v>
      </c>
      <c r="F164">
        <v>45</v>
      </c>
      <c r="G164">
        <v>4</v>
      </c>
    </row>
    <row r="165" spans="1:7" x14ac:dyDescent="0.25">
      <c r="A165">
        <v>5</v>
      </c>
      <c r="B165">
        <v>16</v>
      </c>
      <c r="C165">
        <v>1.4</v>
      </c>
      <c r="D165" t="s">
        <v>39</v>
      </c>
      <c r="E165" t="s">
        <v>64</v>
      </c>
      <c r="F165">
        <v>45</v>
      </c>
      <c r="G165">
        <v>4</v>
      </c>
    </row>
    <row r="166" spans="1:7" x14ac:dyDescent="0.25">
      <c r="A166">
        <v>33</v>
      </c>
      <c r="B166">
        <v>17</v>
      </c>
      <c r="C166">
        <v>2.87</v>
      </c>
      <c r="D166" t="s">
        <v>39</v>
      </c>
      <c r="E166" t="s">
        <v>65</v>
      </c>
      <c r="F166">
        <v>45</v>
      </c>
      <c r="G166">
        <v>4</v>
      </c>
    </row>
    <row r="167" spans="1:7" x14ac:dyDescent="0.25">
      <c r="A167">
        <v>25</v>
      </c>
      <c r="B167">
        <v>17</v>
      </c>
      <c r="C167">
        <v>2.61</v>
      </c>
      <c r="D167" t="s">
        <v>39</v>
      </c>
      <c r="E167" t="s">
        <v>65</v>
      </c>
      <c r="F167">
        <v>45</v>
      </c>
      <c r="G167">
        <v>4</v>
      </c>
    </row>
    <row r="168" spans="1:7" x14ac:dyDescent="0.25">
      <c r="A168">
        <v>11</v>
      </c>
      <c r="B168">
        <v>17</v>
      </c>
      <c r="C168">
        <v>1.8</v>
      </c>
      <c r="D168" t="s">
        <v>39</v>
      </c>
      <c r="E168" t="s">
        <v>64</v>
      </c>
      <c r="F168">
        <v>45</v>
      </c>
      <c r="G168">
        <v>4</v>
      </c>
    </row>
    <row r="169" spans="1:7" x14ac:dyDescent="0.25">
      <c r="A169">
        <v>31</v>
      </c>
      <c r="B169">
        <v>17</v>
      </c>
      <c r="C169">
        <v>0.78</v>
      </c>
      <c r="D169" t="s">
        <v>39</v>
      </c>
      <c r="E169" t="s">
        <v>64</v>
      </c>
      <c r="F169">
        <v>45</v>
      </c>
      <c r="G169">
        <v>4</v>
      </c>
    </row>
    <row r="170" spans="1:7" x14ac:dyDescent="0.25">
      <c r="A170">
        <v>32</v>
      </c>
      <c r="B170">
        <v>21</v>
      </c>
      <c r="C170">
        <v>2.81</v>
      </c>
      <c r="D170" t="s">
        <v>39</v>
      </c>
      <c r="E170" t="s">
        <v>65</v>
      </c>
      <c r="F170">
        <v>45</v>
      </c>
      <c r="G170">
        <v>4</v>
      </c>
    </row>
    <row r="171" spans="1:7" x14ac:dyDescent="0.25">
      <c r="A171">
        <v>43</v>
      </c>
      <c r="B171">
        <v>21</v>
      </c>
      <c r="C171">
        <v>2.0299999999999998</v>
      </c>
      <c r="D171" t="s">
        <v>39</v>
      </c>
      <c r="E171" t="s">
        <v>64</v>
      </c>
      <c r="F171">
        <v>45</v>
      </c>
      <c r="G171">
        <v>4</v>
      </c>
    </row>
    <row r="172" spans="1:7" x14ac:dyDescent="0.25">
      <c r="A172">
        <v>24</v>
      </c>
      <c r="B172">
        <v>21</v>
      </c>
      <c r="C172">
        <v>1.71</v>
      </c>
      <c r="D172" t="s">
        <v>39</v>
      </c>
      <c r="E172" t="s">
        <v>64</v>
      </c>
      <c r="F172">
        <v>45</v>
      </c>
      <c r="G172">
        <v>4</v>
      </c>
    </row>
    <row r="173" spans="1:7" x14ac:dyDescent="0.25">
      <c r="A173">
        <v>18</v>
      </c>
      <c r="B173">
        <v>21</v>
      </c>
      <c r="C173">
        <v>1.03</v>
      </c>
      <c r="D173" t="s">
        <v>39</v>
      </c>
      <c r="E173" t="s">
        <v>64</v>
      </c>
      <c r="F173">
        <v>45</v>
      </c>
      <c r="G173">
        <v>4</v>
      </c>
    </row>
    <row r="174" spans="1:7" x14ac:dyDescent="0.25">
      <c r="A174">
        <v>12</v>
      </c>
      <c r="B174">
        <v>24</v>
      </c>
      <c r="C174">
        <v>2.78</v>
      </c>
      <c r="D174" t="s">
        <v>39</v>
      </c>
      <c r="E174" t="s">
        <v>65</v>
      </c>
      <c r="F174">
        <v>45</v>
      </c>
      <c r="G174">
        <v>4</v>
      </c>
    </row>
    <row r="175" spans="1:7" x14ac:dyDescent="0.25">
      <c r="A175">
        <v>48</v>
      </c>
      <c r="B175">
        <v>24</v>
      </c>
      <c r="C175">
        <v>1.51</v>
      </c>
      <c r="D175" t="s">
        <v>39</v>
      </c>
      <c r="E175" t="s">
        <v>64</v>
      </c>
      <c r="F175">
        <v>45</v>
      </c>
      <c r="G175">
        <v>4</v>
      </c>
    </row>
    <row r="176" spans="1:7" x14ac:dyDescent="0.25">
      <c r="A176">
        <v>41</v>
      </c>
      <c r="B176">
        <v>24</v>
      </c>
      <c r="C176">
        <v>1.39</v>
      </c>
      <c r="D176" t="s">
        <v>39</v>
      </c>
      <c r="E176" t="s">
        <v>64</v>
      </c>
      <c r="F176">
        <v>45</v>
      </c>
      <c r="G176">
        <v>4</v>
      </c>
    </row>
    <row r="177" spans="1:7" x14ac:dyDescent="0.25">
      <c r="A177">
        <v>20</v>
      </c>
      <c r="B177">
        <v>24</v>
      </c>
      <c r="C177">
        <v>1.32</v>
      </c>
      <c r="D177" t="s">
        <v>39</v>
      </c>
      <c r="E177" t="s">
        <v>64</v>
      </c>
      <c r="F177">
        <v>45</v>
      </c>
      <c r="G177">
        <v>4</v>
      </c>
    </row>
    <row r="178" spans="1:7" x14ac:dyDescent="0.25">
      <c r="A178">
        <v>28</v>
      </c>
      <c r="B178">
        <v>15</v>
      </c>
      <c r="C178">
        <v>2.62</v>
      </c>
      <c r="D178" t="s">
        <v>38</v>
      </c>
      <c r="E178" t="s">
        <v>64</v>
      </c>
      <c r="F178">
        <v>45</v>
      </c>
      <c r="G178">
        <v>4</v>
      </c>
    </row>
    <row r="179" spans="1:7" x14ac:dyDescent="0.25">
      <c r="A179">
        <v>38</v>
      </c>
      <c r="B179">
        <v>15</v>
      </c>
      <c r="C179">
        <v>2.2200000000000002</v>
      </c>
      <c r="D179" t="s">
        <v>38</v>
      </c>
      <c r="E179" t="s">
        <v>64</v>
      </c>
      <c r="F179">
        <v>45</v>
      </c>
      <c r="G179">
        <v>4</v>
      </c>
    </row>
    <row r="180" spans="1:7" x14ac:dyDescent="0.25">
      <c r="A180">
        <v>14</v>
      </c>
      <c r="B180">
        <v>15</v>
      </c>
      <c r="C180">
        <v>1.74</v>
      </c>
      <c r="D180" t="s">
        <v>38</v>
      </c>
      <c r="E180" t="s">
        <v>64</v>
      </c>
      <c r="F180">
        <v>45</v>
      </c>
      <c r="G180">
        <v>4</v>
      </c>
    </row>
    <row r="181" spans="1:7" x14ac:dyDescent="0.25">
      <c r="A181">
        <v>8</v>
      </c>
      <c r="B181">
        <v>15</v>
      </c>
      <c r="C181">
        <v>1.77</v>
      </c>
      <c r="D181" t="s">
        <v>38</v>
      </c>
      <c r="E181" t="s">
        <v>65</v>
      </c>
      <c r="F181">
        <v>45</v>
      </c>
      <c r="G181">
        <v>4</v>
      </c>
    </row>
    <row r="182" spans="1:7" x14ac:dyDescent="0.25">
      <c r="A182">
        <v>23</v>
      </c>
      <c r="B182">
        <v>18</v>
      </c>
      <c r="C182">
        <v>1.87</v>
      </c>
      <c r="D182" t="s">
        <v>38</v>
      </c>
      <c r="E182" t="s">
        <v>64</v>
      </c>
      <c r="F182">
        <v>45</v>
      </c>
      <c r="G182">
        <v>4</v>
      </c>
    </row>
    <row r="183" spans="1:7" x14ac:dyDescent="0.25">
      <c r="A183">
        <v>27</v>
      </c>
      <c r="B183">
        <v>18</v>
      </c>
      <c r="C183">
        <v>1.54</v>
      </c>
      <c r="D183" t="s">
        <v>38</v>
      </c>
      <c r="E183" t="s">
        <v>64</v>
      </c>
      <c r="F183">
        <v>45</v>
      </c>
      <c r="G183">
        <v>4</v>
      </c>
    </row>
    <row r="184" spans="1:7" x14ac:dyDescent="0.25">
      <c r="A184">
        <v>26</v>
      </c>
      <c r="B184">
        <v>18</v>
      </c>
      <c r="C184">
        <v>1.8</v>
      </c>
      <c r="D184" t="s">
        <v>38</v>
      </c>
      <c r="E184" t="s">
        <v>65</v>
      </c>
      <c r="F184">
        <v>45</v>
      </c>
      <c r="G184">
        <v>4</v>
      </c>
    </row>
    <row r="185" spans="1:7" x14ac:dyDescent="0.25">
      <c r="A185">
        <v>22</v>
      </c>
      <c r="B185">
        <v>18</v>
      </c>
      <c r="C185">
        <v>1.92</v>
      </c>
      <c r="D185" t="s">
        <v>38</v>
      </c>
      <c r="E185" t="s">
        <v>64</v>
      </c>
      <c r="F185">
        <v>45</v>
      </c>
      <c r="G185">
        <v>4</v>
      </c>
    </row>
    <row r="186" spans="1:7" x14ac:dyDescent="0.25">
      <c r="A186">
        <v>37</v>
      </c>
      <c r="B186">
        <v>20</v>
      </c>
      <c r="C186">
        <v>1.79</v>
      </c>
      <c r="D186" t="s">
        <v>38</v>
      </c>
      <c r="E186" t="s">
        <v>65</v>
      </c>
      <c r="F186">
        <v>45</v>
      </c>
      <c r="G186">
        <v>4</v>
      </c>
    </row>
    <row r="187" spans="1:7" x14ac:dyDescent="0.25">
      <c r="A187">
        <v>15</v>
      </c>
      <c r="B187">
        <v>20</v>
      </c>
      <c r="C187">
        <v>1.78</v>
      </c>
      <c r="D187" t="s">
        <v>38</v>
      </c>
      <c r="E187" t="s">
        <v>64</v>
      </c>
      <c r="F187">
        <v>45</v>
      </c>
      <c r="G187">
        <v>4</v>
      </c>
    </row>
    <row r="188" spans="1:7" x14ac:dyDescent="0.25">
      <c r="A188">
        <v>1</v>
      </c>
      <c r="B188">
        <v>20</v>
      </c>
      <c r="C188">
        <v>1.39</v>
      </c>
      <c r="D188" t="s">
        <v>38</v>
      </c>
      <c r="E188" t="s">
        <v>64</v>
      </c>
      <c r="F188">
        <v>45</v>
      </c>
      <c r="G188">
        <v>4</v>
      </c>
    </row>
    <row r="189" spans="1:7" x14ac:dyDescent="0.25">
      <c r="A189">
        <v>9</v>
      </c>
      <c r="B189">
        <v>20</v>
      </c>
      <c r="C189">
        <v>1.67</v>
      </c>
      <c r="D189" t="s">
        <v>38</v>
      </c>
      <c r="E189" t="s">
        <v>65</v>
      </c>
      <c r="F189">
        <v>45</v>
      </c>
      <c r="G189">
        <v>4</v>
      </c>
    </row>
    <row r="190" spans="1:7" x14ac:dyDescent="0.25">
      <c r="A190">
        <v>17</v>
      </c>
      <c r="B190">
        <v>23</v>
      </c>
      <c r="C190">
        <v>2.42</v>
      </c>
      <c r="D190" t="s">
        <v>38</v>
      </c>
      <c r="E190" t="s">
        <v>65</v>
      </c>
      <c r="F190">
        <v>45</v>
      </c>
      <c r="G190">
        <v>4</v>
      </c>
    </row>
    <row r="191" spans="1:7" x14ac:dyDescent="0.25">
      <c r="A191">
        <v>35</v>
      </c>
      <c r="B191">
        <v>23</v>
      </c>
      <c r="C191">
        <v>2.11</v>
      </c>
      <c r="D191" t="s">
        <v>38</v>
      </c>
      <c r="E191" t="s">
        <v>65</v>
      </c>
      <c r="F191">
        <v>45</v>
      </c>
      <c r="G191">
        <v>4</v>
      </c>
    </row>
    <row r="192" spans="1:7" x14ac:dyDescent="0.25">
      <c r="A192">
        <v>45</v>
      </c>
      <c r="B192">
        <v>23</v>
      </c>
      <c r="C192">
        <v>1.92</v>
      </c>
      <c r="D192" t="s">
        <v>38</v>
      </c>
      <c r="E192" t="s">
        <v>64</v>
      </c>
      <c r="F192">
        <v>45</v>
      </c>
      <c r="G192">
        <v>4</v>
      </c>
    </row>
    <row r="193" spans="1:7" x14ac:dyDescent="0.25">
      <c r="A193">
        <v>4</v>
      </c>
      <c r="B193">
        <v>23</v>
      </c>
      <c r="C193">
        <v>1.66</v>
      </c>
      <c r="D193" t="s">
        <v>38</v>
      </c>
      <c r="E193" t="s">
        <v>65</v>
      </c>
      <c r="F193">
        <v>45</v>
      </c>
      <c r="G193">
        <v>4</v>
      </c>
    </row>
    <row r="194" spans="1:7" x14ac:dyDescent="0.25">
      <c r="A194">
        <v>2</v>
      </c>
      <c r="B194">
        <v>13</v>
      </c>
      <c r="C194">
        <v>1.1299999999999999</v>
      </c>
      <c r="D194" t="s">
        <v>62</v>
      </c>
      <c r="E194" t="s">
        <v>64</v>
      </c>
      <c r="F194">
        <v>57</v>
      </c>
      <c r="G194">
        <v>5</v>
      </c>
    </row>
    <row r="195" spans="1:7" x14ac:dyDescent="0.25">
      <c r="A195">
        <v>42</v>
      </c>
      <c r="B195">
        <v>13</v>
      </c>
      <c r="C195">
        <v>1.07</v>
      </c>
      <c r="D195" t="s">
        <v>62</v>
      </c>
      <c r="E195" t="s">
        <v>65</v>
      </c>
      <c r="F195">
        <v>57</v>
      </c>
      <c r="G195">
        <v>5</v>
      </c>
    </row>
    <row r="196" spans="1:7" x14ac:dyDescent="0.25">
      <c r="A196">
        <v>46</v>
      </c>
      <c r="B196">
        <v>13</v>
      </c>
      <c r="C196">
        <v>1.06</v>
      </c>
      <c r="D196" t="s">
        <v>62</v>
      </c>
      <c r="E196" t="s">
        <v>64</v>
      </c>
      <c r="F196">
        <v>57</v>
      </c>
      <c r="G196">
        <v>5</v>
      </c>
    </row>
    <row r="197" spans="1:7" x14ac:dyDescent="0.25">
      <c r="A197">
        <v>36</v>
      </c>
      <c r="B197">
        <v>13</v>
      </c>
      <c r="C197">
        <v>1.03</v>
      </c>
      <c r="D197" t="s">
        <v>62</v>
      </c>
      <c r="E197" t="s">
        <v>64</v>
      </c>
      <c r="F197">
        <v>57</v>
      </c>
      <c r="G197">
        <v>5</v>
      </c>
    </row>
    <row r="198" spans="1:7" x14ac:dyDescent="0.25">
      <c r="A198">
        <v>47</v>
      </c>
      <c r="B198">
        <v>14</v>
      </c>
      <c r="C198">
        <v>2.2599999999999998</v>
      </c>
      <c r="D198" t="s">
        <v>62</v>
      </c>
      <c r="E198" t="s">
        <v>65</v>
      </c>
      <c r="F198">
        <v>57</v>
      </c>
      <c r="G198">
        <v>5</v>
      </c>
    </row>
    <row r="199" spans="1:7" x14ac:dyDescent="0.25">
      <c r="A199">
        <v>39</v>
      </c>
      <c r="B199">
        <v>14</v>
      </c>
      <c r="C199">
        <v>1.69</v>
      </c>
      <c r="D199" t="s">
        <v>62</v>
      </c>
      <c r="E199" t="s">
        <v>65</v>
      </c>
      <c r="F199">
        <v>57</v>
      </c>
      <c r="G199">
        <v>5</v>
      </c>
    </row>
    <row r="200" spans="1:7" x14ac:dyDescent="0.25">
      <c r="A200">
        <v>13</v>
      </c>
      <c r="B200">
        <v>14</v>
      </c>
      <c r="C200">
        <v>1.46</v>
      </c>
      <c r="D200" t="s">
        <v>62</v>
      </c>
      <c r="E200" t="s">
        <v>64</v>
      </c>
      <c r="F200">
        <v>57</v>
      </c>
      <c r="G200">
        <v>5</v>
      </c>
    </row>
    <row r="201" spans="1:7" x14ac:dyDescent="0.25">
      <c r="A201">
        <v>7</v>
      </c>
      <c r="B201">
        <v>14</v>
      </c>
      <c r="C201">
        <v>1.45</v>
      </c>
      <c r="D201" t="s">
        <v>62</v>
      </c>
      <c r="E201" t="s">
        <v>64</v>
      </c>
      <c r="F201">
        <v>57</v>
      </c>
      <c r="G201">
        <v>5</v>
      </c>
    </row>
    <row r="202" spans="1:7" x14ac:dyDescent="0.25">
      <c r="A202">
        <v>21</v>
      </c>
      <c r="B202">
        <v>19</v>
      </c>
      <c r="C202">
        <v>1.51</v>
      </c>
      <c r="D202" t="s">
        <v>62</v>
      </c>
      <c r="E202" t="s">
        <v>64</v>
      </c>
      <c r="F202">
        <v>57</v>
      </c>
      <c r="G202">
        <v>5</v>
      </c>
    </row>
    <row r="203" spans="1:7" x14ac:dyDescent="0.25">
      <c r="A203">
        <v>40</v>
      </c>
      <c r="B203">
        <v>19</v>
      </c>
      <c r="C203">
        <v>1.5</v>
      </c>
      <c r="D203" t="s">
        <v>62</v>
      </c>
      <c r="E203" t="s">
        <v>65</v>
      </c>
      <c r="F203">
        <v>57</v>
      </c>
      <c r="G203">
        <v>5</v>
      </c>
    </row>
    <row r="204" spans="1:7" x14ac:dyDescent="0.25">
      <c r="A204">
        <v>29</v>
      </c>
      <c r="B204">
        <v>19</v>
      </c>
      <c r="C204">
        <v>1.37</v>
      </c>
      <c r="D204" t="s">
        <v>62</v>
      </c>
      <c r="E204" t="s">
        <v>64</v>
      </c>
      <c r="F204">
        <v>57</v>
      </c>
      <c r="G204">
        <v>5</v>
      </c>
    </row>
    <row r="205" spans="1:7" x14ac:dyDescent="0.25">
      <c r="A205">
        <v>34</v>
      </c>
      <c r="B205">
        <v>19</v>
      </c>
      <c r="C205">
        <v>0.91</v>
      </c>
      <c r="D205" t="s">
        <v>62</v>
      </c>
      <c r="E205" t="s">
        <v>65</v>
      </c>
      <c r="F205">
        <v>57</v>
      </c>
      <c r="G205">
        <v>5</v>
      </c>
    </row>
    <row r="206" spans="1:7" x14ac:dyDescent="0.25">
      <c r="A206">
        <v>6</v>
      </c>
      <c r="B206">
        <v>22</v>
      </c>
      <c r="C206">
        <v>1.65</v>
      </c>
      <c r="D206" t="s">
        <v>62</v>
      </c>
      <c r="E206" t="s">
        <v>65</v>
      </c>
      <c r="F206">
        <v>57</v>
      </c>
      <c r="G206">
        <v>5</v>
      </c>
    </row>
    <row r="207" spans="1:7" x14ac:dyDescent="0.25">
      <c r="A207">
        <v>16</v>
      </c>
      <c r="B207">
        <v>22</v>
      </c>
      <c r="C207">
        <v>1.41</v>
      </c>
      <c r="D207" t="s">
        <v>62</v>
      </c>
      <c r="E207" t="s">
        <v>64</v>
      </c>
      <c r="F207">
        <v>57</v>
      </c>
      <c r="G207">
        <v>5</v>
      </c>
    </row>
    <row r="208" spans="1:7" x14ac:dyDescent="0.25">
      <c r="A208">
        <v>44</v>
      </c>
      <c r="B208">
        <v>22</v>
      </c>
      <c r="C208">
        <v>0.94</v>
      </c>
      <c r="D208" t="s">
        <v>62</v>
      </c>
      <c r="E208" t="s">
        <v>65</v>
      </c>
      <c r="F208">
        <v>57</v>
      </c>
      <c r="G208">
        <v>5</v>
      </c>
    </row>
    <row r="209" spans="1:7" x14ac:dyDescent="0.25">
      <c r="A209">
        <v>10</v>
      </c>
      <c r="B209">
        <v>22</v>
      </c>
      <c r="C209">
        <v>0.98</v>
      </c>
      <c r="D209" t="s">
        <v>62</v>
      </c>
      <c r="E209" t="s">
        <v>65</v>
      </c>
      <c r="F209">
        <v>57</v>
      </c>
      <c r="G209">
        <v>5</v>
      </c>
    </row>
    <row r="210" spans="1:7" x14ac:dyDescent="0.25">
      <c r="A210">
        <v>30</v>
      </c>
      <c r="B210">
        <v>16</v>
      </c>
      <c r="C210">
        <v>2.02</v>
      </c>
      <c r="D210" t="s">
        <v>39</v>
      </c>
      <c r="E210" t="s">
        <v>65</v>
      </c>
      <c r="F210">
        <v>57</v>
      </c>
      <c r="G210">
        <v>5</v>
      </c>
    </row>
    <row r="211" spans="1:7" x14ac:dyDescent="0.25">
      <c r="A211">
        <v>3</v>
      </c>
      <c r="B211">
        <v>16</v>
      </c>
      <c r="C211">
        <v>1.56</v>
      </c>
      <c r="D211" t="s">
        <v>39</v>
      </c>
      <c r="E211" t="s">
        <v>65</v>
      </c>
      <c r="F211">
        <v>57</v>
      </c>
      <c r="G211">
        <v>5</v>
      </c>
    </row>
    <row r="212" spans="1:7" x14ac:dyDescent="0.25">
      <c r="A212">
        <v>19</v>
      </c>
      <c r="B212">
        <v>16</v>
      </c>
      <c r="C212">
        <v>1.42</v>
      </c>
      <c r="D212" t="s">
        <v>39</v>
      </c>
      <c r="E212" t="s">
        <v>64</v>
      </c>
      <c r="F212">
        <v>57</v>
      </c>
      <c r="G212">
        <v>5</v>
      </c>
    </row>
    <row r="213" spans="1:7" x14ac:dyDescent="0.25">
      <c r="A213">
        <v>5</v>
      </c>
      <c r="B213">
        <v>16</v>
      </c>
      <c r="C213">
        <v>1.55</v>
      </c>
      <c r="D213" t="s">
        <v>39</v>
      </c>
      <c r="E213" t="s">
        <v>64</v>
      </c>
      <c r="F213">
        <v>57</v>
      </c>
      <c r="G213">
        <v>5</v>
      </c>
    </row>
    <row r="214" spans="1:7" x14ac:dyDescent="0.25">
      <c r="A214">
        <v>33</v>
      </c>
      <c r="B214">
        <v>17</v>
      </c>
      <c r="C214">
        <v>3.23</v>
      </c>
      <c r="D214" t="s">
        <v>39</v>
      </c>
      <c r="E214" t="s">
        <v>65</v>
      </c>
      <c r="F214">
        <v>57</v>
      </c>
      <c r="G214">
        <v>5</v>
      </c>
    </row>
    <row r="215" spans="1:7" x14ac:dyDescent="0.25">
      <c r="A215">
        <v>25</v>
      </c>
      <c r="B215">
        <v>17</v>
      </c>
      <c r="C215">
        <v>2.78</v>
      </c>
      <c r="D215" t="s">
        <v>39</v>
      </c>
      <c r="E215" t="s">
        <v>65</v>
      </c>
      <c r="F215">
        <v>57</v>
      </c>
      <c r="G215">
        <v>5</v>
      </c>
    </row>
    <row r="216" spans="1:7" x14ac:dyDescent="0.25">
      <c r="A216">
        <v>11</v>
      </c>
      <c r="B216">
        <v>17</v>
      </c>
      <c r="C216">
        <v>2.21</v>
      </c>
      <c r="D216" t="s">
        <v>39</v>
      </c>
      <c r="E216" t="s">
        <v>64</v>
      </c>
      <c r="F216">
        <v>57</v>
      </c>
      <c r="G216">
        <v>5</v>
      </c>
    </row>
    <row r="217" spans="1:7" x14ac:dyDescent="0.25">
      <c r="A217">
        <v>31</v>
      </c>
      <c r="B217">
        <v>17</v>
      </c>
      <c r="C217">
        <v>0.84</v>
      </c>
      <c r="D217" t="s">
        <v>39</v>
      </c>
      <c r="E217" t="s">
        <v>64</v>
      </c>
      <c r="F217">
        <v>57</v>
      </c>
      <c r="G217">
        <v>5</v>
      </c>
    </row>
    <row r="218" spans="1:7" x14ac:dyDescent="0.25">
      <c r="A218">
        <v>32</v>
      </c>
      <c r="B218">
        <v>21</v>
      </c>
      <c r="C218">
        <v>3.31</v>
      </c>
      <c r="D218" t="s">
        <v>39</v>
      </c>
      <c r="E218" t="s">
        <v>65</v>
      </c>
      <c r="F218">
        <v>57</v>
      </c>
      <c r="G218">
        <v>5</v>
      </c>
    </row>
    <row r="219" spans="1:7" x14ac:dyDescent="0.25">
      <c r="A219">
        <v>43</v>
      </c>
      <c r="B219">
        <v>21</v>
      </c>
      <c r="C219">
        <v>2.13</v>
      </c>
      <c r="D219" t="s">
        <v>39</v>
      </c>
      <c r="E219" t="s">
        <v>64</v>
      </c>
      <c r="F219">
        <v>57</v>
      </c>
      <c r="G219">
        <v>5</v>
      </c>
    </row>
    <row r="220" spans="1:7" x14ac:dyDescent="0.25">
      <c r="A220">
        <v>24</v>
      </c>
      <c r="B220">
        <v>21</v>
      </c>
      <c r="C220">
        <v>1.89</v>
      </c>
      <c r="D220" t="s">
        <v>39</v>
      </c>
      <c r="E220" t="s">
        <v>64</v>
      </c>
      <c r="F220">
        <v>57</v>
      </c>
      <c r="G220">
        <v>5</v>
      </c>
    </row>
    <row r="221" spans="1:7" x14ac:dyDescent="0.25">
      <c r="A221">
        <v>18</v>
      </c>
      <c r="B221">
        <v>21</v>
      </c>
      <c r="C221">
        <v>1.24</v>
      </c>
      <c r="D221" t="s">
        <v>39</v>
      </c>
      <c r="E221" t="s">
        <v>64</v>
      </c>
      <c r="F221">
        <v>57</v>
      </c>
      <c r="G221">
        <v>5</v>
      </c>
    </row>
    <row r="222" spans="1:7" x14ac:dyDescent="0.25">
      <c r="A222">
        <v>12</v>
      </c>
      <c r="B222">
        <v>24</v>
      </c>
      <c r="C222">
        <v>3.03</v>
      </c>
      <c r="D222" t="s">
        <v>39</v>
      </c>
      <c r="E222" t="s">
        <v>65</v>
      </c>
      <c r="F222">
        <v>57</v>
      </c>
      <c r="G222">
        <v>5</v>
      </c>
    </row>
    <row r="223" spans="1:7" x14ac:dyDescent="0.25">
      <c r="A223">
        <v>48</v>
      </c>
      <c r="B223">
        <v>24</v>
      </c>
      <c r="C223">
        <v>1.8</v>
      </c>
      <c r="D223" t="s">
        <v>39</v>
      </c>
      <c r="E223" t="s">
        <v>64</v>
      </c>
      <c r="F223">
        <v>57</v>
      </c>
      <c r="G223">
        <v>5</v>
      </c>
    </row>
    <row r="224" spans="1:7" x14ac:dyDescent="0.25">
      <c r="A224">
        <v>41</v>
      </c>
      <c r="B224">
        <v>24</v>
      </c>
      <c r="C224">
        <v>1.64</v>
      </c>
      <c r="D224" t="s">
        <v>39</v>
      </c>
      <c r="E224" t="s">
        <v>64</v>
      </c>
      <c r="F224">
        <v>57</v>
      </c>
      <c r="G224">
        <v>5</v>
      </c>
    </row>
    <row r="225" spans="1:7" x14ac:dyDescent="0.25">
      <c r="A225">
        <v>20</v>
      </c>
      <c r="B225">
        <v>24</v>
      </c>
      <c r="C225">
        <v>1.5</v>
      </c>
      <c r="D225" t="s">
        <v>39</v>
      </c>
      <c r="E225" t="s">
        <v>64</v>
      </c>
      <c r="F225">
        <v>57</v>
      </c>
      <c r="G225">
        <v>5</v>
      </c>
    </row>
    <row r="226" spans="1:7" x14ac:dyDescent="0.25">
      <c r="A226">
        <v>28</v>
      </c>
      <c r="B226">
        <v>15</v>
      </c>
      <c r="C226">
        <v>2.76</v>
      </c>
      <c r="D226" t="s">
        <v>38</v>
      </c>
      <c r="E226" t="s">
        <v>64</v>
      </c>
      <c r="F226">
        <v>57</v>
      </c>
      <c r="G226">
        <v>5</v>
      </c>
    </row>
    <row r="227" spans="1:7" x14ac:dyDescent="0.25">
      <c r="A227">
        <v>38</v>
      </c>
      <c r="B227">
        <v>15</v>
      </c>
      <c r="C227">
        <v>2.42</v>
      </c>
      <c r="D227" t="s">
        <v>38</v>
      </c>
      <c r="E227" t="s">
        <v>64</v>
      </c>
      <c r="F227">
        <v>57</v>
      </c>
      <c r="G227">
        <v>5</v>
      </c>
    </row>
    <row r="228" spans="1:7" x14ac:dyDescent="0.25">
      <c r="A228">
        <v>14</v>
      </c>
      <c r="B228">
        <v>15</v>
      </c>
      <c r="C228">
        <v>1.78</v>
      </c>
      <c r="D228" t="s">
        <v>38</v>
      </c>
      <c r="E228" t="s">
        <v>64</v>
      </c>
      <c r="F228">
        <v>57</v>
      </c>
      <c r="G228">
        <v>5</v>
      </c>
    </row>
    <row r="229" spans="1:7" x14ac:dyDescent="0.25">
      <c r="A229">
        <v>8</v>
      </c>
      <c r="B229">
        <v>15</v>
      </c>
      <c r="C229">
        <v>1.95</v>
      </c>
      <c r="D229" t="s">
        <v>38</v>
      </c>
      <c r="E229" t="s">
        <v>65</v>
      </c>
      <c r="F229">
        <v>57</v>
      </c>
      <c r="G229">
        <v>5</v>
      </c>
    </row>
    <row r="230" spans="1:7" x14ac:dyDescent="0.25">
      <c r="A230">
        <v>23</v>
      </c>
      <c r="B230">
        <v>18</v>
      </c>
      <c r="C230">
        <v>2.0299999999999998</v>
      </c>
      <c r="D230" t="s">
        <v>38</v>
      </c>
      <c r="E230" t="s">
        <v>64</v>
      </c>
      <c r="F230">
        <v>57</v>
      </c>
      <c r="G230">
        <v>5</v>
      </c>
    </row>
    <row r="231" spans="1:7" x14ac:dyDescent="0.25">
      <c r="A231">
        <v>27</v>
      </c>
      <c r="B231">
        <v>18</v>
      </c>
      <c r="C231">
        <v>1.61</v>
      </c>
      <c r="D231" t="s">
        <v>38</v>
      </c>
      <c r="E231" t="s">
        <v>64</v>
      </c>
      <c r="F231">
        <v>57</v>
      </c>
      <c r="G231">
        <v>5</v>
      </c>
    </row>
    <row r="232" spans="1:7" x14ac:dyDescent="0.25">
      <c r="A232">
        <v>26</v>
      </c>
      <c r="B232">
        <v>18</v>
      </c>
      <c r="C232">
        <v>2.04</v>
      </c>
      <c r="D232" t="s">
        <v>38</v>
      </c>
      <c r="E232" t="s">
        <v>65</v>
      </c>
      <c r="F232">
        <v>57</v>
      </c>
      <c r="G232">
        <v>5</v>
      </c>
    </row>
    <row r="233" spans="1:7" x14ac:dyDescent="0.25">
      <c r="A233">
        <v>22</v>
      </c>
      <c r="B233">
        <v>18</v>
      </c>
      <c r="C233">
        <v>1.99</v>
      </c>
      <c r="D233" t="s">
        <v>38</v>
      </c>
      <c r="E233" t="s">
        <v>64</v>
      </c>
      <c r="F233">
        <v>57</v>
      </c>
      <c r="G233">
        <v>5</v>
      </c>
    </row>
    <row r="234" spans="1:7" x14ac:dyDescent="0.25">
      <c r="A234">
        <v>37</v>
      </c>
      <c r="B234">
        <v>20</v>
      </c>
      <c r="C234">
        <v>1.95</v>
      </c>
      <c r="D234" t="s">
        <v>38</v>
      </c>
      <c r="E234" t="s">
        <v>65</v>
      </c>
      <c r="F234">
        <v>57</v>
      </c>
      <c r="G234">
        <v>5</v>
      </c>
    </row>
    <row r="235" spans="1:7" x14ac:dyDescent="0.25">
      <c r="A235">
        <v>15</v>
      </c>
      <c r="B235">
        <v>20</v>
      </c>
      <c r="C235">
        <v>1.81</v>
      </c>
      <c r="D235" t="s">
        <v>38</v>
      </c>
      <c r="E235" t="s">
        <v>64</v>
      </c>
      <c r="F235">
        <v>57</v>
      </c>
      <c r="G235">
        <v>5</v>
      </c>
    </row>
    <row r="236" spans="1:7" x14ac:dyDescent="0.25">
      <c r="A236">
        <v>1</v>
      </c>
      <c r="B236">
        <v>20</v>
      </c>
      <c r="C236">
        <v>1.35</v>
      </c>
      <c r="D236" t="s">
        <v>38</v>
      </c>
      <c r="E236" t="s">
        <v>64</v>
      </c>
      <c r="F236">
        <v>57</v>
      </c>
      <c r="G236">
        <v>5</v>
      </c>
    </row>
    <row r="237" spans="1:7" x14ac:dyDescent="0.25">
      <c r="A237">
        <v>9</v>
      </c>
      <c r="B237">
        <v>20</v>
      </c>
      <c r="C237">
        <v>1.78</v>
      </c>
      <c r="D237" t="s">
        <v>38</v>
      </c>
      <c r="E237" t="s">
        <v>65</v>
      </c>
      <c r="F237">
        <v>57</v>
      </c>
      <c r="G237">
        <v>5</v>
      </c>
    </row>
    <row r="238" spans="1:7" x14ac:dyDescent="0.25">
      <c r="A238">
        <v>17</v>
      </c>
      <c r="B238">
        <v>23</v>
      </c>
      <c r="C238">
        <v>2.75</v>
      </c>
      <c r="D238" t="s">
        <v>38</v>
      </c>
      <c r="E238" t="s">
        <v>65</v>
      </c>
      <c r="F238">
        <v>57</v>
      </c>
      <c r="G238">
        <v>5</v>
      </c>
    </row>
    <row r="239" spans="1:7" x14ac:dyDescent="0.25">
      <c r="A239">
        <v>35</v>
      </c>
      <c r="B239">
        <v>23</v>
      </c>
      <c r="C239">
        <v>2.63</v>
      </c>
      <c r="D239" t="s">
        <v>38</v>
      </c>
      <c r="E239" t="s">
        <v>65</v>
      </c>
      <c r="F239">
        <v>57</v>
      </c>
      <c r="G239">
        <v>5</v>
      </c>
    </row>
    <row r="240" spans="1:7" x14ac:dyDescent="0.25">
      <c r="A240">
        <v>45</v>
      </c>
      <c r="B240">
        <v>23</v>
      </c>
      <c r="C240">
        <v>1.86</v>
      </c>
      <c r="D240" t="s">
        <v>38</v>
      </c>
      <c r="E240" t="s">
        <v>64</v>
      </c>
      <c r="F240">
        <v>57</v>
      </c>
      <c r="G240">
        <v>5</v>
      </c>
    </row>
    <row r="241" spans="1:7" x14ac:dyDescent="0.25">
      <c r="A241">
        <v>4</v>
      </c>
      <c r="B241">
        <v>23</v>
      </c>
      <c r="C241">
        <v>1.96</v>
      </c>
      <c r="D241" t="s">
        <v>38</v>
      </c>
      <c r="E241" t="s">
        <v>65</v>
      </c>
      <c r="F241">
        <v>57</v>
      </c>
      <c r="G241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Amphipod lipid content</vt:lpstr>
      <vt:lpstr>Amphipod &amp; Artemia fatty acids</vt:lpstr>
      <vt:lpstr>Seahorse fatty acids</vt:lpstr>
      <vt:lpstr>Feeding trial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Vargas</dc:creator>
  <cp:lastModifiedBy>Arturo Vargas</cp:lastModifiedBy>
  <dcterms:created xsi:type="dcterms:W3CDTF">2015-06-05T18:17:20Z</dcterms:created>
  <dcterms:modified xsi:type="dcterms:W3CDTF">2021-06-25T16:46:10Z</dcterms:modified>
</cp:coreProperties>
</file>