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bjyx\Desktop\投稿\Peer J\Peer J\"/>
    </mc:Choice>
  </mc:AlternateContent>
  <xr:revisionPtr revIDLastSave="0" documentId="13_ncr:1_{C880CAA1-A7C5-4B17-8945-6B10E5B34DE0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Sheet1" sheetId="5" r:id="rId1"/>
    <sheet name="Sheet2" sheetId="8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5" l="1"/>
  <c r="L7" i="5"/>
  <c r="L5" i="5"/>
  <c r="L6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5" i="5"/>
  <c r="L26" i="5"/>
  <c r="L27" i="5"/>
  <c r="L28" i="5"/>
  <c r="L29" i="5"/>
  <c r="L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4" i="5"/>
</calcChain>
</file>

<file path=xl/sharedStrings.xml><?xml version="1.0" encoding="utf-8"?>
<sst xmlns="http://schemas.openxmlformats.org/spreadsheetml/2006/main" count="146" uniqueCount="71">
  <si>
    <t>PH01000967G0060</t>
  </si>
  <si>
    <t>PH01001610G0170</t>
  </si>
  <si>
    <t>PH01001261G0170</t>
  </si>
  <si>
    <t>PH01003226G0090</t>
  </si>
  <si>
    <t>PH01000322G0910</t>
  </si>
  <si>
    <t>PH01002098G0130</t>
  </si>
  <si>
    <t>PH01001222G0140</t>
  </si>
  <si>
    <t>PH01002901G0100</t>
  </si>
  <si>
    <t>PH01000966G0470</t>
  </si>
  <si>
    <t>PH01001075G0100</t>
  </si>
  <si>
    <t>PH01000743G0130</t>
  </si>
  <si>
    <t>PH01000356G0220</t>
  </si>
  <si>
    <t>PH01151705G0010</t>
  </si>
  <si>
    <t>PH01000008G1560</t>
  </si>
  <si>
    <t>PH01004943G0040</t>
  </si>
  <si>
    <t>PH01087490G0010</t>
  </si>
  <si>
    <t>PH01000445G0570</t>
  </si>
  <si>
    <t>PH01000974G0460</t>
  </si>
  <si>
    <t>PH01000040G1380</t>
  </si>
  <si>
    <t>PH01000445G0440</t>
  </si>
  <si>
    <t>Tfbl</t>
  </si>
  <si>
    <t>Lrr-rlk2</t>
  </si>
  <si>
    <t>Cer1l</t>
  </si>
  <si>
    <t>Gdsl-ll</t>
  </si>
  <si>
    <t>Prp4l</t>
  </si>
  <si>
    <t>Scl45</t>
  </si>
  <si>
    <t>Faah</t>
  </si>
  <si>
    <t>Klp</t>
  </si>
  <si>
    <t>Plbp</t>
  </si>
  <si>
    <t>Xth28</t>
  </si>
  <si>
    <t>C2agdcp</t>
  </si>
  <si>
    <t>Laoh</t>
  </si>
  <si>
    <t>Atlp3</t>
  </si>
  <si>
    <t>Pod4l</t>
  </si>
  <si>
    <t>Myb4l</t>
  </si>
  <si>
    <t>Pec53</t>
  </si>
  <si>
    <t>B-bwip1</t>
  </si>
  <si>
    <t>Egl20</t>
  </si>
  <si>
    <t>Pod16</t>
  </si>
  <si>
    <t>Cad5</t>
  </si>
  <si>
    <t>PIrcsn</t>
  </si>
  <si>
    <t>Podbd2</t>
  </si>
  <si>
    <t>Hltfah1</t>
  </si>
  <si>
    <t>Clbd</t>
  </si>
  <si>
    <t>Podbd4</t>
  </si>
  <si>
    <t>PH01002765G0010</t>
  </si>
  <si>
    <t>newGene_56747</t>
  </si>
  <si>
    <t>newGene_63038</t>
  </si>
  <si>
    <t>newGene_67872</t>
  </si>
  <si>
    <t>Phyllostachys_edulis_newGene_84366</t>
  </si>
  <si>
    <t>PH01000030G0570</t>
    <phoneticPr fontId="1" type="noConversion"/>
  </si>
  <si>
    <t>J6</t>
  </si>
  <si>
    <t>J3</t>
  </si>
  <si>
    <t>GAPDH</t>
    <phoneticPr fontId="1" type="noConversion"/>
  </si>
  <si>
    <t>J8</t>
    <phoneticPr fontId="1" type="noConversion"/>
  </si>
  <si>
    <t>#ID</t>
  </si>
  <si>
    <t>PH01000030G0570</t>
  </si>
  <si>
    <t>Phyllostachys_edulis_newGene_56747</t>
  </si>
  <si>
    <t>Phyllostachys_edulis_newGene_63038</t>
  </si>
  <si>
    <t>Phyllostachys_edulis_newGene_67872</t>
  </si>
  <si>
    <t>newGene_84366</t>
    <phoneticPr fontId="1" type="noConversion"/>
  </si>
  <si>
    <t>#ID</t>
    <phoneticPr fontId="1" type="noConversion"/>
  </si>
  <si>
    <t>Gene Name</t>
    <phoneticPr fontId="1" type="noConversion"/>
  </si>
  <si>
    <r>
      <t>q-PCR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Times New Roman"/>
        <family val="1"/>
      </rPr>
      <t>J8 VS J6</t>
    </r>
    <r>
      <rPr>
        <sz val="11"/>
        <color theme="1"/>
        <rFont val="宋体"/>
        <family val="3"/>
        <charset val="134"/>
      </rPr>
      <t>）</t>
    </r>
    <phoneticPr fontId="1" type="noConversion"/>
  </si>
  <si>
    <r>
      <t>transcriptome</t>
    </r>
    <r>
      <rPr>
        <sz val="11"/>
        <color theme="1"/>
        <rFont val="等线"/>
        <family val="2"/>
      </rPr>
      <t>（</t>
    </r>
    <r>
      <rPr>
        <sz val="11"/>
        <color theme="1"/>
        <rFont val="Times New Roman"/>
        <family val="1"/>
      </rPr>
      <t>J3 VS J6</t>
    </r>
    <r>
      <rPr>
        <sz val="11"/>
        <color theme="1"/>
        <rFont val="等线"/>
        <family val="2"/>
      </rPr>
      <t>）</t>
    </r>
    <phoneticPr fontId="1" type="noConversion"/>
  </si>
  <si>
    <t>transcriptome(J8 VS J6)</t>
    <phoneticPr fontId="1" type="noConversion"/>
  </si>
  <si>
    <r>
      <rPr>
        <sz val="11"/>
        <color theme="1"/>
        <rFont val="Times New Roman"/>
        <family val="1"/>
      </rPr>
      <t>q-PCR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Times New Roman"/>
        <family val="1"/>
      </rPr>
      <t>J3 VS J6</t>
    </r>
    <r>
      <rPr>
        <sz val="11"/>
        <color theme="1"/>
        <rFont val="宋体"/>
        <family val="3"/>
        <charset val="134"/>
      </rPr>
      <t>）</t>
    </r>
    <phoneticPr fontId="1" type="noConversion"/>
  </si>
  <si>
    <r>
      <t>AVERAGE,q-PCR log2FC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Times New Roman"/>
        <family val="1"/>
      </rPr>
      <t>J3 VS J6</t>
    </r>
    <r>
      <rPr>
        <sz val="11"/>
        <color theme="1"/>
        <rFont val="宋体"/>
        <family val="3"/>
        <charset val="134"/>
      </rPr>
      <t>）</t>
    </r>
    <phoneticPr fontId="1" type="noConversion"/>
  </si>
  <si>
    <r>
      <t>AVERAGE,q-PCR log2FC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Times New Roman"/>
        <family val="1"/>
      </rPr>
      <t>J8 VS J6</t>
    </r>
    <r>
      <rPr>
        <sz val="11"/>
        <color theme="1"/>
        <rFont val="宋体"/>
        <family val="3"/>
        <charset val="134"/>
      </rPr>
      <t>）</t>
    </r>
    <phoneticPr fontId="1" type="noConversion"/>
  </si>
  <si>
    <r>
      <t>transcriptome log2FC</t>
    </r>
    <r>
      <rPr>
        <sz val="11"/>
        <color theme="1"/>
        <rFont val="等线"/>
        <family val="2"/>
      </rPr>
      <t>（</t>
    </r>
    <r>
      <rPr>
        <sz val="11"/>
        <color theme="1"/>
        <rFont val="Times New Roman"/>
        <family val="1"/>
      </rPr>
      <t>J3 VS J6</t>
    </r>
    <r>
      <rPr>
        <sz val="11"/>
        <color theme="1"/>
        <rFont val="等线"/>
        <family val="2"/>
      </rPr>
      <t>）</t>
    </r>
    <phoneticPr fontId="1" type="noConversion"/>
  </si>
  <si>
    <t>transcriptome log2FC(J8 VS J6)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</si>
</sst>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sz val="11"/>
      <color theme="1"/>
      <name val="等线"/>
      <family val="2"/>
    </font>
    <font>
      <sz val="11"/>
      <color theme="1"/>
      <name val="宋体"/>
      <family val="3"/>
      <charset val="134"/>
    </font>
    <font>
      <sz val="11"/>
      <color theme="1"/>
      <name val="Times New Roman"/>
      <family val="1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2" fillId="0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 vertical="center"/>
    </xf>
    <xf numFmtId="2" fontId="2" fillId="0" borderId="11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/>
    </xf>
    <xf numFmtId="2" fontId="2" fillId="0" borderId="11" xfId="0" applyNumberFormat="1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2" fontId="2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Sheet1!$C$33</c:f>
              <c:strCache>
                <c:ptCount val="1"/>
                <c:pt idx="0">
                  <c:v>q-PCR（J3 VS J6）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Sheet1!$B$34:$B$59</c:f>
              <c:strCache>
                <c:ptCount val="26"/>
                <c:pt idx="0">
                  <c:v>Tfbl</c:v>
                </c:pt>
                <c:pt idx="1">
                  <c:v>Lrr-rlk2</c:v>
                </c:pt>
                <c:pt idx="2">
                  <c:v>Cer1l</c:v>
                </c:pt>
                <c:pt idx="3">
                  <c:v>Gdsl-ll</c:v>
                </c:pt>
                <c:pt idx="4">
                  <c:v>Prp4l</c:v>
                </c:pt>
                <c:pt idx="5">
                  <c:v>Scl45</c:v>
                </c:pt>
                <c:pt idx="6">
                  <c:v>Faah</c:v>
                </c:pt>
                <c:pt idx="7">
                  <c:v>Klp</c:v>
                </c:pt>
                <c:pt idx="8">
                  <c:v>Plbp</c:v>
                </c:pt>
                <c:pt idx="9">
                  <c:v>Xth28</c:v>
                </c:pt>
                <c:pt idx="10">
                  <c:v>C2agdcp</c:v>
                </c:pt>
                <c:pt idx="11">
                  <c:v>Laoh</c:v>
                </c:pt>
                <c:pt idx="12">
                  <c:v>Atlp3</c:v>
                </c:pt>
                <c:pt idx="13">
                  <c:v>Gdsl-ll</c:v>
                </c:pt>
                <c:pt idx="14">
                  <c:v>Pod4l</c:v>
                </c:pt>
                <c:pt idx="15">
                  <c:v>Myb4l</c:v>
                </c:pt>
                <c:pt idx="16">
                  <c:v>Pec53</c:v>
                </c:pt>
                <c:pt idx="17">
                  <c:v>B-bwip1</c:v>
                </c:pt>
                <c:pt idx="18">
                  <c:v>Egl20</c:v>
                </c:pt>
                <c:pt idx="19">
                  <c:v>Pod16</c:v>
                </c:pt>
                <c:pt idx="20">
                  <c:v>Cad5</c:v>
                </c:pt>
                <c:pt idx="21">
                  <c:v>PIrcsn</c:v>
                </c:pt>
                <c:pt idx="22">
                  <c:v>Podbd2</c:v>
                </c:pt>
                <c:pt idx="23">
                  <c:v>Hltfah1</c:v>
                </c:pt>
                <c:pt idx="24">
                  <c:v>Clbd</c:v>
                </c:pt>
                <c:pt idx="25">
                  <c:v>Podbd4</c:v>
                </c:pt>
              </c:strCache>
            </c:strRef>
          </c:cat>
          <c:val>
            <c:numRef>
              <c:f>Sheet1!$C$34:$C$59</c:f>
              <c:numCache>
                <c:formatCode>0.00</c:formatCode>
                <c:ptCount val="26"/>
                <c:pt idx="0">
                  <c:v>6.94</c:v>
                </c:pt>
                <c:pt idx="1">
                  <c:v>2.2366666666666659</c:v>
                </c:pt>
                <c:pt idx="2">
                  <c:v>1.3099999999999987</c:v>
                </c:pt>
                <c:pt idx="3">
                  <c:v>0.79666666666666563</c:v>
                </c:pt>
                <c:pt idx="4">
                  <c:v>0.57333333333333181</c:v>
                </c:pt>
                <c:pt idx="5">
                  <c:v>5.086666666666666</c:v>
                </c:pt>
                <c:pt idx="6">
                  <c:v>0.5033333333333303</c:v>
                </c:pt>
                <c:pt idx="7">
                  <c:v>3.1766666666666645</c:v>
                </c:pt>
                <c:pt idx="8">
                  <c:v>8.0533333333333328</c:v>
                </c:pt>
                <c:pt idx="9">
                  <c:v>2.2933333333333317</c:v>
                </c:pt>
                <c:pt idx="10">
                  <c:v>1.556666666666666</c:v>
                </c:pt>
                <c:pt idx="11">
                  <c:v>1.323333333333333</c:v>
                </c:pt>
                <c:pt idx="12">
                  <c:v>5.5233333333333325</c:v>
                </c:pt>
                <c:pt idx="13">
                  <c:v>4.7299999999999986</c:v>
                </c:pt>
                <c:pt idx="14">
                  <c:v>0.6233333333333313</c:v>
                </c:pt>
                <c:pt idx="15">
                  <c:v>0.75999999999999801</c:v>
                </c:pt>
                <c:pt idx="16">
                  <c:v>15.023333333333332</c:v>
                </c:pt>
                <c:pt idx="17">
                  <c:v>5.1499999999999995</c:v>
                </c:pt>
                <c:pt idx="18">
                  <c:v>14.270000000000001</c:v>
                </c:pt>
                <c:pt idx="19">
                  <c:v>1.2199999999999989</c:v>
                </c:pt>
                <c:pt idx="20">
                  <c:v>0.11333333333333211</c:v>
                </c:pt>
                <c:pt idx="21">
                  <c:v>-4.660000000000001</c:v>
                </c:pt>
                <c:pt idx="22">
                  <c:v>-6.906666666666669</c:v>
                </c:pt>
                <c:pt idx="23">
                  <c:v>2.2199999999999989</c:v>
                </c:pt>
                <c:pt idx="24">
                  <c:v>0.2766666666666649</c:v>
                </c:pt>
                <c:pt idx="25">
                  <c:v>-5.3866666666666676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35-4916-A28C-D20CA92ECA28}"/>
            </c:ext>
          </c:extLst>
        </c:ser>
        <c:ser>
          <c:idx val="1"/>
          <c:order val="1"/>
          <c:tx>
            <c:strRef>
              <c:f>Sheet1!$D$33</c:f>
              <c:strCache>
                <c:ptCount val="1"/>
                <c:pt idx="0">
                  <c:v>transcriptome（J3 VS J6）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Sheet1!$B$34:$B$59</c:f>
              <c:strCache>
                <c:ptCount val="26"/>
                <c:pt idx="0">
                  <c:v>Tfbl</c:v>
                </c:pt>
                <c:pt idx="1">
                  <c:v>Lrr-rlk2</c:v>
                </c:pt>
                <c:pt idx="2">
                  <c:v>Cer1l</c:v>
                </c:pt>
                <c:pt idx="3">
                  <c:v>Gdsl-ll</c:v>
                </c:pt>
                <c:pt idx="4">
                  <c:v>Prp4l</c:v>
                </c:pt>
                <c:pt idx="5">
                  <c:v>Scl45</c:v>
                </c:pt>
                <c:pt idx="6">
                  <c:v>Faah</c:v>
                </c:pt>
                <c:pt idx="7">
                  <c:v>Klp</c:v>
                </c:pt>
                <c:pt idx="8">
                  <c:v>Plbp</c:v>
                </c:pt>
                <c:pt idx="9">
                  <c:v>Xth28</c:v>
                </c:pt>
                <c:pt idx="10">
                  <c:v>C2agdcp</c:v>
                </c:pt>
                <c:pt idx="11">
                  <c:v>Laoh</c:v>
                </c:pt>
                <c:pt idx="12">
                  <c:v>Atlp3</c:v>
                </c:pt>
                <c:pt idx="13">
                  <c:v>Gdsl-ll</c:v>
                </c:pt>
                <c:pt idx="14">
                  <c:v>Pod4l</c:v>
                </c:pt>
                <c:pt idx="15">
                  <c:v>Myb4l</c:v>
                </c:pt>
                <c:pt idx="16">
                  <c:v>Pec53</c:v>
                </c:pt>
                <c:pt idx="17">
                  <c:v>B-bwip1</c:v>
                </c:pt>
                <c:pt idx="18">
                  <c:v>Egl20</c:v>
                </c:pt>
                <c:pt idx="19">
                  <c:v>Pod16</c:v>
                </c:pt>
                <c:pt idx="20">
                  <c:v>Cad5</c:v>
                </c:pt>
                <c:pt idx="21">
                  <c:v>PIrcsn</c:v>
                </c:pt>
                <c:pt idx="22">
                  <c:v>Podbd2</c:v>
                </c:pt>
                <c:pt idx="23">
                  <c:v>Hltfah1</c:v>
                </c:pt>
                <c:pt idx="24">
                  <c:v>Clbd</c:v>
                </c:pt>
                <c:pt idx="25">
                  <c:v>Podbd4</c:v>
                </c:pt>
              </c:strCache>
            </c:strRef>
          </c:cat>
          <c:val>
            <c:numRef>
              <c:f>Sheet1!$D$34:$D$59</c:f>
              <c:numCache>
                <c:formatCode>0.00</c:formatCode>
                <c:ptCount val="26"/>
                <c:pt idx="0">
                  <c:v>5.4087475297596903</c:v>
                </c:pt>
                <c:pt idx="1">
                  <c:v>5.5914340565901099</c:v>
                </c:pt>
                <c:pt idx="2">
                  <c:v>4.0747951282882697</c:v>
                </c:pt>
                <c:pt idx="3">
                  <c:v>1.1064882652966701</c:v>
                </c:pt>
                <c:pt idx="4">
                  <c:v>2.9924673979727299</c:v>
                </c:pt>
                <c:pt idx="5">
                  <c:v>7.7747186973200897</c:v>
                </c:pt>
                <c:pt idx="6">
                  <c:v>2.3792430280984398</c:v>
                </c:pt>
                <c:pt idx="7">
                  <c:v>6.2723065138571696</c:v>
                </c:pt>
                <c:pt idx="8">
                  <c:v>8.1609277053993292</c:v>
                </c:pt>
                <c:pt idx="9">
                  <c:v>4.04385195713746</c:v>
                </c:pt>
                <c:pt idx="10">
                  <c:v>4.6768247064531101</c:v>
                </c:pt>
                <c:pt idx="11">
                  <c:v>4.8654168071306003</c:v>
                </c:pt>
                <c:pt idx="12">
                  <c:v>4.1506219869280896</c:v>
                </c:pt>
                <c:pt idx="13">
                  <c:v>7.3036322182807902</c:v>
                </c:pt>
                <c:pt idx="14">
                  <c:v>1.3209723145552099</c:v>
                </c:pt>
                <c:pt idx="15">
                  <c:v>3.3273571925925598</c:v>
                </c:pt>
                <c:pt idx="16">
                  <c:v>11.9994947617633</c:v>
                </c:pt>
                <c:pt idx="17">
                  <c:v>8.7454238908103292</c:v>
                </c:pt>
                <c:pt idx="18">
                  <c:v>11.609154516041</c:v>
                </c:pt>
                <c:pt idx="19">
                  <c:v>3.4001155299891899</c:v>
                </c:pt>
                <c:pt idx="20">
                  <c:v>1.6804607057582599</c:v>
                </c:pt>
                <c:pt idx="21">
                  <c:v>-2.1577188429685399</c:v>
                </c:pt>
                <c:pt idx="22">
                  <c:v>-2.1076222715008699</c:v>
                </c:pt>
                <c:pt idx="23">
                  <c:v>3.5955138859656199</c:v>
                </c:pt>
                <c:pt idx="24">
                  <c:v>3.0660953317864901</c:v>
                </c:pt>
                <c:pt idx="25">
                  <c:v>-1.65923353337239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35-4916-A28C-D20CA92ECA28}"/>
            </c:ext>
          </c:extLst>
        </c:ser>
        <c:ser>
          <c:idx val="2"/>
          <c:order val="2"/>
          <c:tx>
            <c:strRef>
              <c:f>Sheet1!$E$33</c:f>
              <c:strCache>
                <c:ptCount val="1"/>
                <c:pt idx="0">
                  <c:v>q-PCR（J8 VS J6）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Sheet1!$B$34:$B$59</c:f>
              <c:strCache>
                <c:ptCount val="26"/>
                <c:pt idx="0">
                  <c:v>Tfbl</c:v>
                </c:pt>
                <c:pt idx="1">
                  <c:v>Lrr-rlk2</c:v>
                </c:pt>
                <c:pt idx="2">
                  <c:v>Cer1l</c:v>
                </c:pt>
                <c:pt idx="3">
                  <c:v>Gdsl-ll</c:v>
                </c:pt>
                <c:pt idx="4">
                  <c:v>Prp4l</c:v>
                </c:pt>
                <c:pt idx="5">
                  <c:v>Scl45</c:v>
                </c:pt>
                <c:pt idx="6">
                  <c:v>Faah</c:v>
                </c:pt>
                <c:pt idx="7">
                  <c:v>Klp</c:v>
                </c:pt>
                <c:pt idx="8">
                  <c:v>Plbp</c:v>
                </c:pt>
                <c:pt idx="9">
                  <c:v>Xth28</c:v>
                </c:pt>
                <c:pt idx="10">
                  <c:v>C2agdcp</c:v>
                </c:pt>
                <c:pt idx="11">
                  <c:v>Laoh</c:v>
                </c:pt>
                <c:pt idx="12">
                  <c:v>Atlp3</c:v>
                </c:pt>
                <c:pt idx="13">
                  <c:v>Gdsl-ll</c:v>
                </c:pt>
                <c:pt idx="14">
                  <c:v>Pod4l</c:v>
                </c:pt>
                <c:pt idx="15">
                  <c:v>Myb4l</c:v>
                </c:pt>
                <c:pt idx="16">
                  <c:v>Pec53</c:v>
                </c:pt>
                <c:pt idx="17">
                  <c:v>B-bwip1</c:v>
                </c:pt>
                <c:pt idx="18">
                  <c:v>Egl20</c:v>
                </c:pt>
                <c:pt idx="19">
                  <c:v>Pod16</c:v>
                </c:pt>
                <c:pt idx="20">
                  <c:v>Cad5</c:v>
                </c:pt>
                <c:pt idx="21">
                  <c:v>PIrcsn</c:v>
                </c:pt>
                <c:pt idx="22">
                  <c:v>Podbd2</c:v>
                </c:pt>
                <c:pt idx="23">
                  <c:v>Hltfah1</c:v>
                </c:pt>
                <c:pt idx="24">
                  <c:v>Clbd</c:v>
                </c:pt>
                <c:pt idx="25">
                  <c:v>Podbd4</c:v>
                </c:pt>
              </c:strCache>
            </c:strRef>
          </c:cat>
          <c:val>
            <c:numRef>
              <c:f>Sheet1!$E$34:$E$59</c:f>
              <c:numCache>
                <c:formatCode>0.00</c:formatCode>
                <c:ptCount val="26"/>
                <c:pt idx="0">
                  <c:v>11.253333333333336</c:v>
                </c:pt>
                <c:pt idx="1">
                  <c:v>10.116666666666667</c:v>
                </c:pt>
                <c:pt idx="2">
                  <c:v>4.6166666666666636</c:v>
                </c:pt>
                <c:pt idx="3">
                  <c:v>5.6433333333333318</c:v>
                </c:pt>
                <c:pt idx="4">
                  <c:v>11.063333333333333</c:v>
                </c:pt>
                <c:pt idx="5">
                  <c:v>8.06</c:v>
                </c:pt>
                <c:pt idx="6">
                  <c:v>12.109999999999998</c:v>
                </c:pt>
                <c:pt idx="7">
                  <c:v>10.033333333333331</c:v>
                </c:pt>
                <c:pt idx="8">
                  <c:v>11.309999999999997</c:v>
                </c:pt>
                <c:pt idx="9">
                  <c:v>10.579999999999997</c:v>
                </c:pt>
                <c:pt idx="10">
                  <c:v>5.7033333333333323</c:v>
                </c:pt>
                <c:pt idx="11">
                  <c:v>10.429999999999998</c:v>
                </c:pt>
                <c:pt idx="12">
                  <c:v>12.023333333333333</c:v>
                </c:pt>
                <c:pt idx="13">
                  <c:v>3.9799999999999986</c:v>
                </c:pt>
                <c:pt idx="14">
                  <c:v>9.553333333333331</c:v>
                </c:pt>
                <c:pt idx="15">
                  <c:v>1.7766666666666648</c:v>
                </c:pt>
                <c:pt idx="16">
                  <c:v>8.4533333333333331</c:v>
                </c:pt>
                <c:pt idx="17">
                  <c:v>11.133333333333335</c:v>
                </c:pt>
                <c:pt idx="18">
                  <c:v>9.6833333333333353</c:v>
                </c:pt>
                <c:pt idx="19">
                  <c:v>6.4333333333333327</c:v>
                </c:pt>
                <c:pt idx="20">
                  <c:v>0.9366666666666662</c:v>
                </c:pt>
                <c:pt idx="21">
                  <c:v>-2.5900000000000012</c:v>
                </c:pt>
                <c:pt idx="22">
                  <c:v>-1.3900000000000017</c:v>
                </c:pt>
                <c:pt idx="23">
                  <c:v>2.4699999999999989</c:v>
                </c:pt>
                <c:pt idx="24">
                  <c:v>3.7066666666666648</c:v>
                </c:pt>
                <c:pt idx="25">
                  <c:v>-1.7866666666666677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35-4916-A28C-D20CA92ECA28}"/>
            </c:ext>
          </c:extLst>
        </c:ser>
        <c:ser>
          <c:idx val="3"/>
          <c:order val="3"/>
          <c:tx>
            <c:strRef>
              <c:f>Sheet1!$F$33</c:f>
              <c:strCache>
                <c:ptCount val="1"/>
                <c:pt idx="0">
                  <c:v>transcriptome(J8 VS J6)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Sheet1!$B$34:$B$59</c:f>
              <c:strCache>
                <c:ptCount val="26"/>
                <c:pt idx="0">
                  <c:v>Tfbl</c:v>
                </c:pt>
                <c:pt idx="1">
                  <c:v>Lrr-rlk2</c:v>
                </c:pt>
                <c:pt idx="2">
                  <c:v>Cer1l</c:v>
                </c:pt>
                <c:pt idx="3">
                  <c:v>Gdsl-ll</c:v>
                </c:pt>
                <c:pt idx="4">
                  <c:v>Prp4l</c:v>
                </c:pt>
                <c:pt idx="5">
                  <c:v>Scl45</c:v>
                </c:pt>
                <c:pt idx="6">
                  <c:v>Faah</c:v>
                </c:pt>
                <c:pt idx="7">
                  <c:v>Klp</c:v>
                </c:pt>
                <c:pt idx="8">
                  <c:v>Plbp</c:v>
                </c:pt>
                <c:pt idx="9">
                  <c:v>Xth28</c:v>
                </c:pt>
                <c:pt idx="10">
                  <c:v>C2agdcp</c:v>
                </c:pt>
                <c:pt idx="11">
                  <c:v>Laoh</c:v>
                </c:pt>
                <c:pt idx="12">
                  <c:v>Atlp3</c:v>
                </c:pt>
                <c:pt idx="13">
                  <c:v>Gdsl-ll</c:v>
                </c:pt>
                <c:pt idx="14">
                  <c:v>Pod4l</c:v>
                </c:pt>
                <c:pt idx="15">
                  <c:v>Myb4l</c:v>
                </c:pt>
                <c:pt idx="16">
                  <c:v>Pec53</c:v>
                </c:pt>
                <c:pt idx="17">
                  <c:v>B-bwip1</c:v>
                </c:pt>
                <c:pt idx="18">
                  <c:v>Egl20</c:v>
                </c:pt>
                <c:pt idx="19">
                  <c:v>Pod16</c:v>
                </c:pt>
                <c:pt idx="20">
                  <c:v>Cad5</c:v>
                </c:pt>
                <c:pt idx="21">
                  <c:v>PIrcsn</c:v>
                </c:pt>
                <c:pt idx="22">
                  <c:v>Podbd2</c:v>
                </c:pt>
                <c:pt idx="23">
                  <c:v>Hltfah1</c:v>
                </c:pt>
                <c:pt idx="24">
                  <c:v>Clbd</c:v>
                </c:pt>
                <c:pt idx="25">
                  <c:v>Podbd4</c:v>
                </c:pt>
              </c:strCache>
            </c:strRef>
          </c:cat>
          <c:val>
            <c:numRef>
              <c:f>Sheet1!$F$34:$F$59</c:f>
              <c:numCache>
                <c:formatCode>0.00</c:formatCode>
                <c:ptCount val="26"/>
                <c:pt idx="0">
                  <c:v>10.8955069016317</c:v>
                </c:pt>
                <c:pt idx="1">
                  <c:v>11.1923354000277</c:v>
                </c:pt>
                <c:pt idx="2">
                  <c:v>6.5993947685771204</c:v>
                </c:pt>
                <c:pt idx="3">
                  <c:v>4.7285110291078203</c:v>
                </c:pt>
                <c:pt idx="4">
                  <c:v>12.612644971222201</c:v>
                </c:pt>
                <c:pt idx="5">
                  <c:v>10.8514008352267</c:v>
                </c:pt>
                <c:pt idx="6">
                  <c:v>10.9519718618424</c:v>
                </c:pt>
                <c:pt idx="7">
                  <c:v>12.2206713053792</c:v>
                </c:pt>
                <c:pt idx="8">
                  <c:v>12.4225807624988</c:v>
                </c:pt>
                <c:pt idx="9">
                  <c:v>11.0634337654852</c:v>
                </c:pt>
                <c:pt idx="10">
                  <c:v>7.1619638336852196</c:v>
                </c:pt>
                <c:pt idx="11">
                  <c:v>10.892328480899399</c:v>
                </c:pt>
                <c:pt idx="12">
                  <c:v>11.234813426696601</c:v>
                </c:pt>
                <c:pt idx="13">
                  <c:v>5.4963584680182596</c:v>
                </c:pt>
                <c:pt idx="14">
                  <c:v>10.825263262396399</c:v>
                </c:pt>
                <c:pt idx="15">
                  <c:v>4.9590926150551704</c:v>
                </c:pt>
                <c:pt idx="16">
                  <c:v>9.2347801738032</c:v>
                </c:pt>
                <c:pt idx="17">
                  <c:v>11.7988973015777</c:v>
                </c:pt>
                <c:pt idx="18">
                  <c:v>11.779711817207099</c:v>
                </c:pt>
                <c:pt idx="19">
                  <c:v>6.2329528889688603</c:v>
                </c:pt>
                <c:pt idx="20">
                  <c:v>0.94282235612033605</c:v>
                </c:pt>
                <c:pt idx="21">
                  <c:v>-0.96804756706472495</c:v>
                </c:pt>
                <c:pt idx="22">
                  <c:v>-0.86414477299935</c:v>
                </c:pt>
                <c:pt idx="23">
                  <c:v>4.5342287471473002</c:v>
                </c:pt>
                <c:pt idx="24">
                  <c:v>3.2143636086552401</c:v>
                </c:pt>
                <c:pt idx="25">
                  <c:v>-0.88496765491376395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35-4916-A28C-D20CA92EC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6066576"/>
        <c:axId val="696067232"/>
      </c:barChart>
      <c:catAx>
        <c:axId val="6960665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Gene</a:t>
                </a:r>
                <a:r>
                  <a:rPr lang="en-US" altLang="zh-CN" baseline="0"/>
                  <a:t> Name</a:t>
                </a:r>
                <a:endParaRPr lang="zh-CN" altLang="en-US"/>
              </a:p>
            </c:rich>
          </c:tx>
          <c:layout>
            <c:manualLayout>
              <c:xMode val="edge"/>
              <c:yMode val="edge"/>
              <c:x val="0.93439514277031321"/>
              <c:y val="0.864495878526655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96067232"/>
        <c:crosses val="autoZero"/>
        <c:auto val="1"/>
        <c:lblAlgn val="ctr"/>
        <c:lblOffset val="100"/>
        <c:noMultiLvlLbl val="0"/>
      </c:catAx>
      <c:valAx>
        <c:axId val="696067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zh-CN" sz="1800" b="1" i="0" baseline="0">
                    <a:effectLst/>
                  </a:rPr>
                  <a:t>R</a:t>
                </a:r>
                <a:r>
                  <a:rPr lang="en-US" altLang="zh-CN" sz="1800" b="1" i="0" baseline="0">
                    <a:effectLst/>
                  </a:rPr>
                  <a:t>elative</a:t>
                </a:r>
                <a:r>
                  <a:rPr lang="zh-CN" altLang="zh-CN" sz="1800" b="1" i="0" baseline="0">
                    <a:effectLst/>
                  </a:rPr>
                  <a:t>  </a:t>
                </a:r>
                <a:r>
                  <a:rPr lang="en-US" altLang="zh-CN" sz="1800" b="1" i="0" baseline="0">
                    <a:effectLst/>
                  </a:rPr>
                  <a:t>Expression</a:t>
                </a:r>
                <a:endParaRPr lang="zh-CN" altLang="zh-CN">
                  <a:effectLst/>
                </a:endParaRPr>
              </a:p>
            </c:rich>
          </c:tx>
          <c:layout>
            <c:manualLayout>
              <c:xMode val="edge"/>
              <c:yMode val="edge"/>
              <c:x val="4.5056867798395845E-3"/>
              <c:y val="5.70119504404127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9606657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22297</xdr:colOff>
      <xdr:row>34</xdr:row>
      <xdr:rowOff>117952</xdr:rowOff>
    </xdr:from>
    <xdr:to>
      <xdr:col>26</xdr:col>
      <xdr:colOff>444491</xdr:colOff>
      <xdr:row>74</xdr:row>
      <xdr:rowOff>59125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DF7221A8-D577-41B2-92B5-7CC3F40C67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FCDC8-1126-405E-83D0-B1335F3AB070}">
  <dimension ref="A1:Q59"/>
  <sheetViews>
    <sheetView tabSelected="1" topLeftCell="H34" zoomScale="90" zoomScaleNormal="90" workbookViewId="0">
      <selection activeCell="V77" sqref="V77"/>
    </sheetView>
  </sheetViews>
  <sheetFormatPr defaultRowHeight="14" x14ac:dyDescent="0.3"/>
  <cols>
    <col min="1" max="1" width="16.33203125" style="1" customWidth="1"/>
    <col min="2" max="4" width="8.6640625" style="1"/>
    <col min="5" max="5" width="9" style="1" bestFit="1" customWidth="1"/>
    <col min="6" max="6" width="9" style="6" bestFit="1" customWidth="1"/>
    <col min="7" max="14" width="8.6640625" style="1"/>
    <col min="15" max="15" width="31.6640625" style="1" customWidth="1"/>
    <col min="16" max="16384" width="8.6640625" style="1"/>
  </cols>
  <sheetData>
    <row r="1" spans="1:17" x14ac:dyDescent="0.3">
      <c r="C1" s="2"/>
      <c r="D1" s="2" t="s">
        <v>51</v>
      </c>
      <c r="E1" s="2"/>
      <c r="F1" s="2"/>
      <c r="G1" s="3" t="s">
        <v>52</v>
      </c>
      <c r="H1" s="3"/>
      <c r="J1" s="1" t="s">
        <v>54</v>
      </c>
      <c r="M1" s="3"/>
      <c r="N1" s="3"/>
    </row>
    <row r="2" spans="1:17" x14ac:dyDescent="0.3">
      <c r="A2" s="12"/>
      <c r="B2" s="11" t="s">
        <v>62</v>
      </c>
      <c r="C2" s="16">
        <v>1</v>
      </c>
      <c r="D2" s="17">
        <v>2</v>
      </c>
      <c r="E2" s="18">
        <v>3</v>
      </c>
      <c r="F2" s="16">
        <v>1</v>
      </c>
      <c r="G2" s="19">
        <v>2</v>
      </c>
      <c r="H2" s="20">
        <v>3</v>
      </c>
      <c r="I2" s="21">
        <v>1</v>
      </c>
      <c r="J2" s="22">
        <v>2</v>
      </c>
      <c r="K2" s="23">
        <v>3</v>
      </c>
    </row>
    <row r="3" spans="1:17" ht="14.5" x14ac:dyDescent="0.3">
      <c r="A3" s="48"/>
      <c r="B3" s="12" t="s">
        <v>53</v>
      </c>
      <c r="C3" s="24">
        <v>25.04</v>
      </c>
      <c r="D3" s="25">
        <v>21.49</v>
      </c>
      <c r="E3" s="26">
        <v>21.82</v>
      </c>
      <c r="F3" s="24">
        <v>22.3</v>
      </c>
      <c r="G3" s="34">
        <v>20.29</v>
      </c>
      <c r="H3" s="35">
        <v>20.73</v>
      </c>
      <c r="I3" s="43">
        <v>21.92</v>
      </c>
      <c r="J3" s="44">
        <v>20.34</v>
      </c>
      <c r="K3" s="45">
        <v>20.38</v>
      </c>
      <c r="L3" s="50" t="s">
        <v>67</v>
      </c>
      <c r="M3" s="50" t="s">
        <v>68</v>
      </c>
      <c r="N3" s="6"/>
      <c r="O3" s="3" t="s">
        <v>61</v>
      </c>
      <c r="P3" s="1" t="s">
        <v>69</v>
      </c>
      <c r="Q3" s="1" t="s">
        <v>70</v>
      </c>
    </row>
    <row r="4" spans="1:17" s="6" customFormat="1" x14ac:dyDescent="0.3">
      <c r="A4" s="13" t="s">
        <v>50</v>
      </c>
      <c r="B4" s="13" t="s">
        <v>20</v>
      </c>
      <c r="C4" s="27">
        <v>24.31</v>
      </c>
      <c r="D4" s="4">
        <v>24.34</v>
      </c>
      <c r="E4" s="28">
        <v>20.02</v>
      </c>
      <c r="F4" s="36">
        <v>27.82</v>
      </c>
      <c r="G4" s="5">
        <v>28.43</v>
      </c>
      <c r="H4" s="37">
        <v>28.21</v>
      </c>
      <c r="I4" s="46">
        <v>35.020000000000003</v>
      </c>
      <c r="J4" s="8">
        <v>35.56</v>
      </c>
      <c r="K4" s="47">
        <v>26.14</v>
      </c>
      <c r="L4" s="8">
        <f>(-((C4-25.04)-(F4-22.3))-((D4-21.49)-(G4-20.29))-((E4-21.82)-(H4-20.73)))/3</f>
        <v>6.94</v>
      </c>
      <c r="M4" s="8">
        <f>(-((C4-25.04)-(I4-21.92))-((D4-21.49)-(J4-20.34))-((E4-21.82)-(K4-20.38)))/3</f>
        <v>11.253333333333336</v>
      </c>
      <c r="O4" s="4" t="s">
        <v>56</v>
      </c>
      <c r="P4" s="6">
        <v>5.4087475297596903</v>
      </c>
      <c r="Q4" s="1">
        <v>10.8955069016317</v>
      </c>
    </row>
    <row r="5" spans="1:17" s="6" customFormat="1" x14ac:dyDescent="0.3">
      <c r="A5" s="13" t="s">
        <v>4</v>
      </c>
      <c r="B5" s="13" t="s">
        <v>21</v>
      </c>
      <c r="C5" s="27">
        <v>25.87</v>
      </c>
      <c r="D5" s="4">
        <v>26.87</v>
      </c>
      <c r="E5" s="28">
        <v>24.99</v>
      </c>
      <c r="F5" s="36">
        <v>28.34</v>
      </c>
      <c r="G5" s="5">
        <v>25.93</v>
      </c>
      <c r="H5" s="37">
        <v>25.14</v>
      </c>
      <c r="I5" s="46">
        <v>35.17</v>
      </c>
      <c r="J5" s="8">
        <v>34.18</v>
      </c>
      <c r="K5" s="47">
        <v>33.020000000000003</v>
      </c>
      <c r="L5" s="8">
        <f t="shared" ref="L5:L29" si="0">(-((C5-25.04)-(F5-22.3))-((D5-21.49)-(G5-20.29))-((E5-21.82)-(H5-20.73)))/3</f>
        <v>2.2366666666666659</v>
      </c>
      <c r="M5" s="8">
        <f t="shared" ref="M5:M29" si="1">(-((C5-25.04)-(I5-21.92))-((D5-21.49)-(J5-20.34))-((E5-21.82)-(K5-20.38)))/3</f>
        <v>10.116666666666667</v>
      </c>
      <c r="O5" s="4" t="s">
        <v>4</v>
      </c>
      <c r="P5" s="6">
        <v>5.5914340565901099</v>
      </c>
      <c r="Q5" s="1">
        <v>11.1923354000277</v>
      </c>
    </row>
    <row r="6" spans="1:17" s="6" customFormat="1" x14ac:dyDescent="0.3">
      <c r="A6" s="13" t="s">
        <v>11</v>
      </c>
      <c r="B6" s="13" t="s">
        <v>22</v>
      </c>
      <c r="C6" s="27">
        <v>24.87</v>
      </c>
      <c r="D6" s="4">
        <v>29.3</v>
      </c>
      <c r="E6" s="28">
        <v>20.12</v>
      </c>
      <c r="F6" s="36">
        <v>26.23</v>
      </c>
      <c r="G6" s="5">
        <v>27.89</v>
      </c>
      <c r="H6" s="37">
        <v>19.07</v>
      </c>
      <c r="I6" s="46">
        <v>26.15</v>
      </c>
      <c r="J6" s="8">
        <v>31.99</v>
      </c>
      <c r="K6" s="47">
        <v>24.29</v>
      </c>
      <c r="L6" s="8">
        <f t="shared" si="0"/>
        <v>1.3099999999999987</v>
      </c>
      <c r="M6" s="8">
        <f t="shared" si="1"/>
        <v>4.6166666666666636</v>
      </c>
      <c r="O6" s="4" t="s">
        <v>11</v>
      </c>
      <c r="P6" s="6">
        <v>4.0747951282882697</v>
      </c>
      <c r="Q6" s="1">
        <v>6.5993947685771204</v>
      </c>
    </row>
    <row r="7" spans="1:17" s="6" customFormat="1" x14ac:dyDescent="0.3">
      <c r="A7" s="13" t="s">
        <v>10</v>
      </c>
      <c r="B7" s="13" t="s">
        <v>23</v>
      </c>
      <c r="C7" s="27">
        <v>28.98</v>
      </c>
      <c r="D7" s="4">
        <v>27.02</v>
      </c>
      <c r="E7" s="28">
        <v>27.31</v>
      </c>
      <c r="F7" s="36">
        <v>27.49</v>
      </c>
      <c r="G7" s="5">
        <v>29.62</v>
      </c>
      <c r="H7" s="37">
        <v>23.56</v>
      </c>
      <c r="I7" s="46">
        <v>29.95</v>
      </c>
      <c r="J7" s="8">
        <v>36.19</v>
      </c>
      <c r="K7" s="47">
        <v>28.39</v>
      </c>
      <c r="L7" s="8">
        <f>(-((C7-25.04)-(F7-22.3))-((D7-21.49)-(G7-20.29))-((E7-21.82)-(H7-20.73)))/3</f>
        <v>0.79666666666666563</v>
      </c>
      <c r="M7" s="8">
        <f t="shared" si="1"/>
        <v>5.6433333333333318</v>
      </c>
      <c r="O7" s="4" t="s">
        <v>10</v>
      </c>
      <c r="P7" s="6">
        <v>1.1064882652966701</v>
      </c>
      <c r="Q7" s="1">
        <v>4.7285110291078203</v>
      </c>
    </row>
    <row r="8" spans="1:17" s="6" customFormat="1" x14ac:dyDescent="0.3">
      <c r="A8" s="13" t="s">
        <v>0</v>
      </c>
      <c r="B8" s="13" t="s">
        <v>24</v>
      </c>
      <c r="C8" s="27">
        <v>24.97</v>
      </c>
      <c r="D8" s="4">
        <v>28.34</v>
      </c>
      <c r="E8" s="28">
        <v>25.12</v>
      </c>
      <c r="F8" s="36">
        <v>25.49</v>
      </c>
      <c r="G8" s="5">
        <v>26.34</v>
      </c>
      <c r="H8" s="37">
        <v>23.29</v>
      </c>
      <c r="I8" s="46">
        <v>34.94</v>
      </c>
      <c r="J8" s="8">
        <v>37.64</v>
      </c>
      <c r="K8" s="47">
        <v>33.33</v>
      </c>
      <c r="L8" s="8">
        <f t="shared" si="0"/>
        <v>0.57333333333333181</v>
      </c>
      <c r="M8" s="8">
        <f t="shared" si="1"/>
        <v>11.063333333333333</v>
      </c>
      <c r="O8" s="4" t="s">
        <v>0</v>
      </c>
      <c r="P8" s="6">
        <v>2.9924673979727299</v>
      </c>
      <c r="Q8" s="1">
        <v>12.612644971222201</v>
      </c>
    </row>
    <row r="9" spans="1:17" s="6" customFormat="1" x14ac:dyDescent="0.3">
      <c r="A9" s="13" t="s">
        <v>9</v>
      </c>
      <c r="B9" s="13" t="s">
        <v>25</v>
      </c>
      <c r="C9" s="27">
        <v>17.98</v>
      </c>
      <c r="D9" s="4">
        <v>24.68</v>
      </c>
      <c r="E9" s="28">
        <v>22.58</v>
      </c>
      <c r="F9" s="36">
        <v>23.47</v>
      </c>
      <c r="G9" s="5">
        <v>25.58</v>
      </c>
      <c r="H9" s="37">
        <v>26.42</v>
      </c>
      <c r="I9" s="46">
        <v>23.15</v>
      </c>
      <c r="J9" s="8">
        <v>30.85</v>
      </c>
      <c r="K9" s="47">
        <v>29.71</v>
      </c>
      <c r="L9" s="8">
        <f t="shared" si="0"/>
        <v>5.086666666666666</v>
      </c>
      <c r="M9" s="8">
        <f t="shared" si="1"/>
        <v>8.06</v>
      </c>
      <c r="O9" s="4" t="s">
        <v>9</v>
      </c>
      <c r="P9" s="6">
        <v>7.7747186973200897</v>
      </c>
      <c r="Q9" s="1">
        <v>10.8514008352267</v>
      </c>
    </row>
    <row r="10" spans="1:17" s="6" customFormat="1" x14ac:dyDescent="0.3">
      <c r="A10" s="13" t="s">
        <v>6</v>
      </c>
      <c r="B10" s="13" t="s">
        <v>26</v>
      </c>
      <c r="C10" s="27">
        <v>28.87</v>
      </c>
      <c r="D10" s="4">
        <v>27.23</v>
      </c>
      <c r="E10" s="28">
        <v>26.01</v>
      </c>
      <c r="F10" s="36">
        <v>28.38</v>
      </c>
      <c r="G10" s="5">
        <v>26.83</v>
      </c>
      <c r="H10" s="37">
        <v>23.38</v>
      </c>
      <c r="I10" s="46">
        <v>40.17</v>
      </c>
      <c r="J10" s="8">
        <v>37.44</v>
      </c>
      <c r="K10" s="47">
        <v>35.119999999999997</v>
      </c>
      <c r="L10" s="8">
        <f t="shared" si="0"/>
        <v>0.5033333333333303</v>
      </c>
      <c r="M10" s="8">
        <f t="shared" si="1"/>
        <v>12.109999999999998</v>
      </c>
      <c r="O10" s="4" t="s">
        <v>6</v>
      </c>
      <c r="P10" s="6">
        <v>2.3792430280984398</v>
      </c>
      <c r="Q10" s="1">
        <v>10.9519718618424</v>
      </c>
    </row>
    <row r="11" spans="1:17" s="6" customFormat="1" x14ac:dyDescent="0.3">
      <c r="A11" s="13" t="s">
        <v>2</v>
      </c>
      <c r="B11" s="13" t="s">
        <v>27</v>
      </c>
      <c r="C11" s="27">
        <v>23.14</v>
      </c>
      <c r="D11" s="4">
        <v>29.44</v>
      </c>
      <c r="E11" s="28">
        <v>26.1</v>
      </c>
      <c r="F11" s="36">
        <v>27.39</v>
      </c>
      <c r="G11" s="5">
        <v>28.48</v>
      </c>
      <c r="H11" s="37">
        <v>27.31</v>
      </c>
      <c r="I11" s="46">
        <v>32.42</v>
      </c>
      <c r="J11" s="8">
        <v>38.39</v>
      </c>
      <c r="K11" s="47">
        <v>32.26</v>
      </c>
      <c r="L11" s="8">
        <f t="shared" si="0"/>
        <v>3.1766666666666645</v>
      </c>
      <c r="M11" s="8">
        <f t="shared" si="1"/>
        <v>10.033333333333331</v>
      </c>
      <c r="O11" s="4" t="s">
        <v>2</v>
      </c>
      <c r="P11" s="6">
        <v>6.2723065138571696</v>
      </c>
      <c r="Q11" s="1">
        <v>12.2206713053792</v>
      </c>
    </row>
    <row r="12" spans="1:17" s="6" customFormat="1" x14ac:dyDescent="0.3">
      <c r="A12" s="13" t="s">
        <v>1</v>
      </c>
      <c r="B12" s="13" t="s">
        <v>28</v>
      </c>
      <c r="C12" s="27">
        <v>18.41</v>
      </c>
      <c r="D12" s="4">
        <v>20.18</v>
      </c>
      <c r="E12" s="28">
        <v>20.100000000000001</v>
      </c>
      <c r="F12" s="36">
        <v>25.55</v>
      </c>
      <c r="G12" s="5">
        <v>26.31</v>
      </c>
      <c r="H12" s="37">
        <v>25.96</v>
      </c>
      <c r="I12" s="46">
        <v>27.59</v>
      </c>
      <c r="J12" s="8">
        <v>29.88</v>
      </c>
      <c r="K12" s="47">
        <v>29.44</v>
      </c>
      <c r="L12" s="8">
        <f t="shared" si="0"/>
        <v>8.0533333333333328</v>
      </c>
      <c r="M12" s="8">
        <f t="shared" si="1"/>
        <v>11.309999999999997</v>
      </c>
      <c r="O12" s="4" t="s">
        <v>1</v>
      </c>
      <c r="P12" s="6">
        <v>8.1609277053993292</v>
      </c>
      <c r="Q12" s="1">
        <v>12.4225807624988</v>
      </c>
    </row>
    <row r="13" spans="1:17" s="6" customFormat="1" x14ac:dyDescent="0.3">
      <c r="A13" s="13" t="s">
        <v>5</v>
      </c>
      <c r="B13" s="13" t="s">
        <v>29</v>
      </c>
      <c r="C13" s="27">
        <v>24.44</v>
      </c>
      <c r="D13" s="4">
        <v>31.96</v>
      </c>
      <c r="E13" s="28">
        <v>30.19</v>
      </c>
      <c r="F13" s="36">
        <v>28.49</v>
      </c>
      <c r="G13" s="5">
        <v>29.94</v>
      </c>
      <c r="H13" s="37">
        <v>30.01</v>
      </c>
      <c r="I13" s="46">
        <v>33.24</v>
      </c>
      <c r="J13" s="8">
        <v>40.08</v>
      </c>
      <c r="K13" s="47">
        <v>39.299999999999997</v>
      </c>
      <c r="L13" s="8">
        <f t="shared" si="0"/>
        <v>2.2933333333333317</v>
      </c>
      <c r="M13" s="8">
        <f t="shared" si="1"/>
        <v>10.579999999999997</v>
      </c>
      <c r="O13" s="4" t="s">
        <v>5</v>
      </c>
      <c r="P13" s="6">
        <v>4.04385195713746</v>
      </c>
      <c r="Q13" s="1">
        <v>11.0634337654852</v>
      </c>
    </row>
    <row r="14" spans="1:17" s="6" customFormat="1" x14ac:dyDescent="0.3">
      <c r="A14" s="13" t="s">
        <v>45</v>
      </c>
      <c r="B14" s="13" t="s">
        <v>30</v>
      </c>
      <c r="C14" s="27">
        <v>23.93</v>
      </c>
      <c r="D14" s="4">
        <v>28.81</v>
      </c>
      <c r="E14" s="28">
        <v>27.82</v>
      </c>
      <c r="F14" s="36">
        <v>26.38</v>
      </c>
      <c r="G14" s="5">
        <v>27.85</v>
      </c>
      <c r="H14" s="37">
        <v>25.97</v>
      </c>
      <c r="I14" s="46">
        <v>26.06</v>
      </c>
      <c r="J14" s="8">
        <v>34.93</v>
      </c>
      <c r="K14" s="47">
        <v>30.97</v>
      </c>
      <c r="L14" s="8">
        <f t="shared" si="0"/>
        <v>1.556666666666666</v>
      </c>
      <c r="M14" s="8">
        <f t="shared" si="1"/>
        <v>5.7033333333333323</v>
      </c>
      <c r="O14" s="4" t="s">
        <v>45</v>
      </c>
      <c r="P14" s="6">
        <v>4.6768247064531101</v>
      </c>
      <c r="Q14" s="1">
        <v>7.1619638336852196</v>
      </c>
    </row>
    <row r="15" spans="1:17" s="6" customFormat="1" x14ac:dyDescent="0.3">
      <c r="A15" s="13" t="s">
        <v>7</v>
      </c>
      <c r="B15" s="13" t="s">
        <v>31</v>
      </c>
      <c r="C15" s="27">
        <v>25.77</v>
      </c>
      <c r="D15" s="4">
        <v>32.74</v>
      </c>
      <c r="E15" s="28">
        <v>27.2</v>
      </c>
      <c r="F15" s="36">
        <v>27.42</v>
      </c>
      <c r="G15" s="5">
        <v>30.82</v>
      </c>
      <c r="H15" s="37">
        <v>26.41</v>
      </c>
      <c r="I15" s="46">
        <v>33.99</v>
      </c>
      <c r="J15" s="8">
        <v>41.9</v>
      </c>
      <c r="K15" s="47">
        <v>35.4</v>
      </c>
      <c r="L15" s="8">
        <f t="shared" si="0"/>
        <v>1.323333333333333</v>
      </c>
      <c r="M15" s="8">
        <f t="shared" si="1"/>
        <v>10.429999999999998</v>
      </c>
      <c r="O15" s="4" t="s">
        <v>7</v>
      </c>
      <c r="P15" s="6">
        <v>4.8654168071306003</v>
      </c>
      <c r="Q15" s="1">
        <v>10.892328480899399</v>
      </c>
    </row>
    <row r="16" spans="1:17" s="6" customFormat="1" x14ac:dyDescent="0.3">
      <c r="A16" s="13" t="s">
        <v>3</v>
      </c>
      <c r="B16" s="13" t="s">
        <v>32</v>
      </c>
      <c r="C16" s="27">
        <v>23.56</v>
      </c>
      <c r="D16" s="4">
        <v>26.41</v>
      </c>
      <c r="E16" s="28">
        <v>26.41</v>
      </c>
      <c r="F16" s="36">
        <v>29.81</v>
      </c>
      <c r="G16" s="5">
        <v>29.49</v>
      </c>
      <c r="H16" s="37">
        <v>28.62</v>
      </c>
      <c r="I16" s="46">
        <v>33.69</v>
      </c>
      <c r="J16" s="8">
        <v>37.520000000000003</v>
      </c>
      <c r="K16" s="47">
        <v>35.53</v>
      </c>
      <c r="L16" s="8">
        <f t="shared" si="0"/>
        <v>5.5233333333333325</v>
      </c>
      <c r="M16" s="8">
        <f t="shared" si="1"/>
        <v>12.023333333333333</v>
      </c>
      <c r="O16" s="4" t="s">
        <v>3</v>
      </c>
      <c r="P16" s="6">
        <v>4.1506219869280896</v>
      </c>
      <c r="Q16" s="1">
        <v>11.234813426696601</v>
      </c>
    </row>
    <row r="17" spans="1:17" s="6" customFormat="1" x14ac:dyDescent="0.3">
      <c r="A17" s="13" t="s">
        <v>12</v>
      </c>
      <c r="B17" s="13" t="s">
        <v>23</v>
      </c>
      <c r="C17" s="27">
        <v>14.94</v>
      </c>
      <c r="D17" s="4">
        <v>22.6</v>
      </c>
      <c r="E17" s="28">
        <v>16.04</v>
      </c>
      <c r="F17" s="36">
        <v>20.11</v>
      </c>
      <c r="G17" s="5">
        <v>23.38</v>
      </c>
      <c r="H17" s="37">
        <v>19.25</v>
      </c>
      <c r="I17" s="46">
        <v>17.07</v>
      </c>
      <c r="J17" s="8">
        <v>24.59</v>
      </c>
      <c r="K17" s="47">
        <v>18.149999999999999</v>
      </c>
      <c r="L17" s="8">
        <f t="shared" si="0"/>
        <v>4.7299999999999986</v>
      </c>
      <c r="M17" s="8">
        <f t="shared" si="1"/>
        <v>3.9799999999999986</v>
      </c>
      <c r="O17" s="4" t="s">
        <v>12</v>
      </c>
      <c r="P17" s="6">
        <v>7.3036322182807902</v>
      </c>
      <c r="Q17" s="1">
        <v>5.4963584680182596</v>
      </c>
    </row>
    <row r="18" spans="1:17" s="6" customFormat="1" x14ac:dyDescent="0.3">
      <c r="A18" s="13" t="s">
        <v>8</v>
      </c>
      <c r="B18" s="13" t="s">
        <v>33</v>
      </c>
      <c r="C18" s="27">
        <v>25.02</v>
      </c>
      <c r="D18" s="4">
        <v>25.5</v>
      </c>
      <c r="E18" s="28">
        <v>27.34</v>
      </c>
      <c r="F18" s="36">
        <v>25.58</v>
      </c>
      <c r="G18" s="5">
        <v>23.63</v>
      </c>
      <c r="H18" s="37">
        <v>25.49</v>
      </c>
      <c r="I18" s="46">
        <v>32.79</v>
      </c>
      <c r="J18" s="8">
        <v>33.58</v>
      </c>
      <c r="K18" s="47">
        <v>34.44</v>
      </c>
      <c r="L18" s="8">
        <f t="shared" si="0"/>
        <v>0.6233333333333313</v>
      </c>
      <c r="M18" s="8">
        <f t="shared" si="1"/>
        <v>9.553333333333331</v>
      </c>
      <c r="O18" s="4" t="s">
        <v>8</v>
      </c>
      <c r="P18" s="6">
        <v>1.3209723145552099</v>
      </c>
      <c r="Q18" s="1">
        <v>10.825263262396399</v>
      </c>
    </row>
    <row r="19" spans="1:17" s="6" customFormat="1" x14ac:dyDescent="0.3">
      <c r="A19" s="13" t="s">
        <v>13</v>
      </c>
      <c r="B19" s="13" t="s">
        <v>34</v>
      </c>
      <c r="C19" s="27">
        <v>23.19</v>
      </c>
      <c r="D19" s="4">
        <v>29.89</v>
      </c>
      <c r="E19" s="28">
        <v>26.05</v>
      </c>
      <c r="F19" s="36">
        <v>23.56</v>
      </c>
      <c r="G19" s="5">
        <v>26.93</v>
      </c>
      <c r="H19" s="37">
        <v>25.89</v>
      </c>
      <c r="I19" s="46">
        <v>23.33</v>
      </c>
      <c r="J19" s="8">
        <v>29.23</v>
      </c>
      <c r="K19" s="47">
        <v>26.19</v>
      </c>
      <c r="L19" s="8">
        <f t="shared" si="0"/>
        <v>0.75999999999999801</v>
      </c>
      <c r="M19" s="8">
        <f t="shared" si="1"/>
        <v>1.7766666666666648</v>
      </c>
      <c r="O19" s="4" t="s">
        <v>13</v>
      </c>
      <c r="P19" s="6">
        <v>3.3273571925925598</v>
      </c>
      <c r="Q19" s="1">
        <v>4.9590926150551704</v>
      </c>
    </row>
    <row r="20" spans="1:17" s="6" customFormat="1" x14ac:dyDescent="0.3">
      <c r="A20" s="13" t="s">
        <v>14</v>
      </c>
      <c r="B20" s="13" t="s">
        <v>35</v>
      </c>
      <c r="C20" s="27">
        <v>23.77</v>
      </c>
      <c r="D20" s="4">
        <v>28.55</v>
      </c>
      <c r="E20" s="28">
        <v>28.33</v>
      </c>
      <c r="F20" s="36">
        <v>40.619999999999997</v>
      </c>
      <c r="G20" s="5">
        <v>39.590000000000003</v>
      </c>
      <c r="H20" s="37">
        <v>40.479999999999997</v>
      </c>
      <c r="I20" s="46">
        <v>30.09</v>
      </c>
      <c r="J20" s="8">
        <v>34.58</v>
      </c>
      <c r="K20" s="47">
        <v>35.630000000000003</v>
      </c>
      <c r="L20" s="8">
        <f t="shared" si="0"/>
        <v>15.023333333333332</v>
      </c>
      <c r="M20" s="8">
        <f t="shared" si="1"/>
        <v>8.4533333333333331</v>
      </c>
      <c r="O20" s="4" t="s">
        <v>14</v>
      </c>
      <c r="P20" s="6">
        <v>11.9994947617633</v>
      </c>
      <c r="Q20" s="1">
        <v>9.2347801738032</v>
      </c>
    </row>
    <row r="21" spans="1:17" s="6" customFormat="1" x14ac:dyDescent="0.3">
      <c r="A21" s="13" t="s">
        <v>46</v>
      </c>
      <c r="B21" s="13" t="s">
        <v>36</v>
      </c>
      <c r="C21" s="27">
        <v>31.14</v>
      </c>
      <c r="D21" s="4">
        <v>36.25</v>
      </c>
      <c r="E21" s="28">
        <v>34.08</v>
      </c>
      <c r="F21" s="36">
        <v>36.229999999999997</v>
      </c>
      <c r="G21" s="5">
        <v>38.380000000000003</v>
      </c>
      <c r="H21" s="37">
        <v>37.28</v>
      </c>
      <c r="I21" s="46">
        <v>39.380000000000003</v>
      </c>
      <c r="J21" s="8">
        <v>47.36</v>
      </c>
      <c r="K21" s="47">
        <v>42.42</v>
      </c>
      <c r="L21" s="8">
        <f t="shared" si="0"/>
        <v>5.1499999999999995</v>
      </c>
      <c r="M21" s="8">
        <f t="shared" si="1"/>
        <v>11.133333333333335</v>
      </c>
      <c r="O21" s="4" t="s">
        <v>57</v>
      </c>
      <c r="P21" s="6">
        <v>8.7454238908103292</v>
      </c>
      <c r="Q21" s="1">
        <v>11.7988973015777</v>
      </c>
    </row>
    <row r="22" spans="1:17" s="6" customFormat="1" x14ac:dyDescent="0.3">
      <c r="A22" s="13" t="s">
        <v>47</v>
      </c>
      <c r="B22" s="13" t="s">
        <v>37</v>
      </c>
      <c r="C22" s="27">
        <v>24.74</v>
      </c>
      <c r="D22" s="4">
        <v>29.26</v>
      </c>
      <c r="E22" s="28">
        <v>31.63</v>
      </c>
      <c r="F22" s="36">
        <v>41.03</v>
      </c>
      <c r="G22" s="5">
        <v>40.450000000000003</v>
      </c>
      <c r="H22" s="37">
        <v>41.93</v>
      </c>
      <c r="I22" s="46">
        <v>31.85</v>
      </c>
      <c r="J22" s="8">
        <v>38.270000000000003</v>
      </c>
      <c r="K22" s="47">
        <v>38.85</v>
      </c>
      <c r="L22" s="8">
        <f t="shared" si="0"/>
        <v>14.270000000000001</v>
      </c>
      <c r="M22" s="8">
        <f t="shared" si="1"/>
        <v>9.6833333333333353</v>
      </c>
      <c r="O22" s="9" t="s">
        <v>58</v>
      </c>
      <c r="P22" s="6">
        <v>11.609154516041</v>
      </c>
      <c r="Q22" s="1">
        <v>11.779711817207099</v>
      </c>
    </row>
    <row r="23" spans="1:17" s="6" customFormat="1" x14ac:dyDescent="0.3">
      <c r="A23" s="13" t="s">
        <v>48</v>
      </c>
      <c r="B23" s="13" t="s">
        <v>38</v>
      </c>
      <c r="C23" s="27">
        <v>28.27</v>
      </c>
      <c r="D23" s="4">
        <v>32.39</v>
      </c>
      <c r="E23" s="28">
        <v>32.630000000000003</v>
      </c>
      <c r="F23" s="36">
        <v>29.55</v>
      </c>
      <c r="G23" s="5">
        <v>31.43</v>
      </c>
      <c r="H23" s="37">
        <v>30.94</v>
      </c>
      <c r="I23" s="46">
        <v>32.6</v>
      </c>
      <c r="J23" s="8">
        <v>38.5</v>
      </c>
      <c r="K23" s="47">
        <v>35.78</v>
      </c>
      <c r="L23" s="8">
        <f t="shared" si="0"/>
        <v>1.2199999999999989</v>
      </c>
      <c r="M23" s="8">
        <f t="shared" si="1"/>
        <v>6.4333333333333327</v>
      </c>
      <c r="O23" s="4" t="s">
        <v>59</v>
      </c>
      <c r="P23" s="6">
        <v>3.4001155299891899</v>
      </c>
      <c r="Q23" s="1">
        <v>6.2329528889688603</v>
      </c>
    </row>
    <row r="24" spans="1:17" s="6" customFormat="1" x14ac:dyDescent="0.3">
      <c r="A24" s="49" t="s">
        <v>60</v>
      </c>
      <c r="B24" s="13" t="s">
        <v>39</v>
      </c>
      <c r="C24" s="27">
        <v>25.14</v>
      </c>
      <c r="D24" s="4">
        <v>26.99</v>
      </c>
      <c r="E24" s="28">
        <v>24.1</v>
      </c>
      <c r="F24" s="36">
        <v>24.39</v>
      </c>
      <c r="G24" s="5">
        <v>22.81</v>
      </c>
      <c r="H24" s="37">
        <v>24.34</v>
      </c>
      <c r="I24" s="46">
        <v>23.27</v>
      </c>
      <c r="J24" s="8">
        <v>23.62</v>
      </c>
      <c r="K24" s="47">
        <v>26.44</v>
      </c>
      <c r="L24" s="8">
        <f>(-((C24-25.04)-(F24-22.3))-((D24-21.49)-(G24-20.29))-((E24-21.82)-(H24-20.73)))/3</f>
        <v>0.11333333333333211</v>
      </c>
      <c r="M24" s="8">
        <f t="shared" si="1"/>
        <v>0.9366666666666662</v>
      </c>
      <c r="O24" s="4" t="s">
        <v>49</v>
      </c>
      <c r="P24" s="6">
        <v>1.6804607057582599</v>
      </c>
      <c r="Q24" s="1">
        <v>0.94282235612033605</v>
      </c>
    </row>
    <row r="25" spans="1:17" x14ac:dyDescent="0.3">
      <c r="A25" s="14" t="s">
        <v>15</v>
      </c>
      <c r="B25" s="14" t="s">
        <v>40</v>
      </c>
      <c r="C25" s="27">
        <v>29.06</v>
      </c>
      <c r="D25" s="4">
        <v>32.020000000000003</v>
      </c>
      <c r="E25" s="28">
        <v>26.83</v>
      </c>
      <c r="F25" s="36">
        <v>24.74</v>
      </c>
      <c r="G25" s="5">
        <v>23.84</v>
      </c>
      <c r="H25" s="37">
        <v>20.32</v>
      </c>
      <c r="I25" s="46">
        <v>25.7</v>
      </c>
      <c r="J25" s="8">
        <v>27.45</v>
      </c>
      <c r="K25" s="47">
        <v>21.28</v>
      </c>
      <c r="L25" s="8">
        <f t="shared" si="0"/>
        <v>-4.660000000000001</v>
      </c>
      <c r="M25" s="8">
        <f t="shared" si="1"/>
        <v>-2.5900000000000012</v>
      </c>
      <c r="N25" s="6"/>
      <c r="O25" s="4" t="s">
        <v>15</v>
      </c>
      <c r="P25" s="6">
        <v>-2.1577188429685399</v>
      </c>
      <c r="Q25" s="1">
        <v>-0.96804756706472495</v>
      </c>
    </row>
    <row r="26" spans="1:17" x14ac:dyDescent="0.3">
      <c r="A26" s="14" t="s">
        <v>16</v>
      </c>
      <c r="B26" s="14" t="s">
        <v>41</v>
      </c>
      <c r="C26" s="27">
        <v>21.19</v>
      </c>
      <c r="D26" s="4">
        <v>28.03</v>
      </c>
      <c r="E26" s="28">
        <v>24.41</v>
      </c>
      <c r="F26" s="36">
        <v>15.36</v>
      </c>
      <c r="G26" s="5">
        <v>17.489999999999998</v>
      </c>
      <c r="H26" s="37">
        <v>15.03</v>
      </c>
      <c r="I26" s="46">
        <v>17.829999999999998</v>
      </c>
      <c r="J26" s="8">
        <v>24.67</v>
      </c>
      <c r="K26" s="47">
        <v>21.25</v>
      </c>
      <c r="L26" s="8">
        <f t="shared" si="0"/>
        <v>-6.906666666666669</v>
      </c>
      <c r="M26" s="8">
        <f t="shared" si="1"/>
        <v>-1.3900000000000017</v>
      </c>
      <c r="N26" s="6"/>
      <c r="O26" s="4" t="s">
        <v>16</v>
      </c>
      <c r="P26" s="6">
        <v>-2.1076222715008699</v>
      </c>
      <c r="Q26" s="1">
        <v>-0.86414477299935</v>
      </c>
    </row>
    <row r="27" spans="1:17" x14ac:dyDescent="0.3">
      <c r="A27" s="14" t="s">
        <v>17</v>
      </c>
      <c r="B27" s="14" t="s">
        <v>42</v>
      </c>
      <c r="C27" s="29">
        <v>18.670000000000002</v>
      </c>
      <c r="D27" s="7">
        <v>19.75</v>
      </c>
      <c r="E27" s="30">
        <v>18.47</v>
      </c>
      <c r="F27" s="36">
        <v>21.04</v>
      </c>
      <c r="G27" s="5">
        <v>18.84</v>
      </c>
      <c r="H27" s="37">
        <v>18.64</v>
      </c>
      <c r="I27" s="46">
        <v>20.84</v>
      </c>
      <c r="J27" s="8">
        <v>20.100000000000001</v>
      </c>
      <c r="K27" s="47">
        <v>17.649999999999999</v>
      </c>
      <c r="L27" s="8">
        <f t="shared" si="0"/>
        <v>2.2199999999999989</v>
      </c>
      <c r="M27" s="8">
        <f t="shared" si="1"/>
        <v>2.4699999999999989</v>
      </c>
      <c r="N27" s="6"/>
      <c r="O27" s="4" t="s">
        <v>17</v>
      </c>
      <c r="P27" s="6">
        <v>3.5955138859656199</v>
      </c>
      <c r="Q27" s="1">
        <v>4.5342287471473002</v>
      </c>
    </row>
    <row r="28" spans="1:17" x14ac:dyDescent="0.3">
      <c r="A28" s="14" t="s">
        <v>18</v>
      </c>
      <c r="B28" s="14" t="s">
        <v>43</v>
      </c>
      <c r="C28" s="29">
        <v>20.76</v>
      </c>
      <c r="D28" s="7">
        <v>26.52</v>
      </c>
      <c r="E28" s="30">
        <v>24.12</v>
      </c>
      <c r="F28" s="38">
        <v>22.32</v>
      </c>
      <c r="G28" s="1">
        <v>23.56</v>
      </c>
      <c r="H28" s="39">
        <v>21.32</v>
      </c>
      <c r="I28" s="46">
        <v>22.93</v>
      </c>
      <c r="J28" s="8">
        <v>28.63</v>
      </c>
      <c r="K28" s="47">
        <v>25.25</v>
      </c>
      <c r="L28" s="8">
        <f t="shared" si="0"/>
        <v>0.2766666666666649</v>
      </c>
      <c r="M28" s="8">
        <f t="shared" si="1"/>
        <v>3.7066666666666648</v>
      </c>
      <c r="N28" s="6"/>
      <c r="O28" s="7" t="s">
        <v>18</v>
      </c>
      <c r="P28" s="6">
        <v>3.0660953317864901</v>
      </c>
      <c r="Q28" s="1">
        <v>3.2143636086552401</v>
      </c>
    </row>
    <row r="29" spans="1:17" x14ac:dyDescent="0.3">
      <c r="A29" s="15" t="s">
        <v>19</v>
      </c>
      <c r="B29" s="15" t="s">
        <v>44</v>
      </c>
      <c r="C29" s="31">
        <v>21.68</v>
      </c>
      <c r="D29" s="32">
        <v>25.07</v>
      </c>
      <c r="E29" s="33">
        <v>23.95</v>
      </c>
      <c r="F29" s="40">
        <v>16.36</v>
      </c>
      <c r="G29" s="41">
        <v>15.63</v>
      </c>
      <c r="H29" s="42">
        <v>17.52</v>
      </c>
      <c r="I29" s="31">
        <v>18.329999999999998</v>
      </c>
      <c r="J29" s="32">
        <v>21.36</v>
      </c>
      <c r="K29" s="33">
        <v>19.940000000000001</v>
      </c>
      <c r="L29" s="8">
        <f t="shared" si="0"/>
        <v>-5.3866666666666676</v>
      </c>
      <c r="M29" s="8">
        <f t="shared" si="1"/>
        <v>-1.7866666666666677</v>
      </c>
      <c r="O29" s="7" t="s">
        <v>19</v>
      </c>
      <c r="P29" s="6">
        <v>-1.65923353337239</v>
      </c>
      <c r="Q29" s="1">
        <v>-0.88496765491376395</v>
      </c>
    </row>
    <row r="33" spans="1:6" ht="14.5" x14ac:dyDescent="0.3">
      <c r="A33" s="1" t="s">
        <v>55</v>
      </c>
      <c r="B33" s="1" t="s">
        <v>62</v>
      </c>
      <c r="C33" s="52" t="s">
        <v>66</v>
      </c>
      <c r="D33" s="1" t="s">
        <v>64</v>
      </c>
      <c r="E33" s="51" t="s">
        <v>63</v>
      </c>
      <c r="F33" s="1" t="s">
        <v>65</v>
      </c>
    </row>
    <row r="34" spans="1:6" x14ac:dyDescent="0.3">
      <c r="A34" s="1" t="s">
        <v>56</v>
      </c>
      <c r="B34" s="5" t="s">
        <v>20</v>
      </c>
      <c r="C34" s="7">
        <v>6.94</v>
      </c>
      <c r="D34" s="8">
        <v>5.4087475297596903</v>
      </c>
      <c r="E34" s="7">
        <v>11.253333333333336</v>
      </c>
      <c r="F34" s="7">
        <v>10.8955069016317</v>
      </c>
    </row>
    <row r="35" spans="1:6" x14ac:dyDescent="0.3">
      <c r="A35" s="1" t="s">
        <v>4</v>
      </c>
      <c r="B35" s="5" t="s">
        <v>21</v>
      </c>
      <c r="C35" s="7">
        <v>2.2366666666666659</v>
      </c>
      <c r="D35" s="8">
        <v>5.5914340565901099</v>
      </c>
      <c r="E35" s="7">
        <v>10.116666666666667</v>
      </c>
      <c r="F35" s="7">
        <v>11.1923354000277</v>
      </c>
    </row>
    <row r="36" spans="1:6" x14ac:dyDescent="0.3">
      <c r="A36" s="1" t="s">
        <v>11</v>
      </c>
      <c r="B36" s="5" t="s">
        <v>22</v>
      </c>
      <c r="C36" s="7">
        <v>1.3099999999999987</v>
      </c>
      <c r="D36" s="8">
        <v>4.0747951282882697</v>
      </c>
      <c r="E36" s="7">
        <v>4.6166666666666636</v>
      </c>
      <c r="F36" s="7">
        <v>6.5993947685771204</v>
      </c>
    </row>
    <row r="37" spans="1:6" x14ac:dyDescent="0.3">
      <c r="A37" s="1" t="s">
        <v>10</v>
      </c>
      <c r="B37" s="5" t="s">
        <v>23</v>
      </c>
      <c r="C37" s="7">
        <v>0.79666666666666563</v>
      </c>
      <c r="D37" s="8">
        <v>1.1064882652966701</v>
      </c>
      <c r="E37" s="7">
        <v>5.6433333333333318</v>
      </c>
      <c r="F37" s="7">
        <v>4.7285110291078203</v>
      </c>
    </row>
    <row r="38" spans="1:6" x14ac:dyDescent="0.3">
      <c r="A38" s="1" t="s">
        <v>0</v>
      </c>
      <c r="B38" s="5" t="s">
        <v>24</v>
      </c>
      <c r="C38" s="7">
        <v>0.57333333333333181</v>
      </c>
      <c r="D38" s="8">
        <v>2.9924673979727299</v>
      </c>
      <c r="E38" s="7">
        <v>11.063333333333333</v>
      </c>
      <c r="F38" s="7">
        <v>12.612644971222201</v>
      </c>
    </row>
    <row r="39" spans="1:6" x14ac:dyDescent="0.3">
      <c r="A39" s="1" t="s">
        <v>9</v>
      </c>
      <c r="B39" s="5" t="s">
        <v>25</v>
      </c>
      <c r="C39" s="7">
        <v>5.086666666666666</v>
      </c>
      <c r="D39" s="8">
        <v>7.7747186973200897</v>
      </c>
      <c r="E39" s="7">
        <v>8.06</v>
      </c>
      <c r="F39" s="7">
        <v>10.8514008352267</v>
      </c>
    </row>
    <row r="40" spans="1:6" x14ac:dyDescent="0.3">
      <c r="A40" s="1" t="s">
        <v>6</v>
      </c>
      <c r="B40" s="5" t="s">
        <v>26</v>
      </c>
      <c r="C40" s="7">
        <v>0.5033333333333303</v>
      </c>
      <c r="D40" s="8">
        <v>2.3792430280984398</v>
      </c>
      <c r="E40" s="7">
        <v>12.109999999999998</v>
      </c>
      <c r="F40" s="7">
        <v>10.9519718618424</v>
      </c>
    </row>
    <row r="41" spans="1:6" x14ac:dyDescent="0.3">
      <c r="A41" s="1" t="s">
        <v>2</v>
      </c>
      <c r="B41" s="5" t="s">
        <v>27</v>
      </c>
      <c r="C41" s="7">
        <v>3.1766666666666645</v>
      </c>
      <c r="D41" s="8">
        <v>6.2723065138571696</v>
      </c>
      <c r="E41" s="7">
        <v>10.033333333333331</v>
      </c>
      <c r="F41" s="7">
        <v>12.2206713053792</v>
      </c>
    </row>
    <row r="42" spans="1:6" x14ac:dyDescent="0.3">
      <c r="A42" s="1" t="s">
        <v>1</v>
      </c>
      <c r="B42" s="5" t="s">
        <v>28</v>
      </c>
      <c r="C42" s="7">
        <v>8.0533333333333328</v>
      </c>
      <c r="D42" s="8">
        <v>8.1609277053993292</v>
      </c>
      <c r="E42" s="7">
        <v>11.309999999999997</v>
      </c>
      <c r="F42" s="7">
        <v>12.4225807624988</v>
      </c>
    </row>
    <row r="43" spans="1:6" x14ac:dyDescent="0.3">
      <c r="A43" s="1" t="s">
        <v>5</v>
      </c>
      <c r="B43" s="5" t="s">
        <v>29</v>
      </c>
      <c r="C43" s="7">
        <v>2.2933333333333317</v>
      </c>
      <c r="D43" s="8">
        <v>4.04385195713746</v>
      </c>
      <c r="E43" s="7">
        <v>10.579999999999997</v>
      </c>
      <c r="F43" s="7">
        <v>11.0634337654852</v>
      </c>
    </row>
    <row r="44" spans="1:6" x14ac:dyDescent="0.3">
      <c r="A44" s="1" t="s">
        <v>45</v>
      </c>
      <c r="B44" s="5" t="s">
        <v>30</v>
      </c>
      <c r="C44" s="7">
        <v>1.556666666666666</v>
      </c>
      <c r="D44" s="8">
        <v>4.6768247064531101</v>
      </c>
      <c r="E44" s="7">
        <v>5.7033333333333323</v>
      </c>
      <c r="F44" s="7">
        <v>7.1619638336852196</v>
      </c>
    </row>
    <row r="45" spans="1:6" x14ac:dyDescent="0.3">
      <c r="A45" s="1" t="s">
        <v>7</v>
      </c>
      <c r="B45" s="5" t="s">
        <v>31</v>
      </c>
      <c r="C45" s="7">
        <v>1.323333333333333</v>
      </c>
      <c r="D45" s="8">
        <v>4.8654168071306003</v>
      </c>
      <c r="E45" s="7">
        <v>10.429999999999998</v>
      </c>
      <c r="F45" s="7">
        <v>10.892328480899399</v>
      </c>
    </row>
    <row r="46" spans="1:6" x14ac:dyDescent="0.3">
      <c r="A46" s="1" t="s">
        <v>3</v>
      </c>
      <c r="B46" s="5" t="s">
        <v>32</v>
      </c>
      <c r="C46" s="7">
        <v>5.5233333333333325</v>
      </c>
      <c r="D46" s="8">
        <v>4.1506219869280896</v>
      </c>
      <c r="E46" s="7">
        <v>12.023333333333333</v>
      </c>
      <c r="F46" s="7">
        <v>11.234813426696601</v>
      </c>
    </row>
    <row r="47" spans="1:6" x14ac:dyDescent="0.3">
      <c r="A47" s="1" t="s">
        <v>12</v>
      </c>
      <c r="B47" s="5" t="s">
        <v>23</v>
      </c>
      <c r="C47" s="7">
        <v>4.7299999999999986</v>
      </c>
      <c r="D47" s="8">
        <v>7.3036322182807902</v>
      </c>
      <c r="E47" s="7">
        <v>3.9799999999999986</v>
      </c>
      <c r="F47" s="7">
        <v>5.4963584680182596</v>
      </c>
    </row>
    <row r="48" spans="1:6" x14ac:dyDescent="0.3">
      <c r="A48" s="1" t="s">
        <v>8</v>
      </c>
      <c r="B48" s="5" t="s">
        <v>33</v>
      </c>
      <c r="C48" s="7">
        <v>0.6233333333333313</v>
      </c>
      <c r="D48" s="8">
        <v>1.3209723145552099</v>
      </c>
      <c r="E48" s="7">
        <v>9.553333333333331</v>
      </c>
      <c r="F48" s="7">
        <v>10.825263262396399</v>
      </c>
    </row>
    <row r="49" spans="1:6" x14ac:dyDescent="0.3">
      <c r="A49" s="1" t="s">
        <v>13</v>
      </c>
      <c r="B49" s="5" t="s">
        <v>34</v>
      </c>
      <c r="C49" s="7">
        <v>0.75999999999999801</v>
      </c>
      <c r="D49" s="8">
        <v>3.3273571925925598</v>
      </c>
      <c r="E49" s="7">
        <v>1.7766666666666648</v>
      </c>
      <c r="F49" s="7">
        <v>4.9590926150551704</v>
      </c>
    </row>
    <row r="50" spans="1:6" x14ac:dyDescent="0.3">
      <c r="A50" s="1" t="s">
        <v>14</v>
      </c>
      <c r="B50" s="5" t="s">
        <v>35</v>
      </c>
      <c r="C50" s="7">
        <v>15.023333333333332</v>
      </c>
      <c r="D50" s="8">
        <v>11.9994947617633</v>
      </c>
      <c r="E50" s="7">
        <v>8.4533333333333331</v>
      </c>
      <c r="F50" s="7">
        <v>9.2347801738032</v>
      </c>
    </row>
    <row r="51" spans="1:6" x14ac:dyDescent="0.3">
      <c r="A51" s="1" t="s">
        <v>57</v>
      </c>
      <c r="B51" s="5" t="s">
        <v>36</v>
      </c>
      <c r="C51" s="7">
        <v>5.1499999999999995</v>
      </c>
      <c r="D51" s="8">
        <v>8.7454238908103292</v>
      </c>
      <c r="E51" s="7">
        <v>11.133333333333335</v>
      </c>
      <c r="F51" s="7">
        <v>11.7988973015777</v>
      </c>
    </row>
    <row r="52" spans="1:6" x14ac:dyDescent="0.3">
      <c r="A52" s="1" t="s">
        <v>58</v>
      </c>
      <c r="B52" s="5" t="s">
        <v>37</v>
      </c>
      <c r="C52" s="7">
        <v>14.270000000000001</v>
      </c>
      <c r="D52" s="8">
        <v>11.609154516041</v>
      </c>
      <c r="E52" s="7">
        <v>9.6833333333333353</v>
      </c>
      <c r="F52" s="7">
        <v>11.779711817207099</v>
      </c>
    </row>
    <row r="53" spans="1:6" x14ac:dyDescent="0.3">
      <c r="A53" s="1" t="s">
        <v>59</v>
      </c>
      <c r="B53" s="5" t="s">
        <v>38</v>
      </c>
      <c r="C53" s="7">
        <v>1.2199999999999989</v>
      </c>
      <c r="D53" s="8">
        <v>3.4001155299891899</v>
      </c>
      <c r="E53" s="7">
        <v>6.4333333333333327</v>
      </c>
      <c r="F53" s="7">
        <v>6.2329528889688603</v>
      </c>
    </row>
    <row r="54" spans="1:6" x14ac:dyDescent="0.3">
      <c r="A54" s="1" t="s">
        <v>49</v>
      </c>
      <c r="B54" s="5" t="s">
        <v>39</v>
      </c>
      <c r="C54" s="7">
        <v>0.11333333333333211</v>
      </c>
      <c r="D54" s="8">
        <v>1.6804607057582599</v>
      </c>
      <c r="E54" s="7">
        <v>0.9366666666666662</v>
      </c>
      <c r="F54" s="7">
        <v>0.94282235612033605</v>
      </c>
    </row>
    <row r="55" spans="1:6" x14ac:dyDescent="0.3">
      <c r="A55" s="1" t="s">
        <v>15</v>
      </c>
      <c r="B55" s="10" t="s">
        <v>40</v>
      </c>
      <c r="C55" s="7">
        <v>-4.660000000000001</v>
      </c>
      <c r="D55" s="8">
        <v>-2.1577188429685399</v>
      </c>
      <c r="E55" s="7">
        <v>-2.5900000000000012</v>
      </c>
      <c r="F55" s="7">
        <v>-0.96804756706472495</v>
      </c>
    </row>
    <row r="56" spans="1:6" x14ac:dyDescent="0.3">
      <c r="A56" s="1" t="s">
        <v>16</v>
      </c>
      <c r="B56" s="10" t="s">
        <v>41</v>
      </c>
      <c r="C56" s="7">
        <v>-6.906666666666669</v>
      </c>
      <c r="D56" s="8">
        <v>-2.1076222715008699</v>
      </c>
      <c r="E56" s="7">
        <v>-1.3900000000000017</v>
      </c>
      <c r="F56" s="7">
        <v>-0.86414477299935</v>
      </c>
    </row>
    <row r="57" spans="1:6" x14ac:dyDescent="0.3">
      <c r="A57" s="1" t="s">
        <v>17</v>
      </c>
      <c r="B57" s="10" t="s">
        <v>42</v>
      </c>
      <c r="C57" s="7">
        <v>2.2199999999999989</v>
      </c>
      <c r="D57" s="8">
        <v>3.5955138859656199</v>
      </c>
      <c r="E57" s="7">
        <v>2.4699999999999989</v>
      </c>
      <c r="F57" s="7">
        <v>4.5342287471473002</v>
      </c>
    </row>
    <row r="58" spans="1:6" x14ac:dyDescent="0.3">
      <c r="A58" s="1" t="s">
        <v>18</v>
      </c>
      <c r="B58" s="10" t="s">
        <v>43</v>
      </c>
      <c r="C58" s="7">
        <v>0.2766666666666649</v>
      </c>
      <c r="D58" s="8">
        <v>3.0660953317864901</v>
      </c>
      <c r="E58" s="7">
        <v>3.7066666666666648</v>
      </c>
      <c r="F58" s="7">
        <v>3.2143636086552401</v>
      </c>
    </row>
    <row r="59" spans="1:6" x14ac:dyDescent="0.3">
      <c r="A59" s="1" t="s">
        <v>19</v>
      </c>
      <c r="B59" s="10" t="s">
        <v>44</v>
      </c>
      <c r="C59" s="7">
        <v>-5.3866666666666676</v>
      </c>
      <c r="D59" s="8">
        <v>-1.65923353337239</v>
      </c>
      <c r="E59" s="7">
        <v>-1.7866666666666677</v>
      </c>
      <c r="F59" s="7">
        <v>-0.88496765491376395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77B9E-7DF7-4183-8A30-779DD1F4B605}">
  <dimension ref="A1"/>
  <sheetViews>
    <sheetView workbookViewId="0">
      <selection sqref="A1:K30"/>
    </sheetView>
  </sheetViews>
  <sheetFormatPr defaultRowHeight="14" x14ac:dyDescent="0.3"/>
  <sheetData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bjyx</dc:creator>
  <cp:lastModifiedBy>bjyx</cp:lastModifiedBy>
  <dcterms:created xsi:type="dcterms:W3CDTF">2015-06-05T18:19:34Z</dcterms:created>
  <dcterms:modified xsi:type="dcterms:W3CDTF">2021-05-17T06:33:53Z</dcterms:modified>
</cp:coreProperties>
</file>