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435" yWindow="465" windowWidth="20730" windowHeight="11760"/>
  </bookViews>
  <sheets>
    <sheet name="Лист1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/>
  <c r="I13"/>
  <c r="I14"/>
  <c r="I15"/>
  <c r="I16"/>
  <c r="I17"/>
  <c r="I11"/>
  <c r="R15"/>
  <c r="S15"/>
  <c r="H15"/>
  <c r="R17"/>
  <c r="S17"/>
  <c r="H17"/>
  <c r="R16"/>
  <c r="S16"/>
  <c r="R14"/>
  <c r="S14"/>
  <c r="R13"/>
  <c r="S13"/>
  <c r="R12"/>
  <c r="S12"/>
  <c r="H12"/>
  <c r="H13"/>
  <c r="H14"/>
  <c r="H16"/>
  <c r="S11"/>
  <c r="R11"/>
  <c r="H11"/>
</calcChain>
</file>

<file path=xl/sharedStrings.xml><?xml version="1.0" encoding="utf-8"?>
<sst xmlns="http://schemas.openxmlformats.org/spreadsheetml/2006/main" count="54" uniqueCount="42">
  <si>
    <t>±</t>
  </si>
  <si>
    <t>Dry matter (DM), % </t>
  </si>
  <si>
    <t>Crude fiber (g/kg of DM) </t>
  </si>
  <si>
    <t>≤0,05 </t>
  </si>
  <si>
    <t>Soluble carbohydrates (sugars)</t>
  </si>
  <si>
    <t>Crude fat (g/kg of DM) </t>
  </si>
  <si>
    <t>Crude protein (g/kg of DM) </t>
  </si>
  <si>
    <t>≤0,001 </t>
  </si>
  <si>
    <t>Crude ash (g/kg of DM) </t>
  </si>
  <si>
    <t>Metabolizable energy (MJ/kg of DM) </t>
  </si>
  <si>
    <t>cw</t>
  </si>
  <si>
    <t>cs</t>
  </si>
  <si>
    <t>aw</t>
  </si>
  <si>
    <t>as</t>
  </si>
  <si>
    <t>W (CW3, AW5) </t>
  </si>
  <si>
    <t>S (CS3, AS3) </t>
  </si>
  <si>
    <t>N</t>
  </si>
  <si>
    <t>cs1</t>
  </si>
  <si>
    <t>cs2</t>
  </si>
  <si>
    <t>cs3</t>
  </si>
  <si>
    <t>as1</t>
  </si>
  <si>
    <t>as2</t>
  </si>
  <si>
    <t>as3</t>
  </si>
  <si>
    <t>cw1</t>
  </si>
  <si>
    <t>cw2</t>
  </si>
  <si>
    <t>cw3</t>
  </si>
  <si>
    <t>aw1</t>
  </si>
  <si>
    <t>aw2</t>
  </si>
  <si>
    <t>aw3</t>
  </si>
  <si>
    <t>aw4</t>
  </si>
  <si>
    <t>aw5</t>
  </si>
  <si>
    <t>p-value = 0,9469</t>
  </si>
  <si>
    <t>p-value = 0,00358</t>
  </si>
  <si>
    <t>p-value = 0,00001213</t>
  </si>
  <si>
    <t>mean</t>
  </si>
  <si>
    <t>Standard Error of the Mean (SEM)</t>
  </si>
  <si>
    <t>p-value = 0.000981</t>
  </si>
  <si>
    <t>p-value</t>
  </si>
  <si>
    <t>p-value = 0.355</t>
  </si>
  <si>
    <t xml:space="preserve"> p-value = 0.3824</t>
  </si>
  <si>
    <t xml:space="preserve"> p-value = 0,00000253</t>
  </si>
  <si>
    <t>t.test (Student's t-Tes)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</si>
</sst>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rgb="FF000000"/>
      <name val="Helvetica Neue"/>
      <family val="2"/>
    </font>
    <font>
      <sz val="10"/>
      <color theme="1"/>
      <name val="Helvetic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Helvetica Neue"/>
      <family val="2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0" fillId="2" borderId="0" xfId="0" applyFill="1"/>
    <xf numFmtId="0" fontId="1" fillId="2" borderId="0" xfId="0" applyFont="1" applyFill="1"/>
    <xf numFmtId="2" fontId="1" fillId="0" borderId="0" xfId="0" applyNumberFormat="1" applyFont="1"/>
    <xf numFmtId="0" fontId="1" fillId="0" borderId="0" xfId="0" applyFont="1"/>
    <xf numFmtId="0" fontId="0" fillId="3" borderId="0" xfId="0" applyFill="1"/>
    <xf numFmtId="0" fontId="1" fillId="3" borderId="0" xfId="0" applyFont="1" applyFill="1"/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>
      <selection activeCell="G22" sqref="G22"/>
    </sheetView>
  </sheetViews>
  <sheetFormatPr defaultColWidth="11" defaultRowHeight="15.75"/>
  <cols>
    <col min="1" max="1" width="23" customWidth="1"/>
    <col min="2" max="2" width="16" customWidth="1"/>
    <col min="4" max="4" width="15.5" customWidth="1"/>
    <col min="5" max="5" width="12.125" customWidth="1"/>
    <col min="22" max="22" width="11.125" bestFit="1" customWidth="1"/>
  </cols>
  <sheetData>
    <row r="1" spans="1:21">
      <c r="A1" s="1"/>
      <c r="B1" s="2" t="s">
        <v>15</v>
      </c>
      <c r="C1" s="2" t="s">
        <v>0</v>
      </c>
      <c r="D1" s="2" t="s">
        <v>14</v>
      </c>
      <c r="E1" s="2" t="s">
        <v>0</v>
      </c>
      <c r="F1" s="3" t="s">
        <v>37</v>
      </c>
      <c r="H1" s="2" t="s">
        <v>16</v>
      </c>
    </row>
    <row r="2" spans="1:21">
      <c r="A2" s="4" t="s">
        <v>1</v>
      </c>
      <c r="B2" s="4">
        <v>76.7</v>
      </c>
      <c r="C2" s="4">
        <v>1.6</v>
      </c>
      <c r="D2" s="4">
        <v>76.5</v>
      </c>
      <c r="E2" s="4">
        <v>2.72</v>
      </c>
      <c r="F2" s="1"/>
      <c r="G2" t="s">
        <v>10</v>
      </c>
      <c r="H2" s="4">
        <v>3</v>
      </c>
    </row>
    <row r="3" spans="1:21">
      <c r="A3" s="4" t="s">
        <v>2</v>
      </c>
      <c r="B3" s="4">
        <v>142.80000000000001</v>
      </c>
      <c r="C3" s="4">
        <v>6.31</v>
      </c>
      <c r="D3" s="4">
        <v>174.8</v>
      </c>
      <c r="E3" s="4">
        <v>7.2</v>
      </c>
      <c r="F3" s="13" t="s">
        <v>3</v>
      </c>
      <c r="G3" t="s">
        <v>11</v>
      </c>
      <c r="H3" s="4">
        <v>3</v>
      </c>
    </row>
    <row r="4" spans="1:21">
      <c r="A4" s="4" t="s">
        <v>4</v>
      </c>
      <c r="B4" s="4">
        <v>20.8</v>
      </c>
      <c r="C4" s="4">
        <v>0.8</v>
      </c>
      <c r="D4" s="4">
        <v>32.4</v>
      </c>
      <c r="E4" s="4">
        <v>1.41</v>
      </c>
      <c r="F4" s="13" t="s">
        <v>3</v>
      </c>
      <c r="G4" t="s">
        <v>12</v>
      </c>
      <c r="H4" s="4">
        <v>5</v>
      </c>
    </row>
    <row r="5" spans="1:21">
      <c r="A5" s="4" t="s">
        <v>5</v>
      </c>
      <c r="B5" s="4">
        <v>16.899999999999999</v>
      </c>
      <c r="C5" s="4">
        <v>0.61</v>
      </c>
      <c r="D5" s="4">
        <v>7.7</v>
      </c>
      <c r="E5" s="4">
        <v>1.89</v>
      </c>
      <c r="F5" s="13" t="s">
        <v>3</v>
      </c>
      <c r="G5" t="s">
        <v>13</v>
      </c>
      <c r="H5" s="4">
        <v>3</v>
      </c>
    </row>
    <row r="6" spans="1:21">
      <c r="A6" s="4" t="s">
        <v>6</v>
      </c>
      <c r="B6" s="4">
        <v>95.9</v>
      </c>
      <c r="C6" s="4">
        <v>4.75</v>
      </c>
      <c r="D6" s="4">
        <v>24.2</v>
      </c>
      <c r="E6" s="4">
        <v>1.74</v>
      </c>
      <c r="F6" s="13" t="s">
        <v>7</v>
      </c>
    </row>
    <row r="7" spans="1:21">
      <c r="A7" s="4" t="s">
        <v>8</v>
      </c>
      <c r="B7" s="4">
        <v>36.4</v>
      </c>
      <c r="C7" s="4">
        <v>1.1200000000000001</v>
      </c>
      <c r="D7" s="4">
        <v>34.799999999999997</v>
      </c>
      <c r="E7" s="4">
        <v>1.4</v>
      </c>
      <c r="F7" s="1"/>
    </row>
    <row r="8" spans="1:21">
      <c r="A8" s="4" t="s">
        <v>9</v>
      </c>
      <c r="B8" s="4">
        <v>9.44</v>
      </c>
      <c r="C8" s="4">
        <v>0.45</v>
      </c>
      <c r="D8" s="4">
        <v>8.92</v>
      </c>
      <c r="E8" s="4">
        <v>0.42</v>
      </c>
      <c r="F8" s="1"/>
    </row>
    <row r="9" spans="1:21"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J9" s="5">
        <v>1</v>
      </c>
      <c r="K9">
        <v>2</v>
      </c>
      <c r="L9" s="5">
        <v>3</v>
      </c>
      <c r="M9">
        <v>4</v>
      </c>
      <c r="N9" s="5">
        <v>5</v>
      </c>
      <c r="O9">
        <v>6</v>
      </c>
      <c r="P9" s="5">
        <v>7</v>
      </c>
      <c r="Q9">
        <v>8</v>
      </c>
    </row>
    <row r="10" spans="1:21">
      <c r="B10" s="6" t="s">
        <v>17</v>
      </c>
      <c r="C10" s="6" t="s">
        <v>18</v>
      </c>
      <c r="D10" s="6" t="s">
        <v>19</v>
      </c>
      <c r="E10" s="6" t="s">
        <v>20</v>
      </c>
      <c r="F10" s="6" t="s">
        <v>21</v>
      </c>
      <c r="G10" s="6" t="s">
        <v>22</v>
      </c>
      <c r="H10" s="7" t="s">
        <v>34</v>
      </c>
      <c r="I10" s="7" t="s">
        <v>35</v>
      </c>
      <c r="J10" s="10" t="s">
        <v>23</v>
      </c>
      <c r="K10" s="10" t="s">
        <v>24</v>
      </c>
      <c r="L10" s="10" t="s">
        <v>25</v>
      </c>
      <c r="M10" s="10" t="s">
        <v>26</v>
      </c>
      <c r="N10" s="10" t="s">
        <v>27</v>
      </c>
      <c r="O10" s="10" t="s">
        <v>28</v>
      </c>
      <c r="P10" s="10" t="s">
        <v>29</v>
      </c>
      <c r="Q10" s="10" t="s">
        <v>30</v>
      </c>
      <c r="R10" s="11" t="s">
        <v>34</v>
      </c>
      <c r="S10" s="7" t="s">
        <v>35</v>
      </c>
      <c r="T10" s="9" t="s">
        <v>41</v>
      </c>
    </row>
    <row r="11" spans="1:21">
      <c r="A11" s="4" t="s">
        <v>1</v>
      </c>
      <c r="B11">
        <v>75.84</v>
      </c>
      <c r="C11">
        <v>78.61</v>
      </c>
      <c r="D11">
        <v>80.31</v>
      </c>
      <c r="E11">
        <v>80.19</v>
      </c>
      <c r="F11">
        <v>71.930000000000007</v>
      </c>
      <c r="G11">
        <v>73.319999999999993</v>
      </c>
      <c r="H11" s="8">
        <f>AVERAGE(B11:G11)</f>
        <v>76.7</v>
      </c>
      <c r="I11" s="8">
        <f>_xlfn.STDEV.S(B11:G11)/SQRT(COUNT(B11:G11)-1)</f>
        <v>1.5972125719515229</v>
      </c>
      <c r="J11">
        <v>75.66</v>
      </c>
      <c r="K11">
        <v>79.84</v>
      </c>
      <c r="L11">
        <v>63.37</v>
      </c>
      <c r="M11">
        <v>77.430000000000007</v>
      </c>
      <c r="N11">
        <v>81.16</v>
      </c>
      <c r="O11">
        <v>87.23</v>
      </c>
      <c r="P11">
        <v>77.13</v>
      </c>
      <c r="Q11">
        <v>70.180000000000007</v>
      </c>
      <c r="R11" s="8">
        <f t="shared" ref="R11:R17" si="0">AVERAGE(J11:Q11)</f>
        <v>76.5</v>
      </c>
      <c r="S11" s="8">
        <f t="shared" ref="S11:S17" si="1">_xlfn.STDEV.S(J11:Q11)/SQRT(COUNT(J11:Q11)-1)</f>
        <v>2.7192090686785511</v>
      </c>
      <c r="T11" s="12" t="s">
        <v>31</v>
      </c>
      <c r="U11" s="12"/>
    </row>
    <row r="12" spans="1:21">
      <c r="A12" s="4" t="s">
        <v>2</v>
      </c>
      <c r="B12">
        <v>155.29</v>
      </c>
      <c r="C12">
        <v>127.52</v>
      </c>
      <c r="D12">
        <v>146.28</v>
      </c>
      <c r="E12">
        <v>123.23</v>
      </c>
      <c r="F12">
        <v>156.38</v>
      </c>
      <c r="G12">
        <v>148.08000000000001</v>
      </c>
      <c r="H12" s="8">
        <f t="shared" ref="H12:H14" si="2">AVERAGE(B12:G12)</f>
        <v>142.79666666666668</v>
      </c>
      <c r="I12" s="8">
        <f t="shared" ref="I12:I14" si="3">_xlfn.STDEV.S(B12:G12)/SQRT(COUNT(B12:G12)-1)</f>
        <v>6.3146449887015281</v>
      </c>
      <c r="J12">
        <v>145.53</v>
      </c>
      <c r="K12">
        <v>169.9</v>
      </c>
      <c r="L12">
        <v>165.02</v>
      </c>
      <c r="M12">
        <v>173.94</v>
      </c>
      <c r="N12">
        <v>203.27</v>
      </c>
      <c r="O12">
        <v>200.59</v>
      </c>
      <c r="P12">
        <v>174.76</v>
      </c>
      <c r="Q12">
        <v>165.41</v>
      </c>
      <c r="R12" s="8">
        <f t="shared" si="0"/>
        <v>174.80250000000001</v>
      </c>
      <c r="S12" s="8">
        <f t="shared" si="1"/>
        <v>7.2011472300301174</v>
      </c>
      <c r="T12" s="9" t="s">
        <v>32</v>
      </c>
    </row>
    <row r="13" spans="1:21">
      <c r="A13" s="4" t="s">
        <v>4</v>
      </c>
      <c r="B13">
        <v>20.36</v>
      </c>
      <c r="C13">
        <v>22.95</v>
      </c>
      <c r="D13">
        <v>19.8</v>
      </c>
      <c r="E13">
        <v>19.52</v>
      </c>
      <c r="F13">
        <v>23.13</v>
      </c>
      <c r="G13">
        <v>19.05</v>
      </c>
      <c r="H13" s="8">
        <f t="shared" si="2"/>
        <v>20.801666666666666</v>
      </c>
      <c r="I13" s="8">
        <f t="shared" si="3"/>
        <v>0.79864593740488843</v>
      </c>
      <c r="J13" s="5">
        <v>34.06</v>
      </c>
      <c r="K13">
        <v>32.32</v>
      </c>
      <c r="L13">
        <v>38.299999999999997</v>
      </c>
      <c r="M13">
        <v>25.41</v>
      </c>
      <c r="N13">
        <v>34.4</v>
      </c>
      <c r="O13">
        <v>32.64</v>
      </c>
      <c r="P13">
        <v>29.75</v>
      </c>
      <c r="Q13">
        <v>32.31</v>
      </c>
      <c r="R13" s="8">
        <f t="shared" si="0"/>
        <v>32.39875</v>
      </c>
      <c r="S13" s="8">
        <f t="shared" si="1"/>
        <v>1.4107480104468053</v>
      </c>
      <c r="T13" s="9" t="s">
        <v>33</v>
      </c>
    </row>
    <row r="14" spans="1:21">
      <c r="A14" s="4" t="s">
        <v>5</v>
      </c>
      <c r="B14">
        <v>17.32</v>
      </c>
      <c r="C14">
        <v>18.489999999999998</v>
      </c>
      <c r="D14">
        <v>14.83</v>
      </c>
      <c r="E14">
        <v>16.88</v>
      </c>
      <c r="F14">
        <v>15.86</v>
      </c>
      <c r="G14">
        <v>18.02</v>
      </c>
      <c r="H14" s="8">
        <f t="shared" si="2"/>
        <v>16.899999999999999</v>
      </c>
      <c r="I14" s="8">
        <f t="shared" si="3"/>
        <v>0.61076345666714515</v>
      </c>
      <c r="J14" s="5">
        <v>5.64</v>
      </c>
      <c r="K14">
        <v>17.04</v>
      </c>
      <c r="L14">
        <v>6.73</v>
      </c>
      <c r="M14">
        <v>4.03</v>
      </c>
      <c r="N14">
        <v>5.47</v>
      </c>
      <c r="O14">
        <v>1.59</v>
      </c>
      <c r="P14">
        <v>8.17</v>
      </c>
      <c r="Q14">
        <v>12.91</v>
      </c>
      <c r="R14" s="8">
        <f t="shared" si="0"/>
        <v>7.6974999999999998</v>
      </c>
      <c r="S14" s="8">
        <f t="shared" si="1"/>
        <v>1.8928380052940907</v>
      </c>
      <c r="T14" s="9" t="s">
        <v>36</v>
      </c>
    </row>
    <row r="15" spans="1:21">
      <c r="A15" s="4" t="s">
        <v>6</v>
      </c>
      <c r="B15">
        <v>107.33</v>
      </c>
      <c r="C15">
        <v>98.85</v>
      </c>
      <c r="D15">
        <v>94.79</v>
      </c>
      <c r="E15">
        <v>103.34</v>
      </c>
      <c r="F15">
        <v>76.78</v>
      </c>
      <c r="G15">
        <v>94.3</v>
      </c>
      <c r="H15" s="8">
        <f t="shared" ref="H15" si="4">AVERAGE(B15:G15)</f>
        <v>95.898333333333326</v>
      </c>
      <c r="I15" s="8">
        <f t="shared" ref="I15" si="5">_xlfn.STDEV.S(B15:G15)/SQRT(COUNT(B15:G15)-1)</f>
        <v>4.7500209824097928</v>
      </c>
      <c r="J15">
        <v>19.5</v>
      </c>
      <c r="K15">
        <v>22.39</v>
      </c>
      <c r="L15">
        <v>29.74</v>
      </c>
      <c r="M15">
        <v>32.14</v>
      </c>
      <c r="N15">
        <v>24.77</v>
      </c>
      <c r="O15">
        <v>24.32</v>
      </c>
      <c r="P15">
        <v>20.62</v>
      </c>
      <c r="Q15">
        <v>20.149999999999999</v>
      </c>
      <c r="R15" s="8">
        <f t="shared" si="0"/>
        <v>24.203749999999999</v>
      </c>
      <c r="S15" s="8">
        <f t="shared" si="1"/>
        <v>1.7417993716327966</v>
      </c>
      <c r="T15" s="9" t="s">
        <v>40</v>
      </c>
    </row>
    <row r="16" spans="1:21">
      <c r="A16" s="4" t="s">
        <v>8</v>
      </c>
      <c r="B16" s="5">
        <v>34.770000000000003</v>
      </c>
      <c r="C16">
        <v>38.32</v>
      </c>
      <c r="D16">
        <v>35.24</v>
      </c>
      <c r="E16">
        <v>34.71</v>
      </c>
      <c r="F16">
        <v>40.64</v>
      </c>
      <c r="G16">
        <v>34.69</v>
      </c>
      <c r="H16" s="8">
        <f>AVERAGE(B16:G16)</f>
        <v>36.395000000000003</v>
      </c>
      <c r="I16" s="8">
        <f>_xlfn.STDEV.S(B16:G16)/SQRT(COUNT(B16:G16)-1)</f>
        <v>1.1215444708080011</v>
      </c>
      <c r="J16" s="5">
        <v>33.51</v>
      </c>
      <c r="K16">
        <v>30.86</v>
      </c>
      <c r="L16">
        <v>34.270000000000003</v>
      </c>
      <c r="M16">
        <v>32.130000000000003</v>
      </c>
      <c r="N16">
        <v>40.96</v>
      </c>
      <c r="O16">
        <v>31.11</v>
      </c>
      <c r="P16">
        <v>38.729999999999997</v>
      </c>
      <c r="Q16">
        <v>36.81</v>
      </c>
      <c r="R16" s="8">
        <f t="shared" si="0"/>
        <v>34.797499999999999</v>
      </c>
      <c r="S16" s="8">
        <f t="shared" si="1"/>
        <v>1.3971118167746732</v>
      </c>
      <c r="T16" t="s">
        <v>38</v>
      </c>
    </row>
    <row r="17" spans="1:20">
      <c r="A17" s="4" t="s">
        <v>9</v>
      </c>
      <c r="B17" s="5">
        <v>9.93</v>
      </c>
      <c r="C17">
        <v>9.57</v>
      </c>
      <c r="D17">
        <v>10.68</v>
      </c>
      <c r="E17">
        <v>9.3800000000000008</v>
      </c>
      <c r="F17">
        <v>9.4600000000000009</v>
      </c>
      <c r="G17">
        <v>7.61</v>
      </c>
      <c r="H17" s="8">
        <f t="shared" ref="H17" si="6">AVERAGE(B17:G17)</f>
        <v>9.4383333333333344</v>
      </c>
      <c r="I17" s="8">
        <f t="shared" ref="I17" si="7">_xlfn.STDEV.S(B17:G17)/SQRT(COUNT(B17:G17)-1)</f>
        <v>0.45376131758153787</v>
      </c>
      <c r="J17" s="5">
        <v>9.4499999999999993</v>
      </c>
      <c r="K17">
        <v>8.0399999999999991</v>
      </c>
      <c r="L17">
        <v>9.4600000000000009</v>
      </c>
      <c r="M17">
        <v>9.06</v>
      </c>
      <c r="N17">
        <v>7.6</v>
      </c>
      <c r="O17">
        <v>10.48</v>
      </c>
      <c r="P17">
        <v>9.83</v>
      </c>
      <c r="Q17">
        <v>7.45</v>
      </c>
      <c r="R17" s="8">
        <f t="shared" si="0"/>
        <v>8.9212500000000006</v>
      </c>
      <c r="S17" s="8">
        <f t="shared" si="1"/>
        <v>0.41726728819297454</v>
      </c>
      <c r="T17" t="s">
        <v>39</v>
      </c>
    </row>
    <row r="18" spans="1:20">
      <c r="B18" s="5"/>
      <c r="H18" s="9"/>
      <c r="I18" s="9"/>
      <c r="J18" s="5"/>
    </row>
    <row r="21" spans="1:20">
      <c r="H21" s="9"/>
      <c r="I21" s="9"/>
    </row>
    <row r="22" spans="1:20">
      <c r="H22" s="9"/>
      <c r="I22" s="9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Brazhnik</dc:creator>
  <cp:lastModifiedBy>Admin</cp:lastModifiedBy>
  <dcterms:created xsi:type="dcterms:W3CDTF">2021-04-16T18:24:21Z</dcterms:created>
  <dcterms:modified xsi:type="dcterms:W3CDTF">2021-04-19T06:54:32Z</dcterms:modified>
</cp:coreProperties>
</file>