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im\Post-Doc RECID\MS 1_Plant extracts\2.PeerJ\"/>
    </mc:Choice>
  </mc:AlternateContent>
  <xr:revisionPtr revIDLastSave="0" documentId="13_ncr:1_{F91528F9-FA5E-4B24-8144-1E5C3C7EA5A7}" xr6:coauthVersionLast="47" xr6:coauthVersionMax="47" xr10:uidLastSave="{00000000-0000-0000-0000-000000000000}"/>
  <bookViews>
    <workbookView xWindow="-120" yWindow="-120" windowWidth="29040" windowHeight="15840" xr2:uid="{C863ED01-8958-4205-BA59-E806CFE1C955}"/>
  </bookViews>
  <sheets>
    <sheet name="%Dead cell" sheetId="2" r:id="rId1"/>
    <sheet name="Statistical analysi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7" i="2" l="1"/>
  <c r="K77" i="2"/>
  <c r="L76" i="2"/>
  <c r="K76" i="2"/>
  <c r="L75" i="2"/>
  <c r="K75" i="2"/>
  <c r="L74" i="2"/>
  <c r="K74" i="2"/>
  <c r="L73" i="2"/>
  <c r="K73" i="2"/>
  <c r="L72" i="2"/>
  <c r="K72" i="2"/>
  <c r="L71" i="2"/>
  <c r="K71" i="2"/>
  <c r="L70" i="2"/>
  <c r="K70" i="2"/>
  <c r="J77" i="2"/>
  <c r="I77" i="2"/>
  <c r="J76" i="2"/>
  <c r="I76" i="2"/>
  <c r="J75" i="2"/>
  <c r="I75" i="2"/>
  <c r="J74" i="2"/>
  <c r="I74" i="2"/>
  <c r="J73" i="2"/>
  <c r="I73" i="2"/>
  <c r="J72" i="2"/>
  <c r="I72" i="2"/>
  <c r="J71" i="2"/>
  <c r="I71" i="2"/>
  <c r="J70" i="2"/>
  <c r="I70" i="2"/>
  <c r="H77" i="2"/>
  <c r="G77" i="2"/>
  <c r="H76" i="2"/>
  <c r="G76" i="2"/>
  <c r="H75" i="2"/>
  <c r="G75" i="2"/>
  <c r="H74" i="2"/>
  <c r="G74" i="2"/>
  <c r="H73" i="2"/>
  <c r="G73" i="2"/>
  <c r="H72" i="2"/>
  <c r="G72" i="2"/>
  <c r="H71" i="2"/>
  <c r="G71" i="2"/>
  <c r="H70" i="2"/>
  <c r="G70" i="2"/>
  <c r="F77" i="2"/>
  <c r="E77" i="2"/>
  <c r="F76" i="2"/>
  <c r="E76" i="2"/>
  <c r="F75" i="2"/>
  <c r="E75" i="2"/>
  <c r="F74" i="2"/>
  <c r="E74" i="2"/>
  <c r="F73" i="2"/>
  <c r="E73" i="2"/>
  <c r="F72" i="2"/>
  <c r="E72" i="2"/>
  <c r="F71" i="2"/>
  <c r="E71" i="2"/>
  <c r="F70" i="2"/>
  <c r="E70" i="2"/>
  <c r="H30" i="2"/>
  <c r="H63" i="2"/>
  <c r="D77" i="2"/>
  <c r="C77" i="2"/>
  <c r="D76" i="2"/>
  <c r="C76" i="2"/>
  <c r="D75" i="2"/>
  <c r="C75" i="2"/>
  <c r="D74" i="2"/>
  <c r="C74" i="2"/>
  <c r="D73" i="2"/>
  <c r="C73" i="2"/>
  <c r="D72" i="2"/>
  <c r="C72" i="2"/>
  <c r="D71" i="2"/>
  <c r="C71" i="2"/>
  <c r="AF45" i="2"/>
  <c r="F65" i="2"/>
  <c r="E65" i="2"/>
  <c r="D65" i="2"/>
  <c r="C65" i="2"/>
  <c r="G65" i="2" s="1"/>
  <c r="G64" i="2"/>
  <c r="G63" i="2"/>
  <c r="AD62" i="2"/>
  <c r="AC62" i="2"/>
  <c r="AB62" i="2"/>
  <c r="AA62" i="2"/>
  <c r="AE62" i="2" s="1"/>
  <c r="AE61" i="2"/>
  <c r="AF60" i="2" s="1"/>
  <c r="AE60" i="2"/>
  <c r="AE59" i="2"/>
  <c r="AD59" i="2"/>
  <c r="AC59" i="2"/>
  <c r="AB59" i="2"/>
  <c r="AA59" i="2"/>
  <c r="AE58" i="2"/>
  <c r="AF57" i="2" s="1"/>
  <c r="AE57" i="2"/>
  <c r="AD56" i="2"/>
  <c r="AC56" i="2"/>
  <c r="AB56" i="2"/>
  <c r="AA56" i="2"/>
  <c r="AE55" i="2"/>
  <c r="AE54" i="2"/>
  <c r="AD53" i="2"/>
  <c r="AC53" i="2"/>
  <c r="AB53" i="2"/>
  <c r="AA53" i="2"/>
  <c r="AE53" i="2" s="1"/>
  <c r="AE52" i="2"/>
  <c r="AF51" i="2" s="1"/>
  <c r="AE51" i="2"/>
  <c r="AD50" i="2"/>
  <c r="AC50" i="2"/>
  <c r="AB50" i="2"/>
  <c r="AA50" i="2"/>
  <c r="AE50" i="2" s="1"/>
  <c r="AE49" i="2"/>
  <c r="AF48" i="2" s="1"/>
  <c r="AE48" i="2"/>
  <c r="AD47" i="2"/>
  <c r="AC47" i="2"/>
  <c r="AB47" i="2"/>
  <c r="AA47" i="2"/>
  <c r="AE47" i="2" s="1"/>
  <c r="AE46" i="2"/>
  <c r="AE45" i="2"/>
  <c r="AD44" i="2"/>
  <c r="AC44" i="2"/>
  <c r="AB44" i="2"/>
  <c r="AA44" i="2"/>
  <c r="AE43" i="2"/>
  <c r="AE42" i="2"/>
  <c r="AD41" i="2"/>
  <c r="AC41" i="2"/>
  <c r="AB41" i="2"/>
  <c r="AA41" i="2"/>
  <c r="AE40" i="2"/>
  <c r="AE39" i="2"/>
  <c r="X62" i="2"/>
  <c r="W62" i="2"/>
  <c r="V62" i="2"/>
  <c r="U62" i="2"/>
  <c r="Y61" i="2"/>
  <c r="Y60" i="2"/>
  <c r="X59" i="2"/>
  <c r="W59" i="2"/>
  <c r="V59" i="2"/>
  <c r="U59" i="2"/>
  <c r="Y59" i="2" s="1"/>
  <c r="Y58" i="2"/>
  <c r="Z57" i="2" s="1"/>
  <c r="Y57" i="2"/>
  <c r="Y56" i="2"/>
  <c r="X56" i="2"/>
  <c r="W56" i="2"/>
  <c r="V56" i="2"/>
  <c r="U56" i="2"/>
  <c r="Y55" i="2"/>
  <c r="Z54" i="2" s="1"/>
  <c r="Y54" i="2"/>
  <c r="X53" i="2"/>
  <c r="W53" i="2"/>
  <c r="V53" i="2"/>
  <c r="U53" i="2"/>
  <c r="Y52" i="2"/>
  <c r="Y51" i="2"/>
  <c r="X50" i="2"/>
  <c r="W50" i="2"/>
  <c r="V50" i="2"/>
  <c r="U50" i="2"/>
  <c r="Y50" i="2" s="1"/>
  <c r="Y49" i="2"/>
  <c r="Z48" i="2" s="1"/>
  <c r="Y48" i="2"/>
  <c r="X47" i="2"/>
  <c r="W47" i="2"/>
  <c r="V47" i="2"/>
  <c r="U47" i="2"/>
  <c r="Y46" i="2"/>
  <c r="Y45" i="2"/>
  <c r="X44" i="2"/>
  <c r="W44" i="2"/>
  <c r="V44" i="2"/>
  <c r="U44" i="2"/>
  <c r="Y44" i="2" s="1"/>
  <c r="Y43" i="2"/>
  <c r="Y42" i="2"/>
  <c r="X41" i="2"/>
  <c r="W41" i="2"/>
  <c r="V41" i="2"/>
  <c r="U41" i="2"/>
  <c r="Y40" i="2"/>
  <c r="Y39" i="2"/>
  <c r="R62" i="2"/>
  <c r="Q62" i="2"/>
  <c r="P62" i="2"/>
  <c r="O62" i="2"/>
  <c r="S61" i="2"/>
  <c r="S60" i="2"/>
  <c r="R59" i="2"/>
  <c r="Q59" i="2"/>
  <c r="P59" i="2"/>
  <c r="O59" i="2"/>
  <c r="S58" i="2"/>
  <c r="S57" i="2"/>
  <c r="R56" i="2"/>
  <c r="Q56" i="2"/>
  <c r="P56" i="2"/>
  <c r="O56" i="2"/>
  <c r="S56" i="2" s="1"/>
  <c r="S55" i="2"/>
  <c r="T54" i="2" s="1"/>
  <c r="S54" i="2"/>
  <c r="R53" i="2"/>
  <c r="S53" i="2" s="1"/>
  <c r="Q53" i="2"/>
  <c r="P53" i="2"/>
  <c r="O53" i="2"/>
  <c r="S52" i="2"/>
  <c r="T51" i="2" s="1"/>
  <c r="S51" i="2"/>
  <c r="R50" i="2"/>
  <c r="Q50" i="2"/>
  <c r="P50" i="2"/>
  <c r="O50" i="2"/>
  <c r="S49" i="2"/>
  <c r="S48" i="2"/>
  <c r="R47" i="2"/>
  <c r="Q47" i="2"/>
  <c r="P47" i="2"/>
  <c r="O47" i="2"/>
  <c r="S47" i="2" s="1"/>
  <c r="T45" i="2" s="1"/>
  <c r="S46" i="2"/>
  <c r="S45" i="2"/>
  <c r="R44" i="2"/>
  <c r="Q44" i="2"/>
  <c r="P44" i="2"/>
  <c r="O44" i="2"/>
  <c r="S44" i="2" s="1"/>
  <c r="S43" i="2"/>
  <c r="S42" i="2"/>
  <c r="R41" i="2"/>
  <c r="Q41" i="2"/>
  <c r="P41" i="2"/>
  <c r="O41" i="2"/>
  <c r="S40" i="2"/>
  <c r="S39" i="2"/>
  <c r="L62" i="2"/>
  <c r="K62" i="2"/>
  <c r="J62" i="2"/>
  <c r="I62" i="2"/>
  <c r="M61" i="2"/>
  <c r="M60" i="2"/>
  <c r="L59" i="2"/>
  <c r="K59" i="2"/>
  <c r="J59" i="2"/>
  <c r="I59" i="2"/>
  <c r="M58" i="2"/>
  <c r="M57" i="2"/>
  <c r="L56" i="2"/>
  <c r="K56" i="2"/>
  <c r="J56" i="2"/>
  <c r="I56" i="2"/>
  <c r="M55" i="2"/>
  <c r="M54" i="2"/>
  <c r="L53" i="2"/>
  <c r="K53" i="2"/>
  <c r="J53" i="2"/>
  <c r="I53" i="2"/>
  <c r="M52" i="2"/>
  <c r="M51" i="2"/>
  <c r="M50" i="2"/>
  <c r="L50" i="2"/>
  <c r="K50" i="2"/>
  <c r="J50" i="2"/>
  <c r="I50" i="2"/>
  <c r="M49" i="2"/>
  <c r="N48" i="2" s="1"/>
  <c r="M48" i="2"/>
  <c r="L47" i="2"/>
  <c r="K47" i="2"/>
  <c r="M47" i="2" s="1"/>
  <c r="N45" i="2" s="1"/>
  <c r="J47" i="2"/>
  <c r="I47" i="2"/>
  <c r="M46" i="2"/>
  <c r="M45" i="2"/>
  <c r="L44" i="2"/>
  <c r="K44" i="2"/>
  <c r="J44" i="2"/>
  <c r="I44" i="2"/>
  <c r="M44" i="2" s="1"/>
  <c r="M43" i="2"/>
  <c r="N42" i="2" s="1"/>
  <c r="M42" i="2"/>
  <c r="L41" i="2"/>
  <c r="K41" i="2"/>
  <c r="J41" i="2"/>
  <c r="I41" i="2"/>
  <c r="M40" i="2"/>
  <c r="M39" i="2"/>
  <c r="F62" i="2"/>
  <c r="E62" i="2"/>
  <c r="D62" i="2"/>
  <c r="C62" i="2"/>
  <c r="G61" i="2"/>
  <c r="G60" i="2"/>
  <c r="F59" i="2"/>
  <c r="E59" i="2"/>
  <c r="D59" i="2"/>
  <c r="C59" i="2"/>
  <c r="G58" i="2"/>
  <c r="G57" i="2"/>
  <c r="F56" i="2"/>
  <c r="E56" i="2"/>
  <c r="D56" i="2"/>
  <c r="C56" i="2"/>
  <c r="G56" i="2" s="1"/>
  <c r="G55" i="2"/>
  <c r="H54" i="2" s="1"/>
  <c r="G54" i="2"/>
  <c r="F53" i="2"/>
  <c r="E53" i="2"/>
  <c r="D53" i="2"/>
  <c r="C53" i="2"/>
  <c r="G52" i="2"/>
  <c r="G51" i="2"/>
  <c r="F50" i="2"/>
  <c r="G50" i="2" s="1"/>
  <c r="E50" i="2"/>
  <c r="D50" i="2"/>
  <c r="C50" i="2"/>
  <c r="G49" i="2"/>
  <c r="H48" i="2" s="1"/>
  <c r="G48" i="2"/>
  <c r="F47" i="2"/>
  <c r="E47" i="2"/>
  <c r="D47" i="2"/>
  <c r="C47" i="2"/>
  <c r="G46" i="2"/>
  <c r="G45" i="2"/>
  <c r="F44" i="2"/>
  <c r="E44" i="2"/>
  <c r="D44" i="2"/>
  <c r="C44" i="2"/>
  <c r="G44" i="2" s="1"/>
  <c r="G43" i="2"/>
  <c r="H42" i="2" s="1"/>
  <c r="G42" i="2"/>
  <c r="F41" i="2"/>
  <c r="E41" i="2"/>
  <c r="D41" i="2"/>
  <c r="C41" i="2"/>
  <c r="G40" i="2"/>
  <c r="G39" i="2"/>
  <c r="F32" i="2"/>
  <c r="E32" i="2"/>
  <c r="D32" i="2"/>
  <c r="C32" i="2"/>
  <c r="G31" i="2"/>
  <c r="G30" i="2"/>
  <c r="AD29" i="2"/>
  <c r="AC29" i="2"/>
  <c r="AB29" i="2"/>
  <c r="AA29" i="2"/>
  <c r="AE28" i="2"/>
  <c r="AE27" i="2"/>
  <c r="AD26" i="2"/>
  <c r="AC26" i="2"/>
  <c r="AB26" i="2"/>
  <c r="AA26" i="2"/>
  <c r="AE25" i="2"/>
  <c r="AE24" i="2"/>
  <c r="AD23" i="2"/>
  <c r="AC23" i="2"/>
  <c r="AB23" i="2"/>
  <c r="AA23" i="2"/>
  <c r="AE22" i="2"/>
  <c r="AE21" i="2"/>
  <c r="AD20" i="2"/>
  <c r="AC20" i="2"/>
  <c r="AB20" i="2"/>
  <c r="AA20" i="2"/>
  <c r="AE19" i="2"/>
  <c r="AE18" i="2"/>
  <c r="AD17" i="2"/>
  <c r="AC17" i="2"/>
  <c r="AB17" i="2"/>
  <c r="AA17" i="2"/>
  <c r="AE16" i="2"/>
  <c r="AE15" i="2"/>
  <c r="AD14" i="2"/>
  <c r="AC14" i="2"/>
  <c r="AB14" i="2"/>
  <c r="AA14" i="2"/>
  <c r="AE13" i="2"/>
  <c r="AE12" i="2"/>
  <c r="AD11" i="2"/>
  <c r="AC11" i="2"/>
  <c r="AB11" i="2"/>
  <c r="AA11" i="2"/>
  <c r="AE10" i="2"/>
  <c r="AE9" i="2"/>
  <c r="AD8" i="2"/>
  <c r="AC8" i="2"/>
  <c r="AB8" i="2"/>
  <c r="AA8" i="2"/>
  <c r="AE7" i="2"/>
  <c r="AE6" i="2"/>
  <c r="X29" i="2"/>
  <c r="W29" i="2"/>
  <c r="V29" i="2"/>
  <c r="U29" i="2"/>
  <c r="Y28" i="2"/>
  <c r="Y27" i="2"/>
  <c r="X26" i="2"/>
  <c r="W26" i="2"/>
  <c r="V26" i="2"/>
  <c r="U26" i="2"/>
  <c r="Y25" i="2"/>
  <c r="Y24" i="2"/>
  <c r="X23" i="2"/>
  <c r="W23" i="2"/>
  <c r="V23" i="2"/>
  <c r="U23" i="2"/>
  <c r="Y22" i="2"/>
  <c r="Y21" i="2"/>
  <c r="X20" i="2"/>
  <c r="W20" i="2"/>
  <c r="V20" i="2"/>
  <c r="U20" i="2"/>
  <c r="Y19" i="2"/>
  <c r="Y18" i="2"/>
  <c r="X17" i="2"/>
  <c r="W17" i="2"/>
  <c r="V17" i="2"/>
  <c r="U17" i="2"/>
  <c r="Y16" i="2"/>
  <c r="Y15" i="2"/>
  <c r="X14" i="2"/>
  <c r="W14" i="2"/>
  <c r="V14" i="2"/>
  <c r="U14" i="2"/>
  <c r="Y13" i="2"/>
  <c r="Y12" i="2"/>
  <c r="X11" i="2"/>
  <c r="W11" i="2"/>
  <c r="V11" i="2"/>
  <c r="U11" i="2"/>
  <c r="Y10" i="2"/>
  <c r="Y9" i="2"/>
  <c r="X8" i="2"/>
  <c r="W8" i="2"/>
  <c r="V8" i="2"/>
  <c r="U8" i="2"/>
  <c r="Y7" i="2"/>
  <c r="Y6" i="2"/>
  <c r="R29" i="2"/>
  <c r="Q29" i="2"/>
  <c r="P29" i="2"/>
  <c r="O29" i="2"/>
  <c r="S28" i="2"/>
  <c r="S27" i="2"/>
  <c r="R26" i="2"/>
  <c r="Q26" i="2"/>
  <c r="P26" i="2"/>
  <c r="O26" i="2"/>
  <c r="S25" i="2"/>
  <c r="S24" i="2"/>
  <c r="R23" i="2"/>
  <c r="Q23" i="2"/>
  <c r="P23" i="2"/>
  <c r="O23" i="2"/>
  <c r="S22" i="2"/>
  <c r="S21" i="2"/>
  <c r="R20" i="2"/>
  <c r="Q20" i="2"/>
  <c r="P20" i="2"/>
  <c r="O20" i="2"/>
  <c r="S19" i="2"/>
  <c r="S18" i="2"/>
  <c r="R17" i="2"/>
  <c r="Q17" i="2"/>
  <c r="P17" i="2"/>
  <c r="O17" i="2"/>
  <c r="S16" i="2"/>
  <c r="S15" i="2"/>
  <c r="R14" i="2"/>
  <c r="Q14" i="2"/>
  <c r="P14" i="2"/>
  <c r="O14" i="2"/>
  <c r="S13" i="2"/>
  <c r="S12" i="2"/>
  <c r="R11" i="2"/>
  <c r="Q11" i="2"/>
  <c r="P11" i="2"/>
  <c r="O11" i="2"/>
  <c r="S10" i="2"/>
  <c r="S9" i="2"/>
  <c r="R8" i="2"/>
  <c r="Q8" i="2"/>
  <c r="P8" i="2"/>
  <c r="O8" i="2"/>
  <c r="S7" i="2"/>
  <c r="S6" i="2"/>
  <c r="L29" i="2"/>
  <c r="K29" i="2"/>
  <c r="J29" i="2"/>
  <c r="I29" i="2"/>
  <c r="M28" i="2"/>
  <c r="M27" i="2"/>
  <c r="L26" i="2"/>
  <c r="K26" i="2"/>
  <c r="J26" i="2"/>
  <c r="I26" i="2"/>
  <c r="M25" i="2"/>
  <c r="M24" i="2"/>
  <c r="L23" i="2"/>
  <c r="K23" i="2"/>
  <c r="J23" i="2"/>
  <c r="I23" i="2"/>
  <c r="M22" i="2"/>
  <c r="M21" i="2"/>
  <c r="L20" i="2"/>
  <c r="K20" i="2"/>
  <c r="J20" i="2"/>
  <c r="I20" i="2"/>
  <c r="M19" i="2"/>
  <c r="M18" i="2"/>
  <c r="L17" i="2"/>
  <c r="K17" i="2"/>
  <c r="J17" i="2"/>
  <c r="I17" i="2"/>
  <c r="M16" i="2"/>
  <c r="M15" i="2"/>
  <c r="L14" i="2"/>
  <c r="K14" i="2"/>
  <c r="J14" i="2"/>
  <c r="I14" i="2"/>
  <c r="M13" i="2"/>
  <c r="M12" i="2"/>
  <c r="L11" i="2"/>
  <c r="K11" i="2"/>
  <c r="J11" i="2"/>
  <c r="I11" i="2"/>
  <c r="M10" i="2"/>
  <c r="M9" i="2"/>
  <c r="L8" i="2"/>
  <c r="K8" i="2"/>
  <c r="J8" i="2"/>
  <c r="I8" i="2"/>
  <c r="M7" i="2"/>
  <c r="M6" i="2"/>
  <c r="F29" i="2"/>
  <c r="E29" i="2"/>
  <c r="D29" i="2"/>
  <c r="C29" i="2"/>
  <c r="G28" i="2"/>
  <c r="G27" i="2"/>
  <c r="F26" i="2"/>
  <c r="E26" i="2"/>
  <c r="D26" i="2"/>
  <c r="C26" i="2"/>
  <c r="G25" i="2"/>
  <c r="G24" i="2"/>
  <c r="F23" i="2"/>
  <c r="E23" i="2"/>
  <c r="D23" i="2"/>
  <c r="C23" i="2"/>
  <c r="G22" i="2"/>
  <c r="G21" i="2"/>
  <c r="F20" i="2"/>
  <c r="E20" i="2"/>
  <c r="D20" i="2"/>
  <c r="C20" i="2"/>
  <c r="G19" i="2"/>
  <c r="G18" i="2"/>
  <c r="F17" i="2"/>
  <c r="E17" i="2"/>
  <c r="D17" i="2"/>
  <c r="C17" i="2"/>
  <c r="G16" i="2"/>
  <c r="G15" i="2"/>
  <c r="F14" i="2"/>
  <c r="E14" i="2"/>
  <c r="D14" i="2"/>
  <c r="C14" i="2"/>
  <c r="G13" i="2"/>
  <c r="G12" i="2"/>
  <c r="F11" i="2"/>
  <c r="E11" i="2"/>
  <c r="D11" i="2"/>
  <c r="C11" i="2"/>
  <c r="G10" i="2"/>
  <c r="G9" i="2"/>
  <c r="F8" i="2"/>
  <c r="E8" i="2"/>
  <c r="D8" i="2"/>
  <c r="C8" i="2"/>
  <c r="G7" i="2"/>
  <c r="G6" i="2"/>
  <c r="AF18" i="2" l="1"/>
  <c r="H57" i="2"/>
  <c r="Z60" i="2"/>
  <c r="N15" i="2"/>
  <c r="AF24" i="2"/>
  <c r="N54" i="2"/>
  <c r="T42" i="2"/>
  <c r="Z42" i="2"/>
  <c r="T9" i="2"/>
  <c r="AF21" i="2"/>
  <c r="H39" i="2"/>
  <c r="AF54" i="2"/>
  <c r="G59" i="2"/>
  <c r="M56" i="2"/>
  <c r="S59" i="2"/>
  <c r="T57" i="2" s="1"/>
  <c r="Y62" i="2"/>
  <c r="G53" i="2"/>
  <c r="H51" i="2" s="1"/>
  <c r="M41" i="2"/>
  <c r="N39" i="2" s="1"/>
  <c r="Y47" i="2"/>
  <c r="Z45" i="2" s="1"/>
  <c r="G41" i="2"/>
  <c r="G62" i="2"/>
  <c r="H60" i="2" s="1"/>
  <c r="M53" i="2"/>
  <c r="N51" i="2" s="1"/>
  <c r="M62" i="2"/>
  <c r="N60" i="2" s="1"/>
  <c r="Y41" i="2"/>
  <c r="Z39" i="2" s="1"/>
  <c r="AE44" i="2"/>
  <c r="AF42" i="2" s="1"/>
  <c r="G47" i="2"/>
  <c r="H45" i="2" s="1"/>
  <c r="S41" i="2"/>
  <c r="T39" i="2" s="1"/>
  <c r="Y53" i="2"/>
  <c r="Z51" i="2" s="1"/>
  <c r="AE56" i="2"/>
  <c r="M59" i="2"/>
  <c r="N57" i="2" s="1"/>
  <c r="S50" i="2"/>
  <c r="T48" i="2" s="1"/>
  <c r="S62" i="2"/>
  <c r="T60" i="2" s="1"/>
  <c r="AE41" i="2"/>
  <c r="AF39" i="2" s="1"/>
  <c r="G32" i="2"/>
  <c r="M8" i="2"/>
  <c r="N6" i="2" s="1"/>
  <c r="Y8" i="2"/>
  <c r="Z6" i="2" s="1"/>
  <c r="AE23" i="2"/>
  <c r="AE26" i="2"/>
  <c r="Y23" i="2"/>
  <c r="Z21" i="2" s="1"/>
  <c r="AE20" i="2"/>
  <c r="M17" i="2"/>
  <c r="Y17" i="2"/>
  <c r="Z15" i="2" s="1"/>
  <c r="AE29" i="2"/>
  <c r="AF27" i="2" s="1"/>
  <c r="M29" i="2"/>
  <c r="N27" i="2" s="1"/>
  <c r="S17" i="2"/>
  <c r="T15" i="2" s="1"/>
  <c r="Y14" i="2"/>
  <c r="Z12" i="2" s="1"/>
  <c r="M23" i="2"/>
  <c r="N21" i="2" s="1"/>
  <c r="Y26" i="2"/>
  <c r="Z24" i="2" s="1"/>
  <c r="AE14" i="2"/>
  <c r="AF12" i="2" s="1"/>
  <c r="Y11" i="2"/>
  <c r="Z9" i="2" s="1"/>
  <c r="G29" i="2"/>
  <c r="H27" i="2" s="1"/>
  <c r="M20" i="2"/>
  <c r="N18" i="2" s="1"/>
  <c r="S8" i="2"/>
  <c r="T6" i="2" s="1"/>
  <c r="S11" i="2"/>
  <c r="S26" i="2"/>
  <c r="T24" i="2" s="1"/>
  <c r="AE8" i="2"/>
  <c r="AF6" i="2" s="1"/>
  <c r="AE17" i="2"/>
  <c r="AF15" i="2" s="1"/>
  <c r="G8" i="2"/>
  <c r="H6" i="2" s="1"/>
  <c r="G20" i="2"/>
  <c r="H18" i="2" s="1"/>
  <c r="G23" i="2"/>
  <c r="H21" i="2" s="1"/>
  <c r="S20" i="2"/>
  <c r="T18" i="2" s="1"/>
  <c r="Y29" i="2"/>
  <c r="Z27" i="2" s="1"/>
  <c r="S23" i="2"/>
  <c r="T21" i="2" s="1"/>
  <c r="G17" i="2"/>
  <c r="H15" i="2" s="1"/>
  <c r="M11" i="2"/>
  <c r="N9" i="2" s="1"/>
  <c r="M14" i="2"/>
  <c r="N12" i="2" s="1"/>
  <c r="S29" i="2"/>
  <c r="T27" i="2" s="1"/>
  <c r="Y20" i="2"/>
  <c r="Z18" i="2" s="1"/>
  <c r="AE11" i="2"/>
  <c r="AF9" i="2" s="1"/>
  <c r="M26" i="2"/>
  <c r="N24" i="2" s="1"/>
  <c r="S14" i="2"/>
  <c r="T12" i="2" s="1"/>
  <c r="G11" i="2"/>
  <c r="H9" i="2" s="1"/>
  <c r="G26" i="2"/>
  <c r="H24" i="2" s="1"/>
  <c r="G14" i="2"/>
  <c r="H12" i="2" s="1"/>
  <c r="D70" i="2" l="1"/>
  <c r="C70" i="2"/>
</calcChain>
</file>

<file path=xl/sharedStrings.xml><?xml version="1.0" encoding="utf-8"?>
<sst xmlns="http://schemas.openxmlformats.org/spreadsheetml/2006/main" count="142" uniqueCount="42">
  <si>
    <t>RL008</t>
  </si>
  <si>
    <t>RL009</t>
  </si>
  <si>
    <t>RL011</t>
  </si>
  <si>
    <t>RL012</t>
  </si>
  <si>
    <t>RL013</t>
  </si>
  <si>
    <t>SD</t>
  </si>
  <si>
    <t>Round 1</t>
  </si>
  <si>
    <t>Conc. plant compounds (ug/ml)</t>
  </si>
  <si>
    <t>Mean</t>
  </si>
  <si>
    <t>Negative Control</t>
  </si>
  <si>
    <t>Round 2</t>
  </si>
  <si>
    <t>Viable cell</t>
  </si>
  <si>
    <t>Dead cell</t>
  </si>
  <si>
    <t>Total cell</t>
  </si>
  <si>
    <t>%Dead cell</t>
  </si>
  <si>
    <t>Effect of plant secondary metabolites on white blood cells (WBCs)</t>
  </si>
  <si>
    <t>Cell count</t>
  </si>
  <si>
    <t>RL008 vs RL009</t>
  </si>
  <si>
    <t>RL008 vs RL011</t>
  </si>
  <si>
    <t>RL008 vs RL012</t>
  </si>
  <si>
    <t>RL008 vs RL013</t>
  </si>
  <si>
    <t>RL009 vs RL011</t>
  </si>
  <si>
    <t>RL009 vs RL012</t>
  </si>
  <si>
    <t>RL009 vs RL013</t>
  </si>
  <si>
    <t>RL011 vs RL012</t>
  </si>
  <si>
    <t>RL011 vs RL013</t>
  </si>
  <si>
    <t>RL012 vs RL013</t>
  </si>
  <si>
    <t>0.042*</t>
  </si>
  <si>
    <t>0.020*</t>
  </si>
  <si>
    <t>0.009*</t>
  </si>
  <si>
    <t>0.025*</t>
  </si>
  <si>
    <t>0.017*</t>
  </si>
  <si>
    <t>0.012*</t>
  </si>
  <si>
    <t>0.021*</t>
  </si>
  <si>
    <t>0.013*</t>
  </si>
  <si>
    <t>0.003*</t>
  </si>
  <si>
    <t>0.026*</t>
  </si>
  <si>
    <t>0.030*</t>
  </si>
  <si>
    <t>0.010*</t>
  </si>
  <si>
    <r>
      <rPr>
        <b/>
        <i/>
        <sz val="12"/>
        <color theme="1"/>
        <rFont val="Calibri"/>
        <family val="2"/>
        <scheme val="minor"/>
      </rPr>
      <t>P</t>
    </r>
    <r>
      <rPr>
        <b/>
        <sz val="12"/>
        <color theme="1"/>
        <rFont val="Calibri"/>
        <family val="2"/>
        <scheme val="minor"/>
      </rPr>
      <t>-value</t>
    </r>
  </si>
  <si>
    <r>
      <t>One-way ANOVA followed by post-hoc LSD test was used to determine significant differences (*</t>
    </r>
    <r>
      <rPr>
        <i/>
        <sz val="12"/>
        <color theme="1"/>
        <rFont val="Calibri"/>
        <family val="2"/>
        <scheme val="minor"/>
      </rPr>
      <t>P</t>
    </r>
    <r>
      <rPr>
        <sz val="12"/>
        <color theme="1"/>
        <rFont val="Calibri"/>
        <family val="2"/>
        <scheme val="minor"/>
      </rPr>
      <t>&lt;0.05)</t>
    </r>
  </si>
  <si>
    <t>%Dead cell (Mean)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</si>
</sst>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>
    <font>
      <sz val="11"/>
      <color theme="1"/>
      <name val="Calibri"/>
      <family val="2"/>
      <charset val="22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3" fillId="2" borderId="0" xfId="0" applyFont="1" applyFill="1"/>
    <xf numFmtId="0" fontId="2" fillId="0" borderId="1" xfId="0" applyFont="1" applyBorder="1" applyAlignment="1">
      <alignment horizontal="center"/>
    </xf>
    <xf numFmtId="0" fontId="4" fillId="0" borderId="0" xfId="0" applyFont="1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0" xfId="0" applyFont="1" applyBorder="1"/>
    <xf numFmtId="0" fontId="3" fillId="0" borderId="0" xfId="0" applyFont="1" applyFill="1" applyBorder="1" applyAlignment="1"/>
    <xf numFmtId="0" fontId="3" fillId="2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4" fillId="0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1" fillId="3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51BC9-15DE-49FF-B212-C5FB2393AA26}">
  <dimension ref="A1:AF77"/>
  <sheetViews>
    <sheetView tabSelected="1" workbookViewId="0">
      <selection sqref="A1:J1"/>
    </sheetView>
  </sheetViews>
  <sheetFormatPr defaultColWidth="8.85546875" defaultRowHeight="15.75"/>
  <cols>
    <col min="1" max="2" width="18.140625" style="1" customWidth="1"/>
    <col min="3" max="7" width="8.85546875" style="1"/>
    <col min="8" max="8" width="11.85546875" style="1" bestFit="1" customWidth="1"/>
    <col min="9" max="13" width="8.85546875" style="1"/>
    <col min="14" max="14" width="11.85546875" style="1" bestFit="1" customWidth="1"/>
    <col min="15" max="19" width="8.85546875" style="1"/>
    <col min="20" max="20" width="11.85546875" style="1" bestFit="1" customWidth="1"/>
    <col min="21" max="25" width="8.85546875" style="1"/>
    <col min="26" max="26" width="11.85546875" style="1" bestFit="1" customWidth="1"/>
    <col min="27" max="31" width="8.85546875" style="1"/>
    <col min="32" max="32" width="11.85546875" style="1" bestFit="1" customWidth="1"/>
    <col min="33" max="16384" width="8.85546875" style="1"/>
  </cols>
  <sheetData>
    <row r="1" spans="1:32" ht="26.25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</row>
    <row r="3" spans="1:32">
      <c r="A3" s="2" t="s">
        <v>6</v>
      </c>
      <c r="B3" s="2"/>
    </row>
    <row r="4" spans="1:32">
      <c r="A4" s="27" t="s">
        <v>7</v>
      </c>
      <c r="B4" s="28" t="s">
        <v>16</v>
      </c>
      <c r="C4" s="24" t="s">
        <v>0</v>
      </c>
      <c r="D4" s="25"/>
      <c r="E4" s="25"/>
      <c r="F4" s="25"/>
      <c r="G4" s="25"/>
      <c r="H4" s="26"/>
      <c r="I4" s="24" t="s">
        <v>1</v>
      </c>
      <c r="J4" s="25"/>
      <c r="K4" s="25"/>
      <c r="L4" s="25"/>
      <c r="M4" s="25"/>
      <c r="N4" s="26"/>
      <c r="O4" s="24" t="s">
        <v>2</v>
      </c>
      <c r="P4" s="25"/>
      <c r="Q4" s="25"/>
      <c r="R4" s="25"/>
      <c r="S4" s="25"/>
      <c r="T4" s="26"/>
      <c r="U4" s="24" t="s">
        <v>3</v>
      </c>
      <c r="V4" s="25"/>
      <c r="W4" s="25"/>
      <c r="X4" s="25"/>
      <c r="Y4" s="25"/>
      <c r="Z4" s="26"/>
      <c r="AA4" s="24" t="s">
        <v>4</v>
      </c>
      <c r="AB4" s="25"/>
      <c r="AC4" s="25"/>
      <c r="AD4" s="25"/>
      <c r="AE4" s="25"/>
      <c r="AF4" s="26"/>
    </row>
    <row r="5" spans="1:32">
      <c r="A5" s="27"/>
      <c r="B5" s="29"/>
      <c r="C5" s="10">
        <v>1</v>
      </c>
      <c r="D5" s="10">
        <v>2</v>
      </c>
      <c r="E5" s="10">
        <v>3</v>
      </c>
      <c r="F5" s="10">
        <v>4</v>
      </c>
      <c r="G5" s="10" t="s">
        <v>8</v>
      </c>
      <c r="H5" s="10" t="s">
        <v>14</v>
      </c>
      <c r="I5" s="10">
        <v>1</v>
      </c>
      <c r="J5" s="10">
        <v>2</v>
      </c>
      <c r="K5" s="10">
        <v>3</v>
      </c>
      <c r="L5" s="10">
        <v>4</v>
      </c>
      <c r="M5" s="10" t="s">
        <v>8</v>
      </c>
      <c r="N5" s="10" t="s">
        <v>14</v>
      </c>
      <c r="O5" s="10">
        <v>1</v>
      </c>
      <c r="P5" s="10">
        <v>2</v>
      </c>
      <c r="Q5" s="10">
        <v>3</v>
      </c>
      <c r="R5" s="10">
        <v>4</v>
      </c>
      <c r="S5" s="10" t="s">
        <v>8</v>
      </c>
      <c r="T5" s="10" t="s">
        <v>14</v>
      </c>
      <c r="U5" s="10">
        <v>1</v>
      </c>
      <c r="V5" s="10">
        <v>2</v>
      </c>
      <c r="W5" s="10">
        <v>3</v>
      </c>
      <c r="X5" s="10">
        <v>4</v>
      </c>
      <c r="Y5" s="10" t="s">
        <v>8</v>
      </c>
      <c r="Z5" s="10" t="s">
        <v>14</v>
      </c>
      <c r="AA5" s="10">
        <v>1</v>
      </c>
      <c r="AB5" s="10">
        <v>2</v>
      </c>
      <c r="AC5" s="10">
        <v>3</v>
      </c>
      <c r="AD5" s="10">
        <v>4</v>
      </c>
      <c r="AE5" s="10" t="s">
        <v>8</v>
      </c>
      <c r="AF5" s="10" t="s">
        <v>14</v>
      </c>
    </row>
    <row r="6" spans="1:32">
      <c r="A6" s="7">
        <v>128</v>
      </c>
      <c r="B6" s="7" t="s">
        <v>11</v>
      </c>
      <c r="C6" s="7">
        <v>2</v>
      </c>
      <c r="D6" s="7">
        <v>4</v>
      </c>
      <c r="E6" s="7">
        <v>4</v>
      </c>
      <c r="F6" s="7">
        <v>3</v>
      </c>
      <c r="G6" s="11">
        <f t="shared" ref="G6:G32" si="0">AVERAGE(C6:F6)</f>
        <v>3.25</v>
      </c>
      <c r="H6" s="11">
        <f>((G7/G8)*100)</f>
        <v>23.52941176470588</v>
      </c>
      <c r="I6" s="7">
        <v>4</v>
      </c>
      <c r="J6" s="7">
        <v>8</v>
      </c>
      <c r="K6" s="7">
        <v>3</v>
      </c>
      <c r="L6" s="7">
        <v>4</v>
      </c>
      <c r="M6" s="11">
        <f t="shared" ref="M6:M29" si="1">AVERAGE(I6:L6)</f>
        <v>4.75</v>
      </c>
      <c r="N6" s="11">
        <f>((M7/M8)*100)</f>
        <v>13.636363636363635</v>
      </c>
      <c r="O6" s="7">
        <v>10</v>
      </c>
      <c r="P6" s="7">
        <v>10</v>
      </c>
      <c r="Q6" s="7">
        <v>16</v>
      </c>
      <c r="R6" s="7">
        <v>12</v>
      </c>
      <c r="S6" s="11">
        <f t="shared" ref="S6:S29" si="2">AVERAGE(O6:R6)</f>
        <v>12</v>
      </c>
      <c r="T6" s="11">
        <f>((S7/S8)*100)</f>
        <v>5.8823529411764701</v>
      </c>
      <c r="U6" s="7">
        <v>2</v>
      </c>
      <c r="V6" s="7">
        <v>4</v>
      </c>
      <c r="W6" s="7">
        <v>6</v>
      </c>
      <c r="X6" s="7">
        <v>3</v>
      </c>
      <c r="Y6" s="11">
        <f t="shared" ref="Y6:Y29" si="3">AVERAGE(U6:X6)</f>
        <v>3.75</v>
      </c>
      <c r="Z6" s="11">
        <f>((Y7/Y8)*100)</f>
        <v>21.052631578947366</v>
      </c>
      <c r="AA6" s="7">
        <v>7</v>
      </c>
      <c r="AB6" s="7">
        <v>8</v>
      </c>
      <c r="AC6" s="7">
        <v>8</v>
      </c>
      <c r="AD6" s="7">
        <v>9</v>
      </c>
      <c r="AE6" s="11">
        <f t="shared" ref="AE6:AE29" si="4">AVERAGE(AA6:AD6)</f>
        <v>8</v>
      </c>
      <c r="AF6" s="11">
        <f>((AE7/AE8)*100)</f>
        <v>3.0303030303030303</v>
      </c>
    </row>
    <row r="7" spans="1:32">
      <c r="A7" s="7"/>
      <c r="B7" s="7" t="s">
        <v>12</v>
      </c>
      <c r="C7" s="7">
        <v>2</v>
      </c>
      <c r="D7" s="7">
        <v>0</v>
      </c>
      <c r="E7" s="7">
        <v>1</v>
      </c>
      <c r="F7" s="7">
        <v>1</v>
      </c>
      <c r="G7" s="11">
        <f t="shared" si="0"/>
        <v>1</v>
      </c>
      <c r="H7" s="11"/>
      <c r="I7" s="7">
        <v>1</v>
      </c>
      <c r="J7" s="7">
        <v>2</v>
      </c>
      <c r="K7" s="7">
        <v>0</v>
      </c>
      <c r="L7" s="7">
        <v>0</v>
      </c>
      <c r="M7" s="11">
        <f t="shared" si="1"/>
        <v>0.75</v>
      </c>
      <c r="N7" s="11"/>
      <c r="O7" s="7">
        <v>2</v>
      </c>
      <c r="P7" s="7">
        <v>0</v>
      </c>
      <c r="Q7" s="7">
        <v>1</v>
      </c>
      <c r="R7" s="7">
        <v>0</v>
      </c>
      <c r="S7" s="11">
        <f t="shared" si="2"/>
        <v>0.75</v>
      </c>
      <c r="T7" s="11"/>
      <c r="U7" s="7">
        <v>1</v>
      </c>
      <c r="V7" s="7">
        <v>1</v>
      </c>
      <c r="W7" s="7">
        <v>1</v>
      </c>
      <c r="X7" s="7">
        <v>1</v>
      </c>
      <c r="Y7" s="11">
        <f t="shared" si="3"/>
        <v>1</v>
      </c>
      <c r="Z7" s="11"/>
      <c r="AA7" s="7">
        <v>0</v>
      </c>
      <c r="AB7" s="7">
        <v>0</v>
      </c>
      <c r="AC7" s="7">
        <v>1</v>
      </c>
      <c r="AD7" s="7">
        <v>0</v>
      </c>
      <c r="AE7" s="11">
        <f t="shared" si="4"/>
        <v>0.25</v>
      </c>
      <c r="AF7" s="11"/>
    </row>
    <row r="8" spans="1:32">
      <c r="A8" s="7"/>
      <c r="B8" s="7" t="s">
        <v>13</v>
      </c>
      <c r="C8" s="7">
        <f>SUM(C6:C7)</f>
        <v>4</v>
      </c>
      <c r="D8" s="7">
        <f>SUM(D6:D7)</f>
        <v>4</v>
      </c>
      <c r="E8" s="7">
        <f>SUM(E6:E7)</f>
        <v>5</v>
      </c>
      <c r="F8" s="7">
        <f>SUM(F6:F7)</f>
        <v>4</v>
      </c>
      <c r="G8" s="11">
        <f t="shared" si="0"/>
        <v>4.25</v>
      </c>
      <c r="H8" s="11"/>
      <c r="I8" s="7">
        <f>SUM(I6:I7)</f>
        <v>5</v>
      </c>
      <c r="J8" s="7">
        <f>SUM(J6:J7)</f>
        <v>10</v>
      </c>
      <c r="K8" s="7">
        <f>SUM(K6:K7)</f>
        <v>3</v>
      </c>
      <c r="L8" s="7">
        <f>SUM(L6:L7)</f>
        <v>4</v>
      </c>
      <c r="M8" s="11">
        <f t="shared" si="1"/>
        <v>5.5</v>
      </c>
      <c r="N8" s="11"/>
      <c r="O8" s="7">
        <f>SUM(O6:O7)</f>
        <v>12</v>
      </c>
      <c r="P8" s="7">
        <f>SUM(P6:P7)</f>
        <v>10</v>
      </c>
      <c r="Q8" s="7">
        <f>SUM(Q6:Q7)</f>
        <v>17</v>
      </c>
      <c r="R8" s="7">
        <f>SUM(R6:R7)</f>
        <v>12</v>
      </c>
      <c r="S8" s="11">
        <f t="shared" si="2"/>
        <v>12.75</v>
      </c>
      <c r="T8" s="11"/>
      <c r="U8" s="7">
        <f>SUM(U6:U7)</f>
        <v>3</v>
      </c>
      <c r="V8" s="7">
        <f>SUM(V6:V7)</f>
        <v>5</v>
      </c>
      <c r="W8" s="7">
        <f>SUM(W6:W7)</f>
        <v>7</v>
      </c>
      <c r="X8" s="7">
        <f>SUM(X6:X7)</f>
        <v>4</v>
      </c>
      <c r="Y8" s="11">
        <f t="shared" si="3"/>
        <v>4.75</v>
      </c>
      <c r="Z8" s="11"/>
      <c r="AA8" s="7">
        <f>SUM(AA6:AA7)</f>
        <v>7</v>
      </c>
      <c r="AB8" s="7">
        <f>SUM(AB6:AB7)</f>
        <v>8</v>
      </c>
      <c r="AC8" s="7">
        <f>SUM(AC6:AC7)</f>
        <v>9</v>
      </c>
      <c r="AD8" s="7">
        <f>SUM(AD6:AD7)</f>
        <v>9</v>
      </c>
      <c r="AE8" s="11">
        <f t="shared" si="4"/>
        <v>8.25</v>
      </c>
      <c r="AF8" s="11"/>
    </row>
    <row r="9" spans="1:32" s="17" customFormat="1">
      <c r="A9" s="15">
        <v>64</v>
      </c>
      <c r="B9" s="15" t="s">
        <v>11</v>
      </c>
      <c r="C9" s="15">
        <v>5</v>
      </c>
      <c r="D9" s="15">
        <v>6</v>
      </c>
      <c r="E9" s="15">
        <v>8</v>
      </c>
      <c r="F9" s="15">
        <v>6</v>
      </c>
      <c r="G9" s="16">
        <f t="shared" si="0"/>
        <v>6.25</v>
      </c>
      <c r="H9" s="16">
        <f>((G10/G11)*100)</f>
        <v>10.714285714285714</v>
      </c>
      <c r="I9" s="15">
        <v>12</v>
      </c>
      <c r="J9" s="15">
        <v>3</v>
      </c>
      <c r="K9" s="15">
        <v>2</v>
      </c>
      <c r="L9" s="15">
        <v>7</v>
      </c>
      <c r="M9" s="16">
        <f t="shared" si="1"/>
        <v>6</v>
      </c>
      <c r="N9" s="16">
        <f>((M10/M11)*100)</f>
        <v>14.285714285714285</v>
      </c>
      <c r="O9" s="15">
        <v>12</v>
      </c>
      <c r="P9" s="15">
        <v>9</v>
      </c>
      <c r="Q9" s="15">
        <v>7</v>
      </c>
      <c r="R9" s="15">
        <v>5</v>
      </c>
      <c r="S9" s="16">
        <f t="shared" si="2"/>
        <v>8.25</v>
      </c>
      <c r="T9" s="16">
        <f>((S10/S11)*100)</f>
        <v>0</v>
      </c>
      <c r="U9" s="15">
        <v>6</v>
      </c>
      <c r="V9" s="15">
        <v>5</v>
      </c>
      <c r="W9" s="15">
        <v>9</v>
      </c>
      <c r="X9" s="15">
        <v>6</v>
      </c>
      <c r="Y9" s="16">
        <f t="shared" si="3"/>
        <v>6.5</v>
      </c>
      <c r="Z9" s="16">
        <f>((Y10/Y11)*100)</f>
        <v>21.212121212121211</v>
      </c>
      <c r="AA9" s="15">
        <v>3</v>
      </c>
      <c r="AB9" s="15">
        <v>5</v>
      </c>
      <c r="AC9" s="15">
        <v>7</v>
      </c>
      <c r="AD9" s="15">
        <v>5</v>
      </c>
      <c r="AE9" s="16">
        <f t="shared" si="4"/>
        <v>5</v>
      </c>
      <c r="AF9" s="16">
        <f>((AE10/AE11)*100)</f>
        <v>9.0909090909090917</v>
      </c>
    </row>
    <row r="10" spans="1:32" s="17" customFormat="1">
      <c r="A10" s="15"/>
      <c r="B10" s="15" t="s">
        <v>12</v>
      </c>
      <c r="C10" s="15">
        <v>1</v>
      </c>
      <c r="D10" s="15">
        <v>1</v>
      </c>
      <c r="E10" s="15">
        <v>1</v>
      </c>
      <c r="F10" s="15">
        <v>0</v>
      </c>
      <c r="G10" s="16">
        <f t="shared" si="0"/>
        <v>0.75</v>
      </c>
      <c r="H10" s="16"/>
      <c r="I10" s="15">
        <v>2</v>
      </c>
      <c r="J10" s="15">
        <v>1</v>
      </c>
      <c r="K10" s="15">
        <v>0</v>
      </c>
      <c r="L10" s="15">
        <v>1</v>
      </c>
      <c r="M10" s="16">
        <f t="shared" si="1"/>
        <v>1</v>
      </c>
      <c r="N10" s="16"/>
      <c r="O10" s="15">
        <v>0</v>
      </c>
      <c r="P10" s="15">
        <v>0</v>
      </c>
      <c r="Q10" s="15">
        <v>0</v>
      </c>
      <c r="R10" s="15">
        <v>0</v>
      </c>
      <c r="S10" s="16">
        <f t="shared" si="2"/>
        <v>0</v>
      </c>
      <c r="T10" s="16"/>
      <c r="U10" s="15">
        <v>1</v>
      </c>
      <c r="V10" s="15">
        <v>4</v>
      </c>
      <c r="W10" s="15">
        <v>1</v>
      </c>
      <c r="X10" s="15">
        <v>1</v>
      </c>
      <c r="Y10" s="16">
        <f t="shared" si="3"/>
        <v>1.75</v>
      </c>
      <c r="Z10" s="16"/>
      <c r="AA10" s="15">
        <v>2</v>
      </c>
      <c r="AB10" s="15">
        <v>0</v>
      </c>
      <c r="AC10" s="15">
        <v>0</v>
      </c>
      <c r="AD10" s="15">
        <v>0</v>
      </c>
      <c r="AE10" s="16">
        <f t="shared" si="4"/>
        <v>0.5</v>
      </c>
      <c r="AF10" s="16"/>
    </row>
    <row r="11" spans="1:32" s="17" customFormat="1">
      <c r="A11" s="15"/>
      <c r="B11" s="15" t="s">
        <v>13</v>
      </c>
      <c r="C11" s="15">
        <f>SUM(C9:C10)</f>
        <v>6</v>
      </c>
      <c r="D11" s="15">
        <f>SUM(D9:D10)</f>
        <v>7</v>
      </c>
      <c r="E11" s="15">
        <f>SUM(E9:E10)</f>
        <v>9</v>
      </c>
      <c r="F11" s="15">
        <f>SUM(F9:F10)</f>
        <v>6</v>
      </c>
      <c r="G11" s="16">
        <f t="shared" si="0"/>
        <v>7</v>
      </c>
      <c r="H11" s="16"/>
      <c r="I11" s="15">
        <f>SUM(I9:I10)</f>
        <v>14</v>
      </c>
      <c r="J11" s="15">
        <f>SUM(J9:J10)</f>
        <v>4</v>
      </c>
      <c r="K11" s="15">
        <f>SUM(K9:K10)</f>
        <v>2</v>
      </c>
      <c r="L11" s="15">
        <f>SUM(L9:L10)</f>
        <v>8</v>
      </c>
      <c r="M11" s="16">
        <f t="shared" si="1"/>
        <v>7</v>
      </c>
      <c r="N11" s="16"/>
      <c r="O11" s="15">
        <f>SUM(O9:O10)</f>
        <v>12</v>
      </c>
      <c r="P11" s="15">
        <f>SUM(P9:P10)</f>
        <v>9</v>
      </c>
      <c r="Q11" s="15">
        <f>SUM(Q9:Q10)</f>
        <v>7</v>
      </c>
      <c r="R11" s="15">
        <f>SUM(R9:R10)</f>
        <v>5</v>
      </c>
      <c r="S11" s="16">
        <f t="shared" si="2"/>
        <v>8.25</v>
      </c>
      <c r="T11" s="16"/>
      <c r="U11" s="15">
        <f>SUM(U9:U10)</f>
        <v>7</v>
      </c>
      <c r="V11" s="15">
        <f>SUM(V9:V10)</f>
        <v>9</v>
      </c>
      <c r="W11" s="15">
        <f>SUM(W9:W10)</f>
        <v>10</v>
      </c>
      <c r="X11" s="15">
        <f>SUM(X9:X10)</f>
        <v>7</v>
      </c>
      <c r="Y11" s="16">
        <f t="shared" si="3"/>
        <v>8.25</v>
      </c>
      <c r="Z11" s="16"/>
      <c r="AA11" s="15">
        <f>SUM(AA9:AA10)</f>
        <v>5</v>
      </c>
      <c r="AB11" s="15">
        <f>SUM(AB9:AB10)</f>
        <v>5</v>
      </c>
      <c r="AC11" s="15">
        <f>SUM(AC9:AC10)</f>
        <v>7</v>
      </c>
      <c r="AD11" s="15">
        <f>SUM(AD9:AD10)</f>
        <v>5</v>
      </c>
      <c r="AE11" s="16">
        <f t="shared" si="4"/>
        <v>5.5</v>
      </c>
      <c r="AF11" s="16"/>
    </row>
    <row r="12" spans="1:32">
      <c r="A12" s="7">
        <v>32</v>
      </c>
      <c r="B12" s="7" t="s">
        <v>11</v>
      </c>
      <c r="C12" s="7">
        <v>4</v>
      </c>
      <c r="D12" s="7">
        <v>6</v>
      </c>
      <c r="E12" s="7">
        <v>7</v>
      </c>
      <c r="F12" s="7">
        <v>8</v>
      </c>
      <c r="G12" s="11">
        <f t="shared" si="0"/>
        <v>6.25</v>
      </c>
      <c r="H12" s="11">
        <f>((G13/G14)*100)</f>
        <v>3.8461538461538463</v>
      </c>
      <c r="I12" s="7">
        <v>5</v>
      </c>
      <c r="J12" s="7">
        <v>15</v>
      </c>
      <c r="K12" s="7">
        <v>20</v>
      </c>
      <c r="L12" s="7">
        <v>8</v>
      </c>
      <c r="M12" s="11">
        <f t="shared" si="1"/>
        <v>12</v>
      </c>
      <c r="N12" s="11">
        <f>((M13/M14)*100)</f>
        <v>7.6923076923076925</v>
      </c>
      <c r="O12" s="7">
        <v>6</v>
      </c>
      <c r="P12" s="7">
        <v>13</v>
      </c>
      <c r="Q12" s="7">
        <v>8</v>
      </c>
      <c r="R12" s="7">
        <v>13</v>
      </c>
      <c r="S12" s="11">
        <f t="shared" si="2"/>
        <v>10</v>
      </c>
      <c r="T12" s="11">
        <f>((S13/S14)*100)</f>
        <v>9.0909090909090917</v>
      </c>
      <c r="U12" s="7">
        <v>4</v>
      </c>
      <c r="V12" s="7">
        <v>4</v>
      </c>
      <c r="W12" s="7">
        <v>8</v>
      </c>
      <c r="X12" s="7">
        <v>11</v>
      </c>
      <c r="Y12" s="11">
        <f t="shared" si="3"/>
        <v>6.75</v>
      </c>
      <c r="Z12" s="11">
        <f>((Y13/Y14)*100)</f>
        <v>6.8965517241379306</v>
      </c>
      <c r="AA12" s="7">
        <v>9</v>
      </c>
      <c r="AB12" s="7">
        <v>2</v>
      </c>
      <c r="AC12" s="7">
        <v>9</v>
      </c>
      <c r="AD12" s="7">
        <v>1</v>
      </c>
      <c r="AE12" s="11">
        <f t="shared" si="4"/>
        <v>5.25</v>
      </c>
      <c r="AF12" s="11">
        <f>((AE13/AE14)*100)</f>
        <v>0</v>
      </c>
    </row>
    <row r="13" spans="1:32">
      <c r="A13" s="7"/>
      <c r="B13" s="7" t="s">
        <v>12</v>
      </c>
      <c r="C13" s="7">
        <v>1</v>
      </c>
      <c r="D13" s="7">
        <v>0</v>
      </c>
      <c r="E13" s="7">
        <v>0</v>
      </c>
      <c r="F13" s="7">
        <v>0</v>
      </c>
      <c r="G13" s="11">
        <f t="shared" si="0"/>
        <v>0.25</v>
      </c>
      <c r="H13" s="11"/>
      <c r="I13" s="7">
        <v>1</v>
      </c>
      <c r="J13" s="7">
        <v>2</v>
      </c>
      <c r="K13" s="7">
        <v>1</v>
      </c>
      <c r="L13" s="7">
        <v>0</v>
      </c>
      <c r="M13" s="11">
        <f t="shared" si="1"/>
        <v>1</v>
      </c>
      <c r="N13" s="11"/>
      <c r="O13" s="7">
        <v>2</v>
      </c>
      <c r="P13" s="7">
        <v>0</v>
      </c>
      <c r="Q13" s="7">
        <v>1</v>
      </c>
      <c r="R13" s="7">
        <v>1</v>
      </c>
      <c r="S13" s="11">
        <f t="shared" si="2"/>
        <v>1</v>
      </c>
      <c r="T13" s="11"/>
      <c r="U13" s="7">
        <v>0</v>
      </c>
      <c r="V13" s="7">
        <v>0</v>
      </c>
      <c r="W13" s="7">
        <v>1</v>
      </c>
      <c r="X13" s="7">
        <v>1</v>
      </c>
      <c r="Y13" s="11">
        <f t="shared" si="3"/>
        <v>0.5</v>
      </c>
      <c r="Z13" s="11"/>
      <c r="AA13" s="7">
        <v>0</v>
      </c>
      <c r="AB13" s="7">
        <v>0</v>
      </c>
      <c r="AC13" s="7">
        <v>0</v>
      </c>
      <c r="AD13" s="7">
        <v>0</v>
      </c>
      <c r="AE13" s="11">
        <f t="shared" si="4"/>
        <v>0</v>
      </c>
      <c r="AF13" s="11"/>
    </row>
    <row r="14" spans="1:32">
      <c r="A14" s="7"/>
      <c r="B14" s="7" t="s">
        <v>13</v>
      </c>
      <c r="C14" s="7">
        <f>SUM(C12:C13)</f>
        <v>5</v>
      </c>
      <c r="D14" s="7">
        <f>SUM(D12:D13)</f>
        <v>6</v>
      </c>
      <c r="E14" s="7">
        <f>SUM(E12:E13)</f>
        <v>7</v>
      </c>
      <c r="F14" s="7">
        <f>SUM(F12:F13)</f>
        <v>8</v>
      </c>
      <c r="G14" s="11">
        <f t="shared" si="0"/>
        <v>6.5</v>
      </c>
      <c r="H14" s="11"/>
      <c r="I14" s="7">
        <f>SUM(I12:I13)</f>
        <v>6</v>
      </c>
      <c r="J14" s="7">
        <f>SUM(J12:J13)</f>
        <v>17</v>
      </c>
      <c r="K14" s="7">
        <f>SUM(K12:K13)</f>
        <v>21</v>
      </c>
      <c r="L14" s="7">
        <f>SUM(L12:L13)</f>
        <v>8</v>
      </c>
      <c r="M14" s="11">
        <f t="shared" si="1"/>
        <v>13</v>
      </c>
      <c r="N14" s="11"/>
      <c r="O14" s="7">
        <f>SUM(O12:O13)</f>
        <v>8</v>
      </c>
      <c r="P14" s="7">
        <f>SUM(P12:P13)</f>
        <v>13</v>
      </c>
      <c r="Q14" s="7">
        <f>SUM(Q12:Q13)</f>
        <v>9</v>
      </c>
      <c r="R14" s="7">
        <f>SUM(R12:R13)</f>
        <v>14</v>
      </c>
      <c r="S14" s="11">
        <f t="shared" si="2"/>
        <v>11</v>
      </c>
      <c r="T14" s="11"/>
      <c r="U14" s="7">
        <f>SUM(U12:U13)</f>
        <v>4</v>
      </c>
      <c r="V14" s="7">
        <f>SUM(V12:V13)</f>
        <v>4</v>
      </c>
      <c r="W14" s="7">
        <f>SUM(W12:W13)</f>
        <v>9</v>
      </c>
      <c r="X14" s="7">
        <f>SUM(X12:X13)</f>
        <v>12</v>
      </c>
      <c r="Y14" s="11">
        <f t="shared" si="3"/>
        <v>7.25</v>
      </c>
      <c r="Z14" s="11"/>
      <c r="AA14" s="7">
        <f>SUM(AA12:AA13)</f>
        <v>9</v>
      </c>
      <c r="AB14" s="7">
        <f>SUM(AB12:AB13)</f>
        <v>2</v>
      </c>
      <c r="AC14" s="7">
        <f>SUM(AC12:AC13)</f>
        <v>9</v>
      </c>
      <c r="AD14" s="7">
        <f>SUM(AD12:AD13)</f>
        <v>1</v>
      </c>
      <c r="AE14" s="11">
        <f t="shared" si="4"/>
        <v>5.25</v>
      </c>
      <c r="AF14" s="11"/>
    </row>
    <row r="15" spans="1:32" s="17" customFormat="1">
      <c r="A15" s="15">
        <v>16</v>
      </c>
      <c r="B15" s="15" t="s">
        <v>11</v>
      </c>
      <c r="C15" s="15">
        <v>5</v>
      </c>
      <c r="D15" s="15">
        <v>14</v>
      </c>
      <c r="E15" s="15">
        <v>5</v>
      </c>
      <c r="F15" s="15">
        <v>11</v>
      </c>
      <c r="G15" s="16">
        <f t="shared" si="0"/>
        <v>8.75</v>
      </c>
      <c r="H15" s="16">
        <f>((G16/G17)*100)</f>
        <v>5.4054054054054053</v>
      </c>
      <c r="I15" s="15">
        <v>6</v>
      </c>
      <c r="J15" s="15">
        <v>12</v>
      </c>
      <c r="K15" s="15">
        <v>10</v>
      </c>
      <c r="L15" s="15">
        <v>9</v>
      </c>
      <c r="M15" s="16">
        <f t="shared" si="1"/>
        <v>9.25</v>
      </c>
      <c r="N15" s="16">
        <f>((M16/M17)*100)</f>
        <v>11.904761904761903</v>
      </c>
      <c r="O15" s="15">
        <v>19</v>
      </c>
      <c r="P15" s="15">
        <v>34</v>
      </c>
      <c r="Q15" s="15">
        <v>20</v>
      </c>
      <c r="R15" s="15">
        <v>17</v>
      </c>
      <c r="S15" s="16">
        <f t="shared" si="2"/>
        <v>22.5</v>
      </c>
      <c r="T15" s="16">
        <f>((S16/S17)*100)</f>
        <v>2.1739130434782608</v>
      </c>
      <c r="U15" s="15">
        <v>8</v>
      </c>
      <c r="V15" s="15">
        <v>9</v>
      </c>
      <c r="W15" s="15">
        <v>14</v>
      </c>
      <c r="X15" s="15">
        <v>10</v>
      </c>
      <c r="Y15" s="16">
        <f t="shared" si="3"/>
        <v>10.25</v>
      </c>
      <c r="Z15" s="16">
        <f>((Y16/Y17)*100)</f>
        <v>2.3809523809523809</v>
      </c>
      <c r="AA15" s="15">
        <v>10</v>
      </c>
      <c r="AB15" s="15">
        <v>11</v>
      </c>
      <c r="AC15" s="15">
        <v>16</v>
      </c>
      <c r="AD15" s="15">
        <v>5</v>
      </c>
      <c r="AE15" s="16">
        <f t="shared" si="4"/>
        <v>10.5</v>
      </c>
      <c r="AF15" s="16">
        <f>((AE16/AE17)*100)</f>
        <v>2.3255813953488373</v>
      </c>
    </row>
    <row r="16" spans="1:32" s="17" customFormat="1">
      <c r="A16" s="15"/>
      <c r="B16" s="15" t="s">
        <v>12</v>
      </c>
      <c r="C16" s="15">
        <v>1</v>
      </c>
      <c r="D16" s="15">
        <v>1</v>
      </c>
      <c r="E16" s="15">
        <v>0</v>
      </c>
      <c r="F16" s="15">
        <v>0</v>
      </c>
      <c r="G16" s="16">
        <f t="shared" si="0"/>
        <v>0.5</v>
      </c>
      <c r="H16" s="16"/>
      <c r="I16" s="15">
        <v>3</v>
      </c>
      <c r="J16" s="15">
        <v>1</v>
      </c>
      <c r="K16" s="15">
        <v>1</v>
      </c>
      <c r="L16" s="15">
        <v>0</v>
      </c>
      <c r="M16" s="16">
        <f t="shared" si="1"/>
        <v>1.25</v>
      </c>
      <c r="N16" s="16"/>
      <c r="O16" s="15">
        <v>2</v>
      </c>
      <c r="P16" s="15">
        <v>0</v>
      </c>
      <c r="Q16" s="15">
        <v>0</v>
      </c>
      <c r="R16" s="15">
        <v>0</v>
      </c>
      <c r="S16" s="16">
        <f t="shared" si="2"/>
        <v>0.5</v>
      </c>
      <c r="T16" s="16"/>
      <c r="U16" s="15">
        <v>1</v>
      </c>
      <c r="V16" s="15">
        <v>0</v>
      </c>
      <c r="W16" s="15">
        <v>0</v>
      </c>
      <c r="X16" s="15">
        <v>0</v>
      </c>
      <c r="Y16" s="16">
        <f t="shared" si="3"/>
        <v>0.25</v>
      </c>
      <c r="Z16" s="16"/>
      <c r="AA16" s="15">
        <v>0</v>
      </c>
      <c r="AB16" s="15">
        <v>0</v>
      </c>
      <c r="AC16" s="15">
        <v>1</v>
      </c>
      <c r="AD16" s="15">
        <v>0</v>
      </c>
      <c r="AE16" s="16">
        <f t="shared" si="4"/>
        <v>0.25</v>
      </c>
      <c r="AF16" s="16"/>
    </row>
    <row r="17" spans="1:32" s="17" customFormat="1">
      <c r="A17" s="15"/>
      <c r="B17" s="15" t="s">
        <v>13</v>
      </c>
      <c r="C17" s="15">
        <f>SUM(C15:C16)</f>
        <v>6</v>
      </c>
      <c r="D17" s="15">
        <f>SUM(D15:D16)</f>
        <v>15</v>
      </c>
      <c r="E17" s="15">
        <f>SUM(E15:E16)</f>
        <v>5</v>
      </c>
      <c r="F17" s="15">
        <f>SUM(F15:F16)</f>
        <v>11</v>
      </c>
      <c r="G17" s="16">
        <f t="shared" si="0"/>
        <v>9.25</v>
      </c>
      <c r="H17" s="16"/>
      <c r="I17" s="15">
        <f>SUM(I15:I16)</f>
        <v>9</v>
      </c>
      <c r="J17" s="15">
        <f>SUM(J15:J16)</f>
        <v>13</v>
      </c>
      <c r="K17" s="15">
        <f>SUM(K15:K16)</f>
        <v>11</v>
      </c>
      <c r="L17" s="15">
        <f>SUM(L15:L16)</f>
        <v>9</v>
      </c>
      <c r="M17" s="16">
        <f t="shared" si="1"/>
        <v>10.5</v>
      </c>
      <c r="N17" s="16"/>
      <c r="O17" s="15">
        <f>SUM(O15:O16)</f>
        <v>21</v>
      </c>
      <c r="P17" s="15">
        <f>SUM(P15:P16)</f>
        <v>34</v>
      </c>
      <c r="Q17" s="15">
        <f>SUM(Q15:Q16)</f>
        <v>20</v>
      </c>
      <c r="R17" s="15">
        <f>SUM(R15:R16)</f>
        <v>17</v>
      </c>
      <c r="S17" s="16">
        <f t="shared" si="2"/>
        <v>23</v>
      </c>
      <c r="T17" s="16"/>
      <c r="U17" s="15">
        <f>SUM(U15:U16)</f>
        <v>9</v>
      </c>
      <c r="V17" s="15">
        <f>SUM(V15:V16)</f>
        <v>9</v>
      </c>
      <c r="W17" s="15">
        <f>SUM(W15:W16)</f>
        <v>14</v>
      </c>
      <c r="X17" s="15">
        <f>SUM(X15:X16)</f>
        <v>10</v>
      </c>
      <c r="Y17" s="16">
        <f t="shared" si="3"/>
        <v>10.5</v>
      </c>
      <c r="Z17" s="16"/>
      <c r="AA17" s="15">
        <f>SUM(AA15:AA16)</f>
        <v>10</v>
      </c>
      <c r="AB17" s="15">
        <f>SUM(AB15:AB16)</f>
        <v>11</v>
      </c>
      <c r="AC17" s="15">
        <f>SUM(AC15:AC16)</f>
        <v>17</v>
      </c>
      <c r="AD17" s="15">
        <f>SUM(AD15:AD16)</f>
        <v>5</v>
      </c>
      <c r="AE17" s="16">
        <f t="shared" si="4"/>
        <v>10.75</v>
      </c>
      <c r="AF17" s="16"/>
    </row>
    <row r="18" spans="1:32">
      <c r="A18" s="7">
        <v>8</v>
      </c>
      <c r="B18" s="7" t="s">
        <v>11</v>
      </c>
      <c r="C18" s="7">
        <v>6</v>
      </c>
      <c r="D18" s="7">
        <v>14</v>
      </c>
      <c r="E18" s="7">
        <v>8</v>
      </c>
      <c r="F18" s="7">
        <v>9</v>
      </c>
      <c r="G18" s="11">
        <f t="shared" si="0"/>
        <v>9.25</v>
      </c>
      <c r="H18" s="11">
        <f>((G19/G20)*100)</f>
        <v>5.1282051282051277</v>
      </c>
      <c r="I18" s="7">
        <v>11</v>
      </c>
      <c r="J18" s="7">
        <v>10</v>
      </c>
      <c r="K18" s="7">
        <v>22</v>
      </c>
      <c r="L18" s="7">
        <v>16</v>
      </c>
      <c r="M18" s="11">
        <f t="shared" si="1"/>
        <v>14.75</v>
      </c>
      <c r="N18" s="11">
        <f>((M19/M20)*100)</f>
        <v>1.6666666666666667</v>
      </c>
      <c r="O18" s="7">
        <v>11</v>
      </c>
      <c r="P18" s="7">
        <v>17</v>
      </c>
      <c r="Q18" s="7">
        <v>11</v>
      </c>
      <c r="R18" s="7">
        <v>18</v>
      </c>
      <c r="S18" s="11">
        <f t="shared" si="2"/>
        <v>14.25</v>
      </c>
      <c r="T18" s="11">
        <f>((S19/S20)*100)</f>
        <v>3.3898305084745761</v>
      </c>
      <c r="U18" s="7">
        <v>8</v>
      </c>
      <c r="V18" s="7">
        <v>13</v>
      </c>
      <c r="W18" s="7">
        <v>10</v>
      </c>
      <c r="X18" s="7">
        <v>4</v>
      </c>
      <c r="Y18" s="11">
        <f t="shared" si="3"/>
        <v>8.75</v>
      </c>
      <c r="Z18" s="11">
        <f>((Y19/Y20)*100)</f>
        <v>0</v>
      </c>
      <c r="AA18" s="7">
        <v>8</v>
      </c>
      <c r="AB18" s="7">
        <v>7</v>
      </c>
      <c r="AC18" s="7">
        <v>10</v>
      </c>
      <c r="AD18" s="7">
        <v>4</v>
      </c>
      <c r="AE18" s="11">
        <f t="shared" si="4"/>
        <v>7.25</v>
      </c>
      <c r="AF18" s="11">
        <f>((AE19/AE20)*100)</f>
        <v>6.4516129032258061</v>
      </c>
    </row>
    <row r="19" spans="1:32">
      <c r="A19" s="7"/>
      <c r="B19" s="7" t="s">
        <v>12</v>
      </c>
      <c r="C19" s="7">
        <v>0</v>
      </c>
      <c r="D19" s="7">
        <v>0</v>
      </c>
      <c r="E19" s="7">
        <v>2</v>
      </c>
      <c r="F19" s="7">
        <v>0</v>
      </c>
      <c r="G19" s="11">
        <f t="shared" si="0"/>
        <v>0.5</v>
      </c>
      <c r="H19" s="11"/>
      <c r="I19" s="7">
        <v>1</v>
      </c>
      <c r="J19" s="7">
        <v>0</v>
      </c>
      <c r="K19" s="7">
        <v>0</v>
      </c>
      <c r="L19" s="7">
        <v>0</v>
      </c>
      <c r="M19" s="11">
        <f t="shared" si="1"/>
        <v>0.25</v>
      </c>
      <c r="N19" s="11"/>
      <c r="O19" s="7">
        <v>1</v>
      </c>
      <c r="P19" s="7">
        <v>0</v>
      </c>
      <c r="Q19" s="7">
        <v>0</v>
      </c>
      <c r="R19" s="7">
        <v>1</v>
      </c>
      <c r="S19" s="11">
        <f t="shared" si="2"/>
        <v>0.5</v>
      </c>
      <c r="T19" s="11"/>
      <c r="U19" s="7">
        <v>0</v>
      </c>
      <c r="V19" s="7">
        <v>0</v>
      </c>
      <c r="W19" s="7">
        <v>0</v>
      </c>
      <c r="X19" s="7">
        <v>0</v>
      </c>
      <c r="Y19" s="11">
        <f t="shared" si="3"/>
        <v>0</v>
      </c>
      <c r="Z19" s="11"/>
      <c r="AA19" s="7">
        <v>1</v>
      </c>
      <c r="AB19" s="7">
        <v>1</v>
      </c>
      <c r="AC19" s="7">
        <v>0</v>
      </c>
      <c r="AD19" s="7">
        <v>0</v>
      </c>
      <c r="AE19" s="11">
        <f t="shared" si="4"/>
        <v>0.5</v>
      </c>
      <c r="AF19" s="11"/>
    </row>
    <row r="20" spans="1:32">
      <c r="A20" s="7"/>
      <c r="B20" s="7" t="s">
        <v>13</v>
      </c>
      <c r="C20" s="7">
        <f>SUM(C18:C19)</f>
        <v>6</v>
      </c>
      <c r="D20" s="7">
        <f>SUM(D18:D19)</f>
        <v>14</v>
      </c>
      <c r="E20" s="7">
        <f>SUM(E18:E19)</f>
        <v>10</v>
      </c>
      <c r="F20" s="7">
        <f>SUM(F18:F19)</f>
        <v>9</v>
      </c>
      <c r="G20" s="11">
        <f t="shared" si="0"/>
        <v>9.75</v>
      </c>
      <c r="H20" s="11"/>
      <c r="I20" s="7">
        <f>SUM(I18:I19)</f>
        <v>12</v>
      </c>
      <c r="J20" s="7">
        <f>SUM(J18:J19)</f>
        <v>10</v>
      </c>
      <c r="K20" s="7">
        <f>SUM(K18:K19)</f>
        <v>22</v>
      </c>
      <c r="L20" s="7">
        <f>SUM(L18:L19)</f>
        <v>16</v>
      </c>
      <c r="M20" s="11">
        <f t="shared" si="1"/>
        <v>15</v>
      </c>
      <c r="N20" s="11"/>
      <c r="O20" s="7">
        <f>SUM(O18:O19)</f>
        <v>12</v>
      </c>
      <c r="P20" s="7">
        <f>SUM(P18:P19)</f>
        <v>17</v>
      </c>
      <c r="Q20" s="7">
        <f>SUM(Q18:Q19)</f>
        <v>11</v>
      </c>
      <c r="R20" s="7">
        <f>SUM(R18:R19)</f>
        <v>19</v>
      </c>
      <c r="S20" s="11">
        <f t="shared" si="2"/>
        <v>14.75</v>
      </c>
      <c r="T20" s="11"/>
      <c r="U20" s="7">
        <f>SUM(U18:U19)</f>
        <v>8</v>
      </c>
      <c r="V20" s="7">
        <f>SUM(V18:V19)</f>
        <v>13</v>
      </c>
      <c r="W20" s="7">
        <f>SUM(W18:W19)</f>
        <v>10</v>
      </c>
      <c r="X20" s="7">
        <f>SUM(X18:X19)</f>
        <v>4</v>
      </c>
      <c r="Y20" s="11">
        <f t="shared" si="3"/>
        <v>8.75</v>
      </c>
      <c r="Z20" s="11"/>
      <c r="AA20" s="7">
        <f>SUM(AA18:AA19)</f>
        <v>9</v>
      </c>
      <c r="AB20" s="7">
        <f>SUM(AB18:AB19)</f>
        <v>8</v>
      </c>
      <c r="AC20" s="7">
        <f>SUM(AC18:AC19)</f>
        <v>10</v>
      </c>
      <c r="AD20" s="7">
        <f>SUM(AD18:AD19)</f>
        <v>4</v>
      </c>
      <c r="AE20" s="11">
        <f t="shared" si="4"/>
        <v>7.75</v>
      </c>
      <c r="AF20" s="11"/>
    </row>
    <row r="21" spans="1:32" s="17" customFormat="1">
      <c r="A21" s="15">
        <v>4</v>
      </c>
      <c r="B21" s="15" t="s">
        <v>11</v>
      </c>
      <c r="C21" s="15">
        <v>22</v>
      </c>
      <c r="D21" s="15">
        <v>6</v>
      </c>
      <c r="E21" s="15">
        <v>11</v>
      </c>
      <c r="F21" s="15">
        <v>7</v>
      </c>
      <c r="G21" s="16">
        <f t="shared" si="0"/>
        <v>11.5</v>
      </c>
      <c r="H21" s="16">
        <f>((G22/G23)*100)</f>
        <v>4.1666666666666661</v>
      </c>
      <c r="I21" s="15">
        <v>23</v>
      </c>
      <c r="J21" s="15">
        <v>14</v>
      </c>
      <c r="K21" s="15">
        <v>20</v>
      </c>
      <c r="L21" s="15">
        <v>23</v>
      </c>
      <c r="M21" s="16">
        <f t="shared" si="1"/>
        <v>20</v>
      </c>
      <c r="N21" s="16">
        <f>((M22/M23)*100)</f>
        <v>2.4390243902439024</v>
      </c>
      <c r="O21" s="15">
        <v>14</v>
      </c>
      <c r="P21" s="15">
        <v>17</v>
      </c>
      <c r="Q21" s="15">
        <v>29</v>
      </c>
      <c r="R21" s="15">
        <v>12</v>
      </c>
      <c r="S21" s="16">
        <f t="shared" si="2"/>
        <v>18</v>
      </c>
      <c r="T21" s="16">
        <f>((S22/S23)*100)</f>
        <v>2.7027027027027026</v>
      </c>
      <c r="U21" s="15">
        <v>10</v>
      </c>
      <c r="V21" s="15">
        <v>8</v>
      </c>
      <c r="W21" s="15">
        <v>16</v>
      </c>
      <c r="X21" s="15">
        <v>5</v>
      </c>
      <c r="Y21" s="16">
        <f t="shared" si="3"/>
        <v>9.75</v>
      </c>
      <c r="Z21" s="16">
        <f>((Y22/Y23)*100)</f>
        <v>7.1428571428571423</v>
      </c>
      <c r="AA21" s="15">
        <v>4</v>
      </c>
      <c r="AB21" s="15">
        <v>5</v>
      </c>
      <c r="AC21" s="15">
        <v>7</v>
      </c>
      <c r="AD21" s="15">
        <v>5</v>
      </c>
      <c r="AE21" s="16">
        <f t="shared" si="4"/>
        <v>5.25</v>
      </c>
      <c r="AF21" s="16">
        <f>((AE22/AE23)*100)</f>
        <v>8.695652173913043</v>
      </c>
    </row>
    <row r="22" spans="1:32" s="17" customFormat="1">
      <c r="A22" s="15"/>
      <c r="B22" s="15" t="s">
        <v>12</v>
      </c>
      <c r="C22" s="15">
        <v>0</v>
      </c>
      <c r="D22" s="15">
        <v>1</v>
      </c>
      <c r="E22" s="15">
        <v>1</v>
      </c>
      <c r="F22" s="15">
        <v>0</v>
      </c>
      <c r="G22" s="16">
        <f t="shared" si="0"/>
        <v>0.5</v>
      </c>
      <c r="H22" s="16"/>
      <c r="I22" s="15">
        <v>1</v>
      </c>
      <c r="J22" s="15">
        <v>0</v>
      </c>
      <c r="K22" s="15">
        <v>0</v>
      </c>
      <c r="L22" s="15">
        <v>1</v>
      </c>
      <c r="M22" s="16">
        <f t="shared" si="1"/>
        <v>0.5</v>
      </c>
      <c r="N22" s="16"/>
      <c r="O22" s="15">
        <v>0</v>
      </c>
      <c r="P22" s="15">
        <v>1</v>
      </c>
      <c r="Q22" s="15">
        <v>1</v>
      </c>
      <c r="R22" s="15">
        <v>0</v>
      </c>
      <c r="S22" s="16">
        <f t="shared" si="2"/>
        <v>0.5</v>
      </c>
      <c r="T22" s="16"/>
      <c r="U22" s="15">
        <v>1</v>
      </c>
      <c r="V22" s="15">
        <v>1</v>
      </c>
      <c r="W22" s="15">
        <v>0</v>
      </c>
      <c r="X22" s="15">
        <v>1</v>
      </c>
      <c r="Y22" s="16">
        <f t="shared" si="3"/>
        <v>0.75</v>
      </c>
      <c r="Z22" s="16"/>
      <c r="AA22" s="15">
        <v>1</v>
      </c>
      <c r="AB22" s="15">
        <v>0</v>
      </c>
      <c r="AC22" s="15">
        <v>0</v>
      </c>
      <c r="AD22" s="15">
        <v>1</v>
      </c>
      <c r="AE22" s="16">
        <f t="shared" si="4"/>
        <v>0.5</v>
      </c>
      <c r="AF22" s="16"/>
    </row>
    <row r="23" spans="1:32" s="17" customFormat="1">
      <c r="A23" s="15"/>
      <c r="B23" s="15" t="s">
        <v>13</v>
      </c>
      <c r="C23" s="15">
        <f>SUM(C21:C22)</f>
        <v>22</v>
      </c>
      <c r="D23" s="15">
        <f>SUM(D21:D22)</f>
        <v>7</v>
      </c>
      <c r="E23" s="15">
        <f>SUM(E21:E22)</f>
        <v>12</v>
      </c>
      <c r="F23" s="15">
        <f>SUM(F21:F22)</f>
        <v>7</v>
      </c>
      <c r="G23" s="16">
        <f t="shared" si="0"/>
        <v>12</v>
      </c>
      <c r="H23" s="16"/>
      <c r="I23" s="15">
        <f>SUM(I21:I22)</f>
        <v>24</v>
      </c>
      <c r="J23" s="15">
        <f>SUM(J21:J22)</f>
        <v>14</v>
      </c>
      <c r="K23" s="15">
        <f>SUM(K21:K22)</f>
        <v>20</v>
      </c>
      <c r="L23" s="15">
        <f>SUM(L21:L22)</f>
        <v>24</v>
      </c>
      <c r="M23" s="16">
        <f t="shared" si="1"/>
        <v>20.5</v>
      </c>
      <c r="N23" s="16"/>
      <c r="O23" s="15">
        <f>SUM(O21:O22)</f>
        <v>14</v>
      </c>
      <c r="P23" s="15">
        <f>SUM(P21:P22)</f>
        <v>18</v>
      </c>
      <c r="Q23" s="15">
        <f>SUM(Q21:Q22)</f>
        <v>30</v>
      </c>
      <c r="R23" s="15">
        <f>SUM(R21:R22)</f>
        <v>12</v>
      </c>
      <c r="S23" s="16">
        <f t="shared" si="2"/>
        <v>18.5</v>
      </c>
      <c r="T23" s="16"/>
      <c r="U23" s="15">
        <f>SUM(U21:U22)</f>
        <v>11</v>
      </c>
      <c r="V23" s="15">
        <f>SUM(V21:V22)</f>
        <v>9</v>
      </c>
      <c r="W23" s="15">
        <f>SUM(W21:W22)</f>
        <v>16</v>
      </c>
      <c r="X23" s="15">
        <f>SUM(X21:X22)</f>
        <v>6</v>
      </c>
      <c r="Y23" s="16">
        <f t="shared" si="3"/>
        <v>10.5</v>
      </c>
      <c r="Z23" s="16"/>
      <c r="AA23" s="15">
        <f>SUM(AA21:AA22)</f>
        <v>5</v>
      </c>
      <c r="AB23" s="15">
        <f>SUM(AB21:AB22)</f>
        <v>5</v>
      </c>
      <c r="AC23" s="15">
        <f>SUM(AC21:AC22)</f>
        <v>7</v>
      </c>
      <c r="AD23" s="15">
        <f>SUM(AD21:AD22)</f>
        <v>6</v>
      </c>
      <c r="AE23" s="16">
        <f t="shared" si="4"/>
        <v>5.75</v>
      </c>
      <c r="AF23" s="16"/>
    </row>
    <row r="24" spans="1:32">
      <c r="A24" s="7">
        <v>2</v>
      </c>
      <c r="B24" s="7" t="s">
        <v>11</v>
      </c>
      <c r="C24" s="7">
        <v>8</v>
      </c>
      <c r="D24" s="7">
        <v>10</v>
      </c>
      <c r="E24" s="7">
        <v>12</v>
      </c>
      <c r="F24" s="7">
        <v>9</v>
      </c>
      <c r="G24" s="11">
        <f t="shared" si="0"/>
        <v>9.75</v>
      </c>
      <c r="H24" s="11">
        <f>((G25/G26)*100)</f>
        <v>0</v>
      </c>
      <c r="I24" s="7">
        <v>11</v>
      </c>
      <c r="J24" s="7">
        <v>4</v>
      </c>
      <c r="K24" s="7">
        <v>11</v>
      </c>
      <c r="L24" s="7">
        <v>11</v>
      </c>
      <c r="M24" s="11">
        <f t="shared" si="1"/>
        <v>9.25</v>
      </c>
      <c r="N24" s="11">
        <f>((M25/M26)*100)</f>
        <v>2.6315789473684208</v>
      </c>
      <c r="O24" s="7">
        <v>14</v>
      </c>
      <c r="P24" s="7">
        <v>10</v>
      </c>
      <c r="Q24" s="7">
        <v>16</v>
      </c>
      <c r="R24" s="7">
        <v>7</v>
      </c>
      <c r="S24" s="11">
        <f t="shared" si="2"/>
        <v>11.75</v>
      </c>
      <c r="T24" s="11">
        <f>((S25/S26)*100)</f>
        <v>4.0816326530612246</v>
      </c>
      <c r="U24" s="7">
        <v>6</v>
      </c>
      <c r="V24" s="7">
        <v>8</v>
      </c>
      <c r="W24" s="7">
        <v>14</v>
      </c>
      <c r="X24" s="7">
        <v>5</v>
      </c>
      <c r="Y24" s="11">
        <f t="shared" si="3"/>
        <v>8.25</v>
      </c>
      <c r="Z24" s="11">
        <f>((Y25/Y26)*100)</f>
        <v>5.7142857142857144</v>
      </c>
      <c r="AA24" s="7">
        <v>6</v>
      </c>
      <c r="AB24" s="7">
        <v>10</v>
      </c>
      <c r="AC24" s="7">
        <v>7</v>
      </c>
      <c r="AD24" s="7">
        <v>9</v>
      </c>
      <c r="AE24" s="11">
        <f t="shared" si="4"/>
        <v>8</v>
      </c>
      <c r="AF24" s="11">
        <f>((AE25/AE26)*100)</f>
        <v>3.0303030303030303</v>
      </c>
    </row>
    <row r="25" spans="1:32">
      <c r="A25" s="7"/>
      <c r="B25" s="7" t="s">
        <v>12</v>
      </c>
      <c r="C25" s="7">
        <v>0</v>
      </c>
      <c r="D25" s="7">
        <v>0</v>
      </c>
      <c r="E25" s="7">
        <v>0</v>
      </c>
      <c r="F25" s="7">
        <v>0</v>
      </c>
      <c r="G25" s="11">
        <f t="shared" si="0"/>
        <v>0</v>
      </c>
      <c r="H25" s="11"/>
      <c r="I25" s="7">
        <v>0</v>
      </c>
      <c r="J25" s="7">
        <v>1</v>
      </c>
      <c r="K25" s="7">
        <v>0</v>
      </c>
      <c r="L25" s="7">
        <v>0</v>
      </c>
      <c r="M25" s="11">
        <f t="shared" si="1"/>
        <v>0.25</v>
      </c>
      <c r="N25" s="11"/>
      <c r="O25" s="7">
        <v>0</v>
      </c>
      <c r="P25" s="7">
        <v>0</v>
      </c>
      <c r="Q25" s="7">
        <v>1</v>
      </c>
      <c r="R25" s="7">
        <v>1</v>
      </c>
      <c r="S25" s="11">
        <f t="shared" si="2"/>
        <v>0.5</v>
      </c>
      <c r="T25" s="11"/>
      <c r="U25" s="7">
        <v>2</v>
      </c>
      <c r="V25" s="7">
        <v>0</v>
      </c>
      <c r="W25" s="7">
        <v>0</v>
      </c>
      <c r="X25" s="7">
        <v>0</v>
      </c>
      <c r="Y25" s="11">
        <f t="shared" si="3"/>
        <v>0.5</v>
      </c>
      <c r="Z25" s="11"/>
      <c r="AA25" s="7">
        <v>1</v>
      </c>
      <c r="AB25" s="7">
        <v>0</v>
      </c>
      <c r="AC25" s="7">
        <v>0</v>
      </c>
      <c r="AD25" s="7">
        <v>0</v>
      </c>
      <c r="AE25" s="11">
        <f t="shared" si="4"/>
        <v>0.25</v>
      </c>
      <c r="AF25" s="11"/>
    </row>
    <row r="26" spans="1:32">
      <c r="A26" s="7"/>
      <c r="B26" s="7" t="s">
        <v>13</v>
      </c>
      <c r="C26" s="7">
        <f>SUM(C24:C25)</f>
        <v>8</v>
      </c>
      <c r="D26" s="7">
        <f>SUM(D24:D25)</f>
        <v>10</v>
      </c>
      <c r="E26" s="7">
        <f>SUM(E24:E25)</f>
        <v>12</v>
      </c>
      <c r="F26" s="7">
        <f>SUM(F24:F25)</f>
        <v>9</v>
      </c>
      <c r="G26" s="11">
        <f t="shared" si="0"/>
        <v>9.75</v>
      </c>
      <c r="H26" s="11"/>
      <c r="I26" s="7">
        <f>SUM(I24:I25)</f>
        <v>11</v>
      </c>
      <c r="J26" s="7">
        <f>SUM(J24:J25)</f>
        <v>5</v>
      </c>
      <c r="K26" s="7">
        <f>SUM(K24:K25)</f>
        <v>11</v>
      </c>
      <c r="L26" s="7">
        <f>SUM(L24:L25)</f>
        <v>11</v>
      </c>
      <c r="M26" s="11">
        <f t="shared" si="1"/>
        <v>9.5</v>
      </c>
      <c r="N26" s="11"/>
      <c r="O26" s="7">
        <f>SUM(O24:O25)</f>
        <v>14</v>
      </c>
      <c r="P26" s="7">
        <f>SUM(P24:P25)</f>
        <v>10</v>
      </c>
      <c r="Q26" s="7">
        <f>SUM(Q24:Q25)</f>
        <v>17</v>
      </c>
      <c r="R26" s="7">
        <f>SUM(R24:R25)</f>
        <v>8</v>
      </c>
      <c r="S26" s="11">
        <f t="shared" si="2"/>
        <v>12.25</v>
      </c>
      <c r="T26" s="11"/>
      <c r="U26" s="7">
        <f>SUM(U24:U25)</f>
        <v>8</v>
      </c>
      <c r="V26" s="7">
        <f>SUM(V24:V25)</f>
        <v>8</v>
      </c>
      <c r="W26" s="7">
        <f>SUM(W24:W25)</f>
        <v>14</v>
      </c>
      <c r="X26" s="7">
        <f>SUM(X24:X25)</f>
        <v>5</v>
      </c>
      <c r="Y26" s="11">
        <f t="shared" si="3"/>
        <v>8.75</v>
      </c>
      <c r="Z26" s="11"/>
      <c r="AA26" s="7">
        <f>SUM(AA24:AA25)</f>
        <v>7</v>
      </c>
      <c r="AB26" s="7">
        <f>SUM(AB24:AB25)</f>
        <v>10</v>
      </c>
      <c r="AC26" s="7">
        <f>SUM(AC24:AC25)</f>
        <v>7</v>
      </c>
      <c r="AD26" s="7">
        <f>SUM(AD24:AD25)</f>
        <v>9</v>
      </c>
      <c r="AE26" s="11">
        <f t="shared" si="4"/>
        <v>8.25</v>
      </c>
      <c r="AF26" s="11"/>
    </row>
    <row r="27" spans="1:32" s="17" customFormat="1">
      <c r="A27" s="15">
        <v>1</v>
      </c>
      <c r="B27" s="15" t="s">
        <v>11</v>
      </c>
      <c r="C27" s="15">
        <v>12</v>
      </c>
      <c r="D27" s="15">
        <v>8</v>
      </c>
      <c r="E27" s="15">
        <v>8</v>
      </c>
      <c r="F27" s="15">
        <v>9</v>
      </c>
      <c r="G27" s="16">
        <f t="shared" si="0"/>
        <v>9.25</v>
      </c>
      <c r="H27" s="16">
        <f>((G28/G29)*100)</f>
        <v>2.6315789473684208</v>
      </c>
      <c r="I27" s="18">
        <v>10</v>
      </c>
      <c r="J27" s="15">
        <v>12</v>
      </c>
      <c r="K27" s="15">
        <v>9</v>
      </c>
      <c r="L27" s="15">
        <v>10</v>
      </c>
      <c r="M27" s="16">
        <f t="shared" si="1"/>
        <v>10.25</v>
      </c>
      <c r="N27" s="16">
        <f>((M28/M29)*100)</f>
        <v>2.3809523809523809</v>
      </c>
      <c r="O27" s="15">
        <v>5</v>
      </c>
      <c r="P27" s="15">
        <v>6</v>
      </c>
      <c r="Q27" s="15">
        <v>6</v>
      </c>
      <c r="R27" s="15">
        <v>5</v>
      </c>
      <c r="S27" s="16">
        <f t="shared" si="2"/>
        <v>5.5</v>
      </c>
      <c r="T27" s="16">
        <f>((S28/S29)*100)</f>
        <v>0</v>
      </c>
      <c r="U27" s="15">
        <v>5</v>
      </c>
      <c r="V27" s="15">
        <v>10</v>
      </c>
      <c r="W27" s="15">
        <v>7</v>
      </c>
      <c r="X27" s="15">
        <v>13</v>
      </c>
      <c r="Y27" s="16">
        <f t="shared" si="3"/>
        <v>8.75</v>
      </c>
      <c r="Z27" s="16">
        <f>((Y28/Y29)*100)</f>
        <v>5.4054054054054053</v>
      </c>
      <c r="AA27" s="15">
        <v>5</v>
      </c>
      <c r="AB27" s="15">
        <v>7</v>
      </c>
      <c r="AC27" s="15">
        <v>8</v>
      </c>
      <c r="AD27" s="15">
        <v>7</v>
      </c>
      <c r="AE27" s="16">
        <f t="shared" si="4"/>
        <v>6.75</v>
      </c>
      <c r="AF27" s="16">
        <f>((AE28/AE29)*100)</f>
        <v>0</v>
      </c>
    </row>
    <row r="28" spans="1:32" s="17" customFormat="1">
      <c r="A28" s="15"/>
      <c r="B28" s="15" t="s">
        <v>12</v>
      </c>
      <c r="C28" s="15">
        <v>0</v>
      </c>
      <c r="D28" s="15">
        <v>1</v>
      </c>
      <c r="E28" s="15">
        <v>0</v>
      </c>
      <c r="F28" s="15">
        <v>0</v>
      </c>
      <c r="G28" s="16">
        <f t="shared" si="0"/>
        <v>0.25</v>
      </c>
      <c r="H28" s="16"/>
      <c r="I28" s="18">
        <v>0</v>
      </c>
      <c r="J28" s="15">
        <v>0</v>
      </c>
      <c r="K28" s="15">
        <v>1</v>
      </c>
      <c r="L28" s="15">
        <v>0</v>
      </c>
      <c r="M28" s="16">
        <f t="shared" si="1"/>
        <v>0.25</v>
      </c>
      <c r="N28" s="16"/>
      <c r="O28" s="15">
        <v>0</v>
      </c>
      <c r="P28" s="15">
        <v>0</v>
      </c>
      <c r="Q28" s="15">
        <v>0</v>
      </c>
      <c r="R28" s="15">
        <v>0</v>
      </c>
      <c r="S28" s="16">
        <f t="shared" si="2"/>
        <v>0</v>
      </c>
      <c r="T28" s="16"/>
      <c r="U28" s="15">
        <v>1</v>
      </c>
      <c r="V28" s="15">
        <v>0</v>
      </c>
      <c r="W28" s="15">
        <v>1</v>
      </c>
      <c r="X28" s="15">
        <v>0</v>
      </c>
      <c r="Y28" s="16">
        <f t="shared" si="3"/>
        <v>0.5</v>
      </c>
      <c r="Z28" s="16"/>
      <c r="AA28" s="15">
        <v>0</v>
      </c>
      <c r="AB28" s="15">
        <v>0</v>
      </c>
      <c r="AC28" s="15">
        <v>0</v>
      </c>
      <c r="AD28" s="15">
        <v>0</v>
      </c>
      <c r="AE28" s="16">
        <f t="shared" si="4"/>
        <v>0</v>
      </c>
      <c r="AF28" s="16"/>
    </row>
    <row r="29" spans="1:32" s="17" customFormat="1">
      <c r="A29" s="15"/>
      <c r="B29" s="15" t="s">
        <v>13</v>
      </c>
      <c r="C29" s="15">
        <f>SUM(C27:C28)</f>
        <v>12</v>
      </c>
      <c r="D29" s="15">
        <f>SUM(D27:D28)</f>
        <v>9</v>
      </c>
      <c r="E29" s="15">
        <f>SUM(E27:E28)</f>
        <v>8</v>
      </c>
      <c r="F29" s="15">
        <f>SUM(F27:F28)</f>
        <v>9</v>
      </c>
      <c r="G29" s="16">
        <f t="shared" si="0"/>
        <v>9.5</v>
      </c>
      <c r="H29" s="16"/>
      <c r="I29" s="15">
        <f>SUM(I27:I28)</f>
        <v>10</v>
      </c>
      <c r="J29" s="15">
        <f>SUM(J27:J28)</f>
        <v>12</v>
      </c>
      <c r="K29" s="15">
        <f>SUM(K27:K28)</f>
        <v>10</v>
      </c>
      <c r="L29" s="15">
        <f>SUM(L27:L28)</f>
        <v>10</v>
      </c>
      <c r="M29" s="16">
        <f t="shared" si="1"/>
        <v>10.5</v>
      </c>
      <c r="N29" s="16"/>
      <c r="O29" s="15">
        <f>SUM(O27:O28)</f>
        <v>5</v>
      </c>
      <c r="P29" s="15">
        <f>SUM(P27:P28)</f>
        <v>6</v>
      </c>
      <c r="Q29" s="15">
        <f>SUM(Q27:Q28)</f>
        <v>6</v>
      </c>
      <c r="R29" s="15">
        <f>SUM(R27:R28)</f>
        <v>5</v>
      </c>
      <c r="S29" s="16">
        <f t="shared" si="2"/>
        <v>5.5</v>
      </c>
      <c r="T29" s="16"/>
      <c r="U29" s="15">
        <f>SUM(U27:U28)</f>
        <v>6</v>
      </c>
      <c r="V29" s="15">
        <f>SUM(V27:V28)</f>
        <v>10</v>
      </c>
      <c r="W29" s="15">
        <f>SUM(W27:W28)</f>
        <v>8</v>
      </c>
      <c r="X29" s="15">
        <f>SUM(X27:X28)</f>
        <v>13</v>
      </c>
      <c r="Y29" s="16">
        <f t="shared" si="3"/>
        <v>9.25</v>
      </c>
      <c r="Z29" s="16"/>
      <c r="AA29" s="15">
        <f>SUM(AA27:AA28)</f>
        <v>5</v>
      </c>
      <c r="AB29" s="15">
        <f>SUM(AB27:AB28)</f>
        <v>7</v>
      </c>
      <c r="AC29" s="15">
        <f>SUM(AC27:AC28)</f>
        <v>8</v>
      </c>
      <c r="AD29" s="15">
        <f>SUM(AD27:AD28)</f>
        <v>7</v>
      </c>
      <c r="AE29" s="16">
        <f t="shared" si="4"/>
        <v>6.75</v>
      </c>
      <c r="AF29" s="16"/>
    </row>
    <row r="30" spans="1:32">
      <c r="A30" s="5" t="s">
        <v>9</v>
      </c>
      <c r="B30" s="6" t="s">
        <v>11</v>
      </c>
      <c r="C30" s="6">
        <v>16</v>
      </c>
      <c r="D30" s="6">
        <v>13</v>
      </c>
      <c r="E30" s="6">
        <v>17</v>
      </c>
      <c r="F30" s="6">
        <v>16</v>
      </c>
      <c r="G30" s="13">
        <f t="shared" si="0"/>
        <v>15.5</v>
      </c>
      <c r="H30" s="11">
        <f>((G31/G32)*100)</f>
        <v>0</v>
      </c>
      <c r="I30" s="3"/>
      <c r="J30" s="3"/>
      <c r="K30" s="3"/>
      <c r="L30" s="3"/>
      <c r="M30" s="12"/>
      <c r="N30" s="12"/>
      <c r="O30" s="3"/>
      <c r="P30" s="3"/>
      <c r="Q30" s="3"/>
      <c r="R30" s="3"/>
      <c r="S30" s="12"/>
      <c r="T30" s="12"/>
      <c r="U30" s="3"/>
      <c r="V30" s="3"/>
      <c r="W30" s="3"/>
      <c r="X30" s="3"/>
      <c r="Y30" s="12"/>
      <c r="Z30" s="12"/>
      <c r="AA30" s="3"/>
      <c r="AB30" s="3"/>
      <c r="AC30" s="3"/>
      <c r="AD30" s="3"/>
      <c r="AE30" s="12"/>
      <c r="AF30" s="12"/>
    </row>
    <row r="31" spans="1:32">
      <c r="A31" s="5"/>
      <c r="B31" s="6" t="s">
        <v>12</v>
      </c>
      <c r="C31" s="6">
        <v>0</v>
      </c>
      <c r="D31" s="6">
        <v>0</v>
      </c>
      <c r="E31" s="6">
        <v>0</v>
      </c>
      <c r="F31" s="6">
        <v>0</v>
      </c>
      <c r="G31" s="13">
        <f t="shared" si="0"/>
        <v>0</v>
      </c>
      <c r="H31" s="14"/>
      <c r="I31" s="3"/>
      <c r="J31" s="3"/>
      <c r="K31" s="3"/>
      <c r="L31" s="3"/>
      <c r="M31" s="12"/>
      <c r="N31" s="12"/>
      <c r="O31" s="3"/>
      <c r="P31" s="3"/>
      <c r="Q31" s="3"/>
      <c r="R31" s="3"/>
      <c r="S31" s="12"/>
      <c r="T31" s="12"/>
      <c r="U31" s="3"/>
      <c r="V31" s="3"/>
      <c r="W31" s="3"/>
      <c r="X31" s="3"/>
      <c r="Y31" s="12"/>
      <c r="Z31" s="12"/>
      <c r="AA31" s="3"/>
      <c r="AB31" s="3"/>
      <c r="AC31" s="3"/>
      <c r="AD31" s="3"/>
      <c r="AE31" s="12"/>
      <c r="AF31" s="12"/>
    </row>
    <row r="32" spans="1:32">
      <c r="A32" s="5"/>
      <c r="B32" s="6" t="s">
        <v>13</v>
      </c>
      <c r="C32" s="6">
        <f>SUM(C30:C31)</f>
        <v>16</v>
      </c>
      <c r="D32" s="6">
        <f>SUM(D30:D31)</f>
        <v>13</v>
      </c>
      <c r="E32" s="6">
        <f>SUM(E30:E31)</f>
        <v>17</v>
      </c>
      <c r="F32" s="6">
        <f>SUM(F30:F31)</f>
        <v>16</v>
      </c>
      <c r="G32" s="13">
        <f t="shared" si="0"/>
        <v>15.5</v>
      </c>
      <c r="H32" s="14"/>
      <c r="I32" s="3"/>
      <c r="J32" s="3"/>
      <c r="K32" s="3"/>
      <c r="L32" s="3"/>
      <c r="M32" s="12"/>
      <c r="N32" s="12"/>
      <c r="O32" s="3"/>
      <c r="P32" s="3"/>
      <c r="Q32" s="3"/>
      <c r="R32" s="3"/>
      <c r="S32" s="12"/>
      <c r="T32" s="12"/>
      <c r="U32" s="3"/>
      <c r="V32" s="3"/>
      <c r="W32" s="3"/>
      <c r="X32" s="3"/>
      <c r="Y32" s="12"/>
      <c r="Z32" s="12"/>
      <c r="AA32" s="3"/>
      <c r="AB32" s="3"/>
      <c r="AC32" s="3"/>
      <c r="AD32" s="3"/>
      <c r="AE32" s="12"/>
      <c r="AF32" s="12"/>
    </row>
    <row r="36" spans="1:32">
      <c r="A36" s="2" t="s">
        <v>10</v>
      </c>
      <c r="B36" s="2"/>
    </row>
    <row r="37" spans="1:32">
      <c r="A37" s="27" t="s">
        <v>7</v>
      </c>
      <c r="B37" s="28" t="s">
        <v>16</v>
      </c>
      <c r="C37" s="24" t="s">
        <v>0</v>
      </c>
      <c r="D37" s="25"/>
      <c r="E37" s="25"/>
      <c r="F37" s="25"/>
      <c r="G37" s="25"/>
      <c r="H37" s="26"/>
      <c r="I37" s="24" t="s">
        <v>1</v>
      </c>
      <c r="J37" s="25"/>
      <c r="K37" s="25"/>
      <c r="L37" s="25"/>
      <c r="M37" s="25"/>
      <c r="N37" s="26"/>
      <c r="O37" s="24" t="s">
        <v>2</v>
      </c>
      <c r="P37" s="25"/>
      <c r="Q37" s="25"/>
      <c r="R37" s="25"/>
      <c r="S37" s="25"/>
      <c r="T37" s="26"/>
      <c r="U37" s="24" t="s">
        <v>3</v>
      </c>
      <c r="V37" s="25"/>
      <c r="W37" s="25"/>
      <c r="X37" s="25"/>
      <c r="Y37" s="25"/>
      <c r="Z37" s="26"/>
      <c r="AA37" s="24" t="s">
        <v>4</v>
      </c>
      <c r="AB37" s="25"/>
      <c r="AC37" s="25"/>
      <c r="AD37" s="25"/>
      <c r="AE37" s="25"/>
      <c r="AF37" s="26"/>
    </row>
    <row r="38" spans="1:32">
      <c r="A38" s="27"/>
      <c r="B38" s="29"/>
      <c r="C38" s="10">
        <v>1</v>
      </c>
      <c r="D38" s="10">
        <v>2</v>
      </c>
      <c r="E38" s="10">
        <v>3</v>
      </c>
      <c r="F38" s="10">
        <v>4</v>
      </c>
      <c r="G38" s="10" t="s">
        <v>8</v>
      </c>
      <c r="H38" s="10" t="s">
        <v>14</v>
      </c>
      <c r="I38" s="10">
        <v>1</v>
      </c>
      <c r="J38" s="10">
        <v>2</v>
      </c>
      <c r="K38" s="10">
        <v>3</v>
      </c>
      <c r="L38" s="10">
        <v>4</v>
      </c>
      <c r="M38" s="10" t="s">
        <v>8</v>
      </c>
      <c r="N38" s="10" t="s">
        <v>14</v>
      </c>
      <c r="O38" s="10">
        <v>1</v>
      </c>
      <c r="P38" s="10">
        <v>2</v>
      </c>
      <c r="Q38" s="10">
        <v>3</v>
      </c>
      <c r="R38" s="10">
        <v>4</v>
      </c>
      <c r="S38" s="10" t="s">
        <v>8</v>
      </c>
      <c r="T38" s="10" t="s">
        <v>14</v>
      </c>
      <c r="U38" s="10">
        <v>1</v>
      </c>
      <c r="V38" s="10">
        <v>2</v>
      </c>
      <c r="W38" s="10">
        <v>3</v>
      </c>
      <c r="X38" s="10">
        <v>4</v>
      </c>
      <c r="Y38" s="10" t="s">
        <v>8</v>
      </c>
      <c r="Z38" s="10" t="s">
        <v>14</v>
      </c>
      <c r="AA38" s="10">
        <v>1</v>
      </c>
      <c r="AB38" s="10">
        <v>2</v>
      </c>
      <c r="AC38" s="10">
        <v>3</v>
      </c>
      <c r="AD38" s="10">
        <v>4</v>
      </c>
      <c r="AE38" s="10" t="s">
        <v>8</v>
      </c>
      <c r="AF38" s="10" t="s">
        <v>14</v>
      </c>
    </row>
    <row r="39" spans="1:32">
      <c r="A39" s="7">
        <v>128</v>
      </c>
      <c r="B39" s="7" t="s">
        <v>11</v>
      </c>
      <c r="C39" s="7">
        <v>3</v>
      </c>
      <c r="D39" s="7">
        <v>3</v>
      </c>
      <c r="E39" s="7">
        <v>2</v>
      </c>
      <c r="F39" s="7">
        <v>3</v>
      </c>
      <c r="G39" s="11">
        <f t="shared" ref="G39:G65" si="5">AVERAGE(C39:F39)</f>
        <v>2.75</v>
      </c>
      <c r="H39" s="11">
        <f>((G40/G41)*100)</f>
        <v>15.384615384615385</v>
      </c>
      <c r="I39" s="7">
        <v>4</v>
      </c>
      <c r="J39" s="7">
        <v>4</v>
      </c>
      <c r="K39" s="7">
        <v>0</v>
      </c>
      <c r="L39" s="7">
        <v>2</v>
      </c>
      <c r="M39" s="11">
        <f t="shared" ref="M39:M62" si="6">AVERAGE(I39:L39)</f>
        <v>2.5</v>
      </c>
      <c r="N39" s="11">
        <f>((M40/M41)*100)</f>
        <v>9.0909090909090917</v>
      </c>
      <c r="O39" s="7">
        <v>3</v>
      </c>
      <c r="P39" s="7">
        <v>5</v>
      </c>
      <c r="Q39" s="7">
        <v>10</v>
      </c>
      <c r="R39" s="7">
        <v>4</v>
      </c>
      <c r="S39" s="11">
        <f t="shared" ref="S39:S62" si="7">AVERAGE(O39:R39)</f>
        <v>5.5</v>
      </c>
      <c r="T39" s="11">
        <f>((S40/S41)*100)</f>
        <v>18.518518518518519</v>
      </c>
      <c r="U39" s="7">
        <v>2</v>
      </c>
      <c r="V39" s="7">
        <v>8</v>
      </c>
      <c r="W39" s="7">
        <v>7</v>
      </c>
      <c r="X39" s="7">
        <v>2</v>
      </c>
      <c r="Y39" s="11">
        <f t="shared" ref="Y39:Y62" si="8">AVERAGE(U39:X39)</f>
        <v>4.75</v>
      </c>
      <c r="Z39" s="11">
        <f>((Y40/Y41)*100)</f>
        <v>17.391304347826086</v>
      </c>
      <c r="AA39" s="7">
        <v>5</v>
      </c>
      <c r="AB39" s="7">
        <v>2</v>
      </c>
      <c r="AC39" s="7">
        <v>11</v>
      </c>
      <c r="AD39" s="7">
        <v>10</v>
      </c>
      <c r="AE39" s="11">
        <f t="shared" ref="AE39:AE62" si="9">AVERAGE(AA39:AD39)</f>
        <v>7</v>
      </c>
      <c r="AF39" s="11">
        <f>((AE40/AE41)*100)</f>
        <v>3.4482758620689653</v>
      </c>
    </row>
    <row r="40" spans="1:32">
      <c r="A40" s="7"/>
      <c r="B40" s="7" t="s">
        <v>12</v>
      </c>
      <c r="C40" s="7">
        <v>1</v>
      </c>
      <c r="D40" s="7">
        <v>0</v>
      </c>
      <c r="E40" s="7">
        <v>0</v>
      </c>
      <c r="F40" s="7">
        <v>1</v>
      </c>
      <c r="G40" s="11">
        <f t="shared" si="5"/>
        <v>0.5</v>
      </c>
      <c r="H40" s="11"/>
      <c r="I40" s="7">
        <v>0</v>
      </c>
      <c r="J40" s="7">
        <v>1</v>
      </c>
      <c r="K40" s="7">
        <v>0</v>
      </c>
      <c r="L40" s="7">
        <v>0</v>
      </c>
      <c r="M40" s="11">
        <f t="shared" si="6"/>
        <v>0.25</v>
      </c>
      <c r="N40" s="11"/>
      <c r="O40" s="7">
        <v>1</v>
      </c>
      <c r="P40" s="7">
        <v>1</v>
      </c>
      <c r="Q40" s="7">
        <v>1</v>
      </c>
      <c r="R40" s="7">
        <v>2</v>
      </c>
      <c r="S40" s="11">
        <f t="shared" si="7"/>
        <v>1.25</v>
      </c>
      <c r="T40" s="11"/>
      <c r="U40" s="7">
        <v>1</v>
      </c>
      <c r="V40" s="7">
        <v>1</v>
      </c>
      <c r="W40" s="7">
        <v>1</v>
      </c>
      <c r="X40" s="7">
        <v>1</v>
      </c>
      <c r="Y40" s="11">
        <f t="shared" si="8"/>
        <v>1</v>
      </c>
      <c r="Z40" s="11"/>
      <c r="AA40" s="7">
        <v>0</v>
      </c>
      <c r="AB40" s="7">
        <v>0</v>
      </c>
      <c r="AC40" s="7">
        <v>1</v>
      </c>
      <c r="AD40" s="7">
        <v>0</v>
      </c>
      <c r="AE40" s="11">
        <f t="shared" si="9"/>
        <v>0.25</v>
      </c>
      <c r="AF40" s="11"/>
    </row>
    <row r="41" spans="1:32">
      <c r="A41" s="7"/>
      <c r="B41" s="7" t="s">
        <v>13</v>
      </c>
      <c r="C41" s="7">
        <f>SUM(C39:C40)</f>
        <v>4</v>
      </c>
      <c r="D41" s="7">
        <f>SUM(D39:D40)</f>
        <v>3</v>
      </c>
      <c r="E41" s="7">
        <f>SUM(E39:E40)</f>
        <v>2</v>
      </c>
      <c r="F41" s="7">
        <f>SUM(F39:F40)</f>
        <v>4</v>
      </c>
      <c r="G41" s="11">
        <f t="shared" si="5"/>
        <v>3.25</v>
      </c>
      <c r="H41" s="11"/>
      <c r="I41" s="7">
        <f>SUM(I39:I40)</f>
        <v>4</v>
      </c>
      <c r="J41" s="7">
        <f>SUM(J39:J40)</f>
        <v>5</v>
      </c>
      <c r="K41" s="7">
        <f>SUM(K39:K40)</f>
        <v>0</v>
      </c>
      <c r="L41" s="7">
        <f>SUM(L39:L40)</f>
        <v>2</v>
      </c>
      <c r="M41" s="11">
        <f t="shared" si="6"/>
        <v>2.75</v>
      </c>
      <c r="N41" s="11"/>
      <c r="O41" s="7">
        <f>SUM(O39:O40)</f>
        <v>4</v>
      </c>
      <c r="P41" s="7">
        <f>SUM(P39:P40)</f>
        <v>6</v>
      </c>
      <c r="Q41" s="7">
        <f>SUM(Q39:Q40)</f>
        <v>11</v>
      </c>
      <c r="R41" s="7">
        <f>SUM(R39:R40)</f>
        <v>6</v>
      </c>
      <c r="S41" s="11">
        <f t="shared" si="7"/>
        <v>6.75</v>
      </c>
      <c r="T41" s="11"/>
      <c r="U41" s="7">
        <f>SUM(U39:U40)</f>
        <v>3</v>
      </c>
      <c r="V41" s="7">
        <f>SUM(V39:V40)</f>
        <v>9</v>
      </c>
      <c r="W41" s="7">
        <f>SUM(W39:W40)</f>
        <v>8</v>
      </c>
      <c r="X41" s="7">
        <f>SUM(X39:X40)</f>
        <v>3</v>
      </c>
      <c r="Y41" s="11">
        <f t="shared" si="8"/>
        <v>5.75</v>
      </c>
      <c r="Z41" s="11"/>
      <c r="AA41" s="7">
        <f>SUM(AA39:AA40)</f>
        <v>5</v>
      </c>
      <c r="AB41" s="7">
        <f>SUM(AB39:AB40)</f>
        <v>2</v>
      </c>
      <c r="AC41" s="7">
        <f>SUM(AC39:AC40)</f>
        <v>12</v>
      </c>
      <c r="AD41" s="7">
        <f>SUM(AD39:AD40)</f>
        <v>10</v>
      </c>
      <c r="AE41" s="11">
        <f t="shared" si="9"/>
        <v>7.25</v>
      </c>
      <c r="AF41" s="11"/>
    </row>
    <row r="42" spans="1:32" s="17" customFormat="1">
      <c r="A42" s="15">
        <v>64</v>
      </c>
      <c r="B42" s="15" t="s">
        <v>11</v>
      </c>
      <c r="C42" s="15">
        <v>2</v>
      </c>
      <c r="D42" s="15">
        <v>5</v>
      </c>
      <c r="E42" s="15">
        <v>3</v>
      </c>
      <c r="F42" s="15">
        <v>6</v>
      </c>
      <c r="G42" s="16">
        <f t="shared" si="5"/>
        <v>4</v>
      </c>
      <c r="H42" s="16">
        <f>((G43/G44)*100)</f>
        <v>20</v>
      </c>
      <c r="I42" s="15">
        <v>2</v>
      </c>
      <c r="J42" s="15">
        <v>3</v>
      </c>
      <c r="K42" s="15">
        <v>6</v>
      </c>
      <c r="L42" s="15">
        <v>4</v>
      </c>
      <c r="M42" s="16">
        <f t="shared" si="6"/>
        <v>3.75</v>
      </c>
      <c r="N42" s="16">
        <f>((M43/M44)*100)</f>
        <v>21.052631578947366</v>
      </c>
      <c r="O42" s="15">
        <v>8</v>
      </c>
      <c r="P42" s="15">
        <v>8</v>
      </c>
      <c r="Q42" s="15">
        <v>15</v>
      </c>
      <c r="R42" s="15">
        <v>5</v>
      </c>
      <c r="S42" s="16">
        <f t="shared" si="7"/>
        <v>9</v>
      </c>
      <c r="T42" s="16">
        <f>((S43/S44)*100)</f>
        <v>2.7027027027027026</v>
      </c>
      <c r="U42" s="15">
        <v>11</v>
      </c>
      <c r="V42" s="15">
        <v>4</v>
      </c>
      <c r="W42" s="15">
        <v>3</v>
      </c>
      <c r="X42" s="15">
        <v>3</v>
      </c>
      <c r="Y42" s="16">
        <f t="shared" si="8"/>
        <v>5.25</v>
      </c>
      <c r="Z42" s="16">
        <f>((Y43/Y44)*100)</f>
        <v>12.5</v>
      </c>
      <c r="AA42" s="15">
        <v>4</v>
      </c>
      <c r="AB42" s="15">
        <v>12</v>
      </c>
      <c r="AC42" s="15">
        <v>6</v>
      </c>
      <c r="AD42" s="15">
        <v>3</v>
      </c>
      <c r="AE42" s="16">
        <f t="shared" si="9"/>
        <v>6.25</v>
      </c>
      <c r="AF42" s="16">
        <f>((AE43/AE44)*100)</f>
        <v>7.4074074074074066</v>
      </c>
    </row>
    <row r="43" spans="1:32" s="17" customFormat="1">
      <c r="A43" s="15"/>
      <c r="B43" s="15" t="s">
        <v>12</v>
      </c>
      <c r="C43" s="15">
        <v>0</v>
      </c>
      <c r="D43" s="15">
        <v>2</v>
      </c>
      <c r="E43" s="15">
        <v>2</v>
      </c>
      <c r="F43" s="15">
        <v>0</v>
      </c>
      <c r="G43" s="16">
        <f t="shared" si="5"/>
        <v>1</v>
      </c>
      <c r="H43" s="16"/>
      <c r="I43" s="15">
        <v>3</v>
      </c>
      <c r="J43" s="15">
        <v>0</v>
      </c>
      <c r="K43" s="15">
        <v>0</v>
      </c>
      <c r="L43" s="15">
        <v>1</v>
      </c>
      <c r="M43" s="16">
        <f t="shared" si="6"/>
        <v>1</v>
      </c>
      <c r="N43" s="16"/>
      <c r="O43" s="15">
        <v>1</v>
      </c>
      <c r="P43" s="15">
        <v>0</v>
      </c>
      <c r="Q43" s="15">
        <v>0</v>
      </c>
      <c r="R43" s="15">
        <v>0</v>
      </c>
      <c r="S43" s="16">
        <f t="shared" si="7"/>
        <v>0.25</v>
      </c>
      <c r="T43" s="16"/>
      <c r="U43" s="15">
        <v>1</v>
      </c>
      <c r="V43" s="15">
        <v>0</v>
      </c>
      <c r="W43" s="15">
        <v>1</v>
      </c>
      <c r="X43" s="15">
        <v>1</v>
      </c>
      <c r="Y43" s="16">
        <f t="shared" si="8"/>
        <v>0.75</v>
      </c>
      <c r="Z43" s="16"/>
      <c r="AA43" s="15">
        <v>1</v>
      </c>
      <c r="AB43" s="15">
        <v>0</v>
      </c>
      <c r="AC43" s="15">
        <v>0</v>
      </c>
      <c r="AD43" s="15">
        <v>1</v>
      </c>
      <c r="AE43" s="16">
        <f t="shared" si="9"/>
        <v>0.5</v>
      </c>
      <c r="AF43" s="16"/>
    </row>
    <row r="44" spans="1:32" s="17" customFormat="1">
      <c r="A44" s="15"/>
      <c r="B44" s="15" t="s">
        <v>13</v>
      </c>
      <c r="C44" s="15">
        <f>SUM(C42:C43)</f>
        <v>2</v>
      </c>
      <c r="D44" s="15">
        <f>SUM(D42:D43)</f>
        <v>7</v>
      </c>
      <c r="E44" s="15">
        <f>SUM(E42:E43)</f>
        <v>5</v>
      </c>
      <c r="F44" s="15">
        <f>SUM(F42:F43)</f>
        <v>6</v>
      </c>
      <c r="G44" s="16">
        <f t="shared" si="5"/>
        <v>5</v>
      </c>
      <c r="H44" s="16"/>
      <c r="I44" s="15">
        <f>SUM(I42:I43)</f>
        <v>5</v>
      </c>
      <c r="J44" s="15">
        <f>SUM(J42:J43)</f>
        <v>3</v>
      </c>
      <c r="K44" s="15">
        <f>SUM(K42:K43)</f>
        <v>6</v>
      </c>
      <c r="L44" s="15">
        <f>SUM(L42:L43)</f>
        <v>5</v>
      </c>
      <c r="M44" s="16">
        <f t="shared" si="6"/>
        <v>4.75</v>
      </c>
      <c r="N44" s="16"/>
      <c r="O44" s="15">
        <f>SUM(O42:O43)</f>
        <v>9</v>
      </c>
      <c r="P44" s="15">
        <f>SUM(P42:P43)</f>
        <v>8</v>
      </c>
      <c r="Q44" s="15">
        <f>SUM(Q42:Q43)</f>
        <v>15</v>
      </c>
      <c r="R44" s="15">
        <f>SUM(R42:R43)</f>
        <v>5</v>
      </c>
      <c r="S44" s="16">
        <f t="shared" si="7"/>
        <v>9.25</v>
      </c>
      <c r="T44" s="16"/>
      <c r="U44" s="15">
        <f>SUM(U42:U43)</f>
        <v>12</v>
      </c>
      <c r="V44" s="15">
        <f>SUM(V42:V43)</f>
        <v>4</v>
      </c>
      <c r="W44" s="15">
        <f>SUM(W42:W43)</f>
        <v>4</v>
      </c>
      <c r="X44" s="15">
        <f>SUM(X42:X43)</f>
        <v>4</v>
      </c>
      <c r="Y44" s="16">
        <f t="shared" si="8"/>
        <v>6</v>
      </c>
      <c r="Z44" s="16"/>
      <c r="AA44" s="15">
        <f>SUM(AA42:AA43)</f>
        <v>5</v>
      </c>
      <c r="AB44" s="15">
        <f>SUM(AB42:AB43)</f>
        <v>12</v>
      </c>
      <c r="AC44" s="15">
        <f>SUM(AC42:AC43)</f>
        <v>6</v>
      </c>
      <c r="AD44" s="15">
        <f>SUM(AD42:AD43)</f>
        <v>4</v>
      </c>
      <c r="AE44" s="16">
        <f t="shared" si="9"/>
        <v>6.75</v>
      </c>
      <c r="AF44" s="16"/>
    </row>
    <row r="45" spans="1:32">
      <c r="A45" s="7">
        <v>32</v>
      </c>
      <c r="B45" s="7" t="s">
        <v>11</v>
      </c>
      <c r="C45" s="7">
        <v>9</v>
      </c>
      <c r="D45" s="7">
        <v>6</v>
      </c>
      <c r="E45" s="7">
        <v>10</v>
      </c>
      <c r="F45" s="7">
        <v>7</v>
      </c>
      <c r="G45" s="11">
        <f t="shared" si="5"/>
        <v>8</v>
      </c>
      <c r="H45" s="11">
        <f>((G46/G47)*100)</f>
        <v>5.8823529411764701</v>
      </c>
      <c r="I45" s="7">
        <v>10</v>
      </c>
      <c r="J45" s="7">
        <v>11</v>
      </c>
      <c r="K45" s="7">
        <v>14</v>
      </c>
      <c r="L45" s="7">
        <v>7</v>
      </c>
      <c r="M45" s="11">
        <f t="shared" si="6"/>
        <v>10.5</v>
      </c>
      <c r="N45" s="11">
        <f>((M46/M47)*100)</f>
        <v>8.695652173913043</v>
      </c>
      <c r="O45" s="7">
        <v>10</v>
      </c>
      <c r="P45" s="7">
        <v>12</v>
      </c>
      <c r="Q45" s="7">
        <v>8</v>
      </c>
      <c r="R45" s="7">
        <v>9</v>
      </c>
      <c r="S45" s="11">
        <f t="shared" si="7"/>
        <v>9.75</v>
      </c>
      <c r="T45" s="11">
        <f>((S46/S47)*100)</f>
        <v>0</v>
      </c>
      <c r="U45" s="7">
        <v>3</v>
      </c>
      <c r="V45" s="7">
        <v>10</v>
      </c>
      <c r="W45" s="7">
        <v>11</v>
      </c>
      <c r="X45" s="7">
        <v>8</v>
      </c>
      <c r="Y45" s="11">
        <f t="shared" si="8"/>
        <v>8</v>
      </c>
      <c r="Z45" s="11">
        <f>((Y46/Y47)*100)</f>
        <v>5.8823529411764701</v>
      </c>
      <c r="AA45" s="7">
        <v>7</v>
      </c>
      <c r="AB45" s="7">
        <v>7</v>
      </c>
      <c r="AC45" s="7">
        <v>11</v>
      </c>
      <c r="AD45" s="7">
        <v>4</v>
      </c>
      <c r="AE45" s="11">
        <f t="shared" si="9"/>
        <v>7.25</v>
      </c>
      <c r="AF45" s="11">
        <f>((AE46/AE47)*100)</f>
        <v>9.375</v>
      </c>
    </row>
    <row r="46" spans="1:32">
      <c r="A46" s="7"/>
      <c r="B46" s="7" t="s">
        <v>12</v>
      </c>
      <c r="C46" s="7">
        <v>1</v>
      </c>
      <c r="D46" s="7">
        <v>0</v>
      </c>
      <c r="E46" s="7">
        <v>0</v>
      </c>
      <c r="F46" s="7">
        <v>1</v>
      </c>
      <c r="G46" s="11">
        <f t="shared" si="5"/>
        <v>0.5</v>
      </c>
      <c r="H46" s="11"/>
      <c r="I46" s="7">
        <v>0</v>
      </c>
      <c r="J46" s="7">
        <v>1</v>
      </c>
      <c r="K46" s="7">
        <v>2</v>
      </c>
      <c r="L46" s="7">
        <v>1</v>
      </c>
      <c r="M46" s="11">
        <f t="shared" si="6"/>
        <v>1</v>
      </c>
      <c r="N46" s="11"/>
      <c r="O46" s="7">
        <v>0</v>
      </c>
      <c r="P46" s="7">
        <v>0</v>
      </c>
      <c r="Q46" s="7">
        <v>0</v>
      </c>
      <c r="R46" s="7">
        <v>0</v>
      </c>
      <c r="S46" s="11">
        <f t="shared" si="7"/>
        <v>0</v>
      </c>
      <c r="T46" s="11"/>
      <c r="U46" s="7">
        <v>1</v>
      </c>
      <c r="V46" s="7">
        <v>0</v>
      </c>
      <c r="W46" s="7">
        <v>1</v>
      </c>
      <c r="X46" s="7">
        <v>0</v>
      </c>
      <c r="Y46" s="11">
        <f t="shared" si="8"/>
        <v>0.5</v>
      </c>
      <c r="Z46" s="11"/>
      <c r="AA46" s="7">
        <v>0</v>
      </c>
      <c r="AB46" s="7">
        <v>1</v>
      </c>
      <c r="AC46" s="7">
        <v>1</v>
      </c>
      <c r="AD46" s="7">
        <v>1</v>
      </c>
      <c r="AE46" s="11">
        <f t="shared" si="9"/>
        <v>0.75</v>
      </c>
      <c r="AF46" s="11"/>
    </row>
    <row r="47" spans="1:32">
      <c r="A47" s="7"/>
      <c r="B47" s="7" t="s">
        <v>13</v>
      </c>
      <c r="C47" s="7">
        <f>SUM(C45:C46)</f>
        <v>10</v>
      </c>
      <c r="D47" s="7">
        <f>SUM(D45:D46)</f>
        <v>6</v>
      </c>
      <c r="E47" s="7">
        <f>SUM(E45:E46)</f>
        <v>10</v>
      </c>
      <c r="F47" s="7">
        <f>SUM(F45:F46)</f>
        <v>8</v>
      </c>
      <c r="G47" s="11">
        <f t="shared" si="5"/>
        <v>8.5</v>
      </c>
      <c r="H47" s="11"/>
      <c r="I47" s="7">
        <f>SUM(I45:I46)</f>
        <v>10</v>
      </c>
      <c r="J47" s="7">
        <f>SUM(J45:J46)</f>
        <v>12</v>
      </c>
      <c r="K47" s="7">
        <f>SUM(K45:K46)</f>
        <v>16</v>
      </c>
      <c r="L47" s="7">
        <f>SUM(L45:L46)</f>
        <v>8</v>
      </c>
      <c r="M47" s="11">
        <f t="shared" si="6"/>
        <v>11.5</v>
      </c>
      <c r="N47" s="11"/>
      <c r="O47" s="7">
        <f>SUM(O45:O46)</f>
        <v>10</v>
      </c>
      <c r="P47" s="7">
        <f>SUM(P45:P46)</f>
        <v>12</v>
      </c>
      <c r="Q47" s="7">
        <f>SUM(Q45:Q46)</f>
        <v>8</v>
      </c>
      <c r="R47" s="7">
        <f>SUM(R45:R46)</f>
        <v>9</v>
      </c>
      <c r="S47" s="11">
        <f t="shared" si="7"/>
        <v>9.75</v>
      </c>
      <c r="T47" s="11"/>
      <c r="U47" s="7">
        <f>SUM(U45:U46)</f>
        <v>4</v>
      </c>
      <c r="V47" s="7">
        <f>SUM(V45:V46)</f>
        <v>10</v>
      </c>
      <c r="W47" s="7">
        <f>SUM(W45:W46)</f>
        <v>12</v>
      </c>
      <c r="X47" s="7">
        <f>SUM(X45:X46)</f>
        <v>8</v>
      </c>
      <c r="Y47" s="11">
        <f t="shared" si="8"/>
        <v>8.5</v>
      </c>
      <c r="Z47" s="11"/>
      <c r="AA47" s="7">
        <f>SUM(AA45:AA46)</f>
        <v>7</v>
      </c>
      <c r="AB47" s="7">
        <f>SUM(AB45:AB46)</f>
        <v>8</v>
      </c>
      <c r="AC47" s="7">
        <f>SUM(AC45:AC46)</f>
        <v>12</v>
      </c>
      <c r="AD47" s="7">
        <f>SUM(AD45:AD46)</f>
        <v>5</v>
      </c>
      <c r="AE47" s="11">
        <f t="shared" si="9"/>
        <v>8</v>
      </c>
      <c r="AF47" s="11"/>
    </row>
    <row r="48" spans="1:32" s="17" customFormat="1">
      <c r="A48" s="15">
        <v>16</v>
      </c>
      <c r="B48" s="15" t="s">
        <v>11</v>
      </c>
      <c r="C48" s="15">
        <v>14</v>
      </c>
      <c r="D48" s="15">
        <v>21</v>
      </c>
      <c r="E48" s="15">
        <v>8</v>
      </c>
      <c r="F48" s="15">
        <v>2</v>
      </c>
      <c r="G48" s="16">
        <f t="shared" si="5"/>
        <v>11.25</v>
      </c>
      <c r="H48" s="16">
        <f>((G49/G50)*100)</f>
        <v>6.25</v>
      </c>
      <c r="I48" s="15">
        <v>7</v>
      </c>
      <c r="J48" s="15">
        <v>19</v>
      </c>
      <c r="K48" s="15">
        <v>15</v>
      </c>
      <c r="L48" s="15">
        <v>5</v>
      </c>
      <c r="M48" s="16">
        <f t="shared" si="6"/>
        <v>11.5</v>
      </c>
      <c r="N48" s="16">
        <f>((M49/M50)*100)</f>
        <v>0</v>
      </c>
      <c r="O48" s="15">
        <v>10</v>
      </c>
      <c r="P48" s="15">
        <v>13</v>
      </c>
      <c r="Q48" s="15">
        <v>12</v>
      </c>
      <c r="R48" s="15">
        <v>15</v>
      </c>
      <c r="S48" s="16">
        <f t="shared" si="7"/>
        <v>12.5</v>
      </c>
      <c r="T48" s="16">
        <f>((S49/S50)*100)</f>
        <v>1.9607843137254901</v>
      </c>
      <c r="U48" s="15">
        <v>6</v>
      </c>
      <c r="V48" s="15">
        <v>13</v>
      </c>
      <c r="W48" s="15">
        <v>4</v>
      </c>
      <c r="X48" s="15">
        <v>6</v>
      </c>
      <c r="Y48" s="16">
        <f t="shared" si="8"/>
        <v>7.25</v>
      </c>
      <c r="Z48" s="16">
        <f>((Y49/Y50)*100)</f>
        <v>3.3333333333333335</v>
      </c>
      <c r="AA48" s="15">
        <v>5</v>
      </c>
      <c r="AB48" s="15">
        <v>11</v>
      </c>
      <c r="AC48" s="15">
        <v>6</v>
      </c>
      <c r="AD48" s="15">
        <v>2</v>
      </c>
      <c r="AE48" s="16">
        <f t="shared" si="9"/>
        <v>6</v>
      </c>
      <c r="AF48" s="16">
        <f>((AE49/AE50)*100)</f>
        <v>11.111111111111111</v>
      </c>
    </row>
    <row r="49" spans="1:32" s="17" customFormat="1">
      <c r="A49" s="15"/>
      <c r="B49" s="15" t="s">
        <v>12</v>
      </c>
      <c r="C49" s="15">
        <v>1</v>
      </c>
      <c r="D49" s="15">
        <v>1</v>
      </c>
      <c r="E49" s="15">
        <v>1</v>
      </c>
      <c r="F49" s="15">
        <v>0</v>
      </c>
      <c r="G49" s="16">
        <f t="shared" si="5"/>
        <v>0.75</v>
      </c>
      <c r="H49" s="16"/>
      <c r="I49" s="15">
        <v>0</v>
      </c>
      <c r="J49" s="15">
        <v>0</v>
      </c>
      <c r="K49" s="15">
        <v>0</v>
      </c>
      <c r="L49" s="15">
        <v>0</v>
      </c>
      <c r="M49" s="16">
        <f t="shared" si="6"/>
        <v>0</v>
      </c>
      <c r="N49" s="16"/>
      <c r="O49" s="15">
        <v>0</v>
      </c>
      <c r="P49" s="15">
        <v>0</v>
      </c>
      <c r="Q49" s="15">
        <v>1</v>
      </c>
      <c r="R49" s="15">
        <v>0</v>
      </c>
      <c r="S49" s="16">
        <f t="shared" si="7"/>
        <v>0.25</v>
      </c>
      <c r="T49" s="16"/>
      <c r="U49" s="15">
        <v>1</v>
      </c>
      <c r="V49" s="15">
        <v>0</v>
      </c>
      <c r="W49" s="15">
        <v>0</v>
      </c>
      <c r="X49" s="15">
        <v>0</v>
      </c>
      <c r="Y49" s="16">
        <f t="shared" si="8"/>
        <v>0.25</v>
      </c>
      <c r="Z49" s="16"/>
      <c r="AA49" s="15">
        <v>1</v>
      </c>
      <c r="AB49" s="15">
        <v>0</v>
      </c>
      <c r="AC49" s="15">
        <v>1</v>
      </c>
      <c r="AD49" s="15">
        <v>1</v>
      </c>
      <c r="AE49" s="16">
        <f t="shared" si="9"/>
        <v>0.75</v>
      </c>
      <c r="AF49" s="16"/>
    </row>
    <row r="50" spans="1:32" s="17" customFormat="1">
      <c r="A50" s="15"/>
      <c r="B50" s="15" t="s">
        <v>13</v>
      </c>
      <c r="C50" s="15">
        <f>SUM(C48:C49)</f>
        <v>15</v>
      </c>
      <c r="D50" s="15">
        <f>SUM(D48:D49)</f>
        <v>22</v>
      </c>
      <c r="E50" s="15">
        <f>SUM(E48:E49)</f>
        <v>9</v>
      </c>
      <c r="F50" s="15">
        <f>SUM(F48:F49)</f>
        <v>2</v>
      </c>
      <c r="G50" s="16">
        <f t="shared" si="5"/>
        <v>12</v>
      </c>
      <c r="H50" s="16"/>
      <c r="I50" s="15">
        <f>SUM(I48:I49)</f>
        <v>7</v>
      </c>
      <c r="J50" s="15">
        <f>SUM(J48:J49)</f>
        <v>19</v>
      </c>
      <c r="K50" s="15">
        <f>SUM(K48:K49)</f>
        <v>15</v>
      </c>
      <c r="L50" s="15">
        <f>SUM(L48:L49)</f>
        <v>5</v>
      </c>
      <c r="M50" s="16">
        <f t="shared" si="6"/>
        <v>11.5</v>
      </c>
      <c r="N50" s="16"/>
      <c r="O50" s="15">
        <f>SUM(O48:O49)</f>
        <v>10</v>
      </c>
      <c r="P50" s="15">
        <f>SUM(P48:P49)</f>
        <v>13</v>
      </c>
      <c r="Q50" s="15">
        <f>SUM(Q48:Q49)</f>
        <v>13</v>
      </c>
      <c r="R50" s="15">
        <f>SUM(R48:R49)</f>
        <v>15</v>
      </c>
      <c r="S50" s="16">
        <f t="shared" si="7"/>
        <v>12.75</v>
      </c>
      <c r="T50" s="16"/>
      <c r="U50" s="15">
        <f>SUM(U48:U49)</f>
        <v>7</v>
      </c>
      <c r="V50" s="15">
        <f>SUM(V48:V49)</f>
        <v>13</v>
      </c>
      <c r="W50" s="15">
        <f>SUM(W48:W49)</f>
        <v>4</v>
      </c>
      <c r="X50" s="15">
        <f>SUM(X48:X49)</f>
        <v>6</v>
      </c>
      <c r="Y50" s="16">
        <f t="shared" si="8"/>
        <v>7.5</v>
      </c>
      <c r="Z50" s="16"/>
      <c r="AA50" s="15">
        <f>SUM(AA48:AA49)</f>
        <v>6</v>
      </c>
      <c r="AB50" s="15">
        <f>SUM(AB48:AB49)</f>
        <v>11</v>
      </c>
      <c r="AC50" s="15">
        <f>SUM(AC48:AC49)</f>
        <v>7</v>
      </c>
      <c r="AD50" s="15">
        <f>SUM(AD48:AD49)</f>
        <v>3</v>
      </c>
      <c r="AE50" s="16">
        <f t="shared" si="9"/>
        <v>6.75</v>
      </c>
      <c r="AF50" s="16"/>
    </row>
    <row r="51" spans="1:32">
      <c r="A51" s="7">
        <v>8</v>
      </c>
      <c r="B51" s="7" t="s">
        <v>11</v>
      </c>
      <c r="C51" s="7">
        <v>14</v>
      </c>
      <c r="D51" s="7">
        <v>15</v>
      </c>
      <c r="E51" s="7">
        <v>8</v>
      </c>
      <c r="F51" s="7">
        <v>9</v>
      </c>
      <c r="G51" s="11">
        <f t="shared" si="5"/>
        <v>11.5</v>
      </c>
      <c r="H51" s="11">
        <f>((G52/G53)*100)</f>
        <v>4.1666666666666661</v>
      </c>
      <c r="I51" s="7">
        <v>21</v>
      </c>
      <c r="J51" s="7">
        <v>18</v>
      </c>
      <c r="K51" s="7">
        <v>19</v>
      </c>
      <c r="L51" s="7">
        <v>13</v>
      </c>
      <c r="M51" s="11">
        <f t="shared" si="6"/>
        <v>17.75</v>
      </c>
      <c r="N51" s="11">
        <f>((M52/M53)*100)</f>
        <v>1.3888888888888888</v>
      </c>
      <c r="O51" s="7">
        <v>12</v>
      </c>
      <c r="P51" s="7">
        <v>11</v>
      </c>
      <c r="Q51" s="7">
        <v>15</v>
      </c>
      <c r="R51" s="7">
        <v>18</v>
      </c>
      <c r="S51" s="11">
        <f t="shared" si="7"/>
        <v>14</v>
      </c>
      <c r="T51" s="11">
        <f>((S52/S53)*100)</f>
        <v>0</v>
      </c>
      <c r="U51" s="7">
        <v>6</v>
      </c>
      <c r="V51" s="7">
        <v>7</v>
      </c>
      <c r="W51" s="7">
        <v>6</v>
      </c>
      <c r="X51" s="7">
        <v>7</v>
      </c>
      <c r="Y51" s="11">
        <f t="shared" si="8"/>
        <v>6.5</v>
      </c>
      <c r="Z51" s="11">
        <f>((Y52/Y53)*100)</f>
        <v>0</v>
      </c>
      <c r="AA51" s="7">
        <v>7</v>
      </c>
      <c r="AB51" s="7">
        <v>13</v>
      </c>
      <c r="AC51" s="7">
        <v>11</v>
      </c>
      <c r="AD51" s="7">
        <v>3</v>
      </c>
      <c r="AE51" s="11">
        <f t="shared" si="9"/>
        <v>8.5</v>
      </c>
      <c r="AF51" s="11">
        <f>((AE52/AE53)*100)</f>
        <v>5.5555555555555554</v>
      </c>
    </row>
    <row r="52" spans="1:32">
      <c r="A52" s="7"/>
      <c r="B52" s="7" t="s">
        <v>12</v>
      </c>
      <c r="C52" s="7">
        <v>0</v>
      </c>
      <c r="D52" s="7">
        <v>2</v>
      </c>
      <c r="E52" s="7">
        <v>0</v>
      </c>
      <c r="F52" s="7">
        <v>0</v>
      </c>
      <c r="G52" s="11">
        <f t="shared" si="5"/>
        <v>0.5</v>
      </c>
      <c r="H52" s="11"/>
      <c r="I52" s="7">
        <v>0</v>
      </c>
      <c r="J52" s="7">
        <v>1</v>
      </c>
      <c r="K52" s="7">
        <v>0</v>
      </c>
      <c r="L52" s="7">
        <v>0</v>
      </c>
      <c r="M52" s="11">
        <f t="shared" si="6"/>
        <v>0.25</v>
      </c>
      <c r="N52" s="11"/>
      <c r="O52" s="7">
        <v>0</v>
      </c>
      <c r="P52" s="7">
        <v>0</v>
      </c>
      <c r="Q52" s="7">
        <v>0</v>
      </c>
      <c r="R52" s="7">
        <v>0</v>
      </c>
      <c r="S52" s="11">
        <f t="shared" si="7"/>
        <v>0</v>
      </c>
      <c r="T52" s="11"/>
      <c r="U52" s="7">
        <v>0</v>
      </c>
      <c r="V52" s="7">
        <v>0</v>
      </c>
      <c r="W52" s="7">
        <v>0</v>
      </c>
      <c r="X52" s="7">
        <v>0</v>
      </c>
      <c r="Y52" s="11">
        <f t="shared" si="8"/>
        <v>0</v>
      </c>
      <c r="Z52" s="11"/>
      <c r="AA52" s="7">
        <v>0</v>
      </c>
      <c r="AB52" s="7">
        <v>1</v>
      </c>
      <c r="AC52" s="7">
        <v>1</v>
      </c>
      <c r="AD52" s="7">
        <v>0</v>
      </c>
      <c r="AE52" s="11">
        <f t="shared" si="9"/>
        <v>0.5</v>
      </c>
      <c r="AF52" s="11"/>
    </row>
    <row r="53" spans="1:32">
      <c r="A53" s="7"/>
      <c r="B53" s="7" t="s">
        <v>13</v>
      </c>
      <c r="C53" s="7">
        <f>SUM(C51:C52)</f>
        <v>14</v>
      </c>
      <c r="D53" s="7">
        <f>SUM(D51:D52)</f>
        <v>17</v>
      </c>
      <c r="E53" s="7">
        <f>SUM(E51:E52)</f>
        <v>8</v>
      </c>
      <c r="F53" s="7">
        <f>SUM(F51:F52)</f>
        <v>9</v>
      </c>
      <c r="G53" s="11">
        <f t="shared" si="5"/>
        <v>12</v>
      </c>
      <c r="H53" s="11"/>
      <c r="I53" s="7">
        <f>SUM(I51:I52)</f>
        <v>21</v>
      </c>
      <c r="J53" s="7">
        <f>SUM(J51:J52)</f>
        <v>19</v>
      </c>
      <c r="K53" s="7">
        <f>SUM(K51:K52)</f>
        <v>19</v>
      </c>
      <c r="L53" s="7">
        <f>SUM(L51:L52)</f>
        <v>13</v>
      </c>
      <c r="M53" s="11">
        <f t="shared" si="6"/>
        <v>18</v>
      </c>
      <c r="N53" s="11"/>
      <c r="O53" s="7">
        <f>SUM(O51:O52)</f>
        <v>12</v>
      </c>
      <c r="P53" s="7">
        <f>SUM(P51:P52)</f>
        <v>11</v>
      </c>
      <c r="Q53" s="7">
        <f>SUM(Q51:Q52)</f>
        <v>15</v>
      </c>
      <c r="R53" s="7">
        <f>SUM(R51:R52)</f>
        <v>18</v>
      </c>
      <c r="S53" s="11">
        <f t="shared" si="7"/>
        <v>14</v>
      </c>
      <c r="T53" s="11"/>
      <c r="U53" s="7">
        <f>SUM(U51:U52)</f>
        <v>6</v>
      </c>
      <c r="V53" s="7">
        <f>SUM(V51:V52)</f>
        <v>7</v>
      </c>
      <c r="W53" s="7">
        <f>SUM(W51:W52)</f>
        <v>6</v>
      </c>
      <c r="X53" s="7">
        <f>SUM(X51:X52)</f>
        <v>7</v>
      </c>
      <c r="Y53" s="11">
        <f t="shared" si="8"/>
        <v>6.5</v>
      </c>
      <c r="Z53" s="11"/>
      <c r="AA53" s="7">
        <f>SUM(AA51:AA52)</f>
        <v>7</v>
      </c>
      <c r="AB53" s="7">
        <f>SUM(AB51:AB52)</f>
        <v>14</v>
      </c>
      <c r="AC53" s="7">
        <f>SUM(AC51:AC52)</f>
        <v>12</v>
      </c>
      <c r="AD53" s="7">
        <f>SUM(AD51:AD52)</f>
        <v>3</v>
      </c>
      <c r="AE53" s="11">
        <f t="shared" si="9"/>
        <v>9</v>
      </c>
      <c r="AF53" s="11"/>
    </row>
    <row r="54" spans="1:32" s="17" customFormat="1">
      <c r="A54" s="15">
        <v>4</v>
      </c>
      <c r="B54" s="15" t="s">
        <v>11</v>
      </c>
      <c r="C54" s="15">
        <v>6</v>
      </c>
      <c r="D54" s="15">
        <v>13</v>
      </c>
      <c r="E54" s="15">
        <v>9</v>
      </c>
      <c r="F54" s="15">
        <v>8</v>
      </c>
      <c r="G54" s="16">
        <f t="shared" si="5"/>
        <v>9</v>
      </c>
      <c r="H54" s="16">
        <f>((G55/G56)*100)</f>
        <v>0</v>
      </c>
      <c r="I54" s="15">
        <v>27</v>
      </c>
      <c r="J54" s="15">
        <v>11</v>
      </c>
      <c r="K54" s="15">
        <v>21</v>
      </c>
      <c r="L54" s="15">
        <v>20</v>
      </c>
      <c r="M54" s="16">
        <f t="shared" si="6"/>
        <v>19.75</v>
      </c>
      <c r="N54" s="16">
        <f>((M55/M56)*100)</f>
        <v>2.4691358024691357</v>
      </c>
      <c r="O54" s="15">
        <v>15</v>
      </c>
      <c r="P54" s="15">
        <v>9</v>
      </c>
      <c r="Q54" s="15">
        <v>12</v>
      </c>
      <c r="R54" s="15">
        <v>16</v>
      </c>
      <c r="S54" s="16">
        <f t="shared" si="7"/>
        <v>13</v>
      </c>
      <c r="T54" s="16">
        <f>((S55/S56)*100)</f>
        <v>5.4545454545454541</v>
      </c>
      <c r="U54" s="15">
        <v>6</v>
      </c>
      <c r="V54" s="15">
        <v>19</v>
      </c>
      <c r="W54" s="15">
        <v>13</v>
      </c>
      <c r="X54" s="15">
        <v>8</v>
      </c>
      <c r="Y54" s="16">
        <f t="shared" si="8"/>
        <v>11.5</v>
      </c>
      <c r="Z54" s="16">
        <f>((Y55/Y56)*100)</f>
        <v>6.1224489795918364</v>
      </c>
      <c r="AA54" s="15">
        <v>5</v>
      </c>
      <c r="AB54" s="15">
        <v>5</v>
      </c>
      <c r="AC54" s="15">
        <v>2</v>
      </c>
      <c r="AD54" s="15">
        <v>7</v>
      </c>
      <c r="AE54" s="16">
        <f t="shared" si="9"/>
        <v>4.75</v>
      </c>
      <c r="AF54" s="16">
        <f>((AE55/AE56)*100)</f>
        <v>5</v>
      </c>
    </row>
    <row r="55" spans="1:32" s="17" customFormat="1">
      <c r="A55" s="15"/>
      <c r="B55" s="15" t="s">
        <v>12</v>
      </c>
      <c r="C55" s="15">
        <v>0</v>
      </c>
      <c r="D55" s="15">
        <v>0</v>
      </c>
      <c r="E55" s="15">
        <v>0</v>
      </c>
      <c r="F55" s="15">
        <v>0</v>
      </c>
      <c r="G55" s="16">
        <f t="shared" si="5"/>
        <v>0</v>
      </c>
      <c r="H55" s="16"/>
      <c r="I55" s="15">
        <v>0</v>
      </c>
      <c r="J55" s="15">
        <v>1</v>
      </c>
      <c r="K55" s="15">
        <v>0</v>
      </c>
      <c r="L55" s="15">
        <v>1</v>
      </c>
      <c r="M55" s="16">
        <f t="shared" si="6"/>
        <v>0.5</v>
      </c>
      <c r="N55" s="16"/>
      <c r="O55" s="15">
        <v>0</v>
      </c>
      <c r="P55" s="15">
        <v>2</v>
      </c>
      <c r="Q55" s="15">
        <v>0</v>
      </c>
      <c r="R55" s="15">
        <v>1</v>
      </c>
      <c r="S55" s="16">
        <f t="shared" si="7"/>
        <v>0.75</v>
      </c>
      <c r="T55" s="16"/>
      <c r="U55" s="15">
        <v>1</v>
      </c>
      <c r="V55" s="15">
        <v>1</v>
      </c>
      <c r="W55" s="15">
        <v>0</v>
      </c>
      <c r="X55" s="15">
        <v>1</v>
      </c>
      <c r="Y55" s="16">
        <f t="shared" si="8"/>
        <v>0.75</v>
      </c>
      <c r="Z55" s="16"/>
      <c r="AA55" s="15">
        <v>1</v>
      </c>
      <c r="AB55" s="15">
        <v>0</v>
      </c>
      <c r="AC55" s="15">
        <v>0</v>
      </c>
      <c r="AD55" s="15">
        <v>0</v>
      </c>
      <c r="AE55" s="16">
        <f t="shared" si="9"/>
        <v>0.25</v>
      </c>
      <c r="AF55" s="16"/>
    </row>
    <row r="56" spans="1:32" s="17" customFormat="1">
      <c r="A56" s="15"/>
      <c r="B56" s="15" t="s">
        <v>13</v>
      </c>
      <c r="C56" s="15">
        <f>SUM(C54:C55)</f>
        <v>6</v>
      </c>
      <c r="D56" s="15">
        <f>SUM(D54:D55)</f>
        <v>13</v>
      </c>
      <c r="E56" s="15">
        <f>SUM(E54:E55)</f>
        <v>9</v>
      </c>
      <c r="F56" s="15">
        <f>SUM(F54:F55)</f>
        <v>8</v>
      </c>
      <c r="G56" s="16">
        <f t="shared" si="5"/>
        <v>9</v>
      </c>
      <c r="H56" s="16"/>
      <c r="I56" s="15">
        <f>SUM(I54:I55)</f>
        <v>27</v>
      </c>
      <c r="J56" s="15">
        <f>SUM(J54:J55)</f>
        <v>12</v>
      </c>
      <c r="K56" s="15">
        <f>SUM(K54:K55)</f>
        <v>21</v>
      </c>
      <c r="L56" s="15">
        <f>SUM(L54:L55)</f>
        <v>21</v>
      </c>
      <c r="M56" s="16">
        <f t="shared" si="6"/>
        <v>20.25</v>
      </c>
      <c r="N56" s="16"/>
      <c r="O56" s="15">
        <f>SUM(O54:O55)</f>
        <v>15</v>
      </c>
      <c r="P56" s="15">
        <f>SUM(P54:P55)</f>
        <v>11</v>
      </c>
      <c r="Q56" s="15">
        <f>SUM(Q54:Q55)</f>
        <v>12</v>
      </c>
      <c r="R56" s="15">
        <f>SUM(R54:R55)</f>
        <v>17</v>
      </c>
      <c r="S56" s="16">
        <f t="shared" si="7"/>
        <v>13.75</v>
      </c>
      <c r="T56" s="16"/>
      <c r="U56" s="15">
        <f>SUM(U54:U55)</f>
        <v>7</v>
      </c>
      <c r="V56" s="15">
        <f>SUM(V54:V55)</f>
        <v>20</v>
      </c>
      <c r="W56" s="15">
        <f>SUM(W54:W55)</f>
        <v>13</v>
      </c>
      <c r="X56" s="15">
        <f>SUM(X54:X55)</f>
        <v>9</v>
      </c>
      <c r="Y56" s="16">
        <f t="shared" si="8"/>
        <v>12.25</v>
      </c>
      <c r="Z56" s="16"/>
      <c r="AA56" s="15">
        <f>SUM(AA54:AA55)</f>
        <v>6</v>
      </c>
      <c r="AB56" s="15">
        <f>SUM(AB54:AB55)</f>
        <v>5</v>
      </c>
      <c r="AC56" s="15">
        <f>SUM(AC54:AC55)</f>
        <v>2</v>
      </c>
      <c r="AD56" s="15">
        <f>SUM(AD54:AD55)</f>
        <v>7</v>
      </c>
      <c r="AE56" s="16">
        <f t="shared" si="9"/>
        <v>5</v>
      </c>
      <c r="AF56" s="16"/>
    </row>
    <row r="57" spans="1:32">
      <c r="A57" s="7">
        <v>2</v>
      </c>
      <c r="B57" s="7" t="s">
        <v>11</v>
      </c>
      <c r="C57" s="7">
        <v>6</v>
      </c>
      <c r="D57" s="7">
        <v>9</v>
      </c>
      <c r="E57" s="7">
        <v>8</v>
      </c>
      <c r="F57" s="7">
        <v>10</v>
      </c>
      <c r="G57" s="11">
        <f t="shared" si="5"/>
        <v>8.25</v>
      </c>
      <c r="H57" s="11">
        <f>((G58/G59)*100)</f>
        <v>0</v>
      </c>
      <c r="I57" s="7">
        <v>9</v>
      </c>
      <c r="J57" s="7">
        <v>17</v>
      </c>
      <c r="K57" s="7">
        <v>15</v>
      </c>
      <c r="L57" s="7">
        <v>11</v>
      </c>
      <c r="M57" s="11">
        <f t="shared" si="6"/>
        <v>13</v>
      </c>
      <c r="N57" s="11">
        <f>((M58/M59)*100)</f>
        <v>3.7037037037037033</v>
      </c>
      <c r="O57" s="7">
        <v>8</v>
      </c>
      <c r="P57" s="7">
        <v>13</v>
      </c>
      <c r="Q57" s="7">
        <v>7</v>
      </c>
      <c r="R57" s="7">
        <v>3</v>
      </c>
      <c r="S57" s="11">
        <f t="shared" si="7"/>
        <v>7.75</v>
      </c>
      <c r="T57" s="11">
        <f>((S58/S59)*100)</f>
        <v>6.0606060606060606</v>
      </c>
      <c r="U57" s="7">
        <v>10</v>
      </c>
      <c r="V57" s="7">
        <v>8</v>
      </c>
      <c r="W57" s="7">
        <v>6</v>
      </c>
      <c r="X57" s="7">
        <v>4</v>
      </c>
      <c r="Y57" s="11">
        <f t="shared" si="8"/>
        <v>7</v>
      </c>
      <c r="Z57" s="11">
        <f>((Y58/Y59)*100)</f>
        <v>6.666666666666667</v>
      </c>
      <c r="AA57" s="7">
        <v>11</v>
      </c>
      <c r="AB57" s="7">
        <v>4</v>
      </c>
      <c r="AC57" s="7">
        <v>6</v>
      </c>
      <c r="AD57" s="7">
        <v>5</v>
      </c>
      <c r="AE57" s="11">
        <f t="shared" si="9"/>
        <v>6.5</v>
      </c>
      <c r="AF57" s="11">
        <f>((AE58/AE59)*100)</f>
        <v>7.1428571428571423</v>
      </c>
    </row>
    <row r="58" spans="1:32">
      <c r="A58" s="7"/>
      <c r="B58" s="7" t="s">
        <v>12</v>
      </c>
      <c r="C58" s="7">
        <v>0</v>
      </c>
      <c r="D58" s="7">
        <v>0</v>
      </c>
      <c r="E58" s="7">
        <v>0</v>
      </c>
      <c r="F58" s="7">
        <v>0</v>
      </c>
      <c r="G58" s="11">
        <f t="shared" si="5"/>
        <v>0</v>
      </c>
      <c r="H58" s="11"/>
      <c r="I58" s="7">
        <v>1</v>
      </c>
      <c r="J58" s="7">
        <v>0</v>
      </c>
      <c r="K58" s="7">
        <v>0</v>
      </c>
      <c r="L58" s="7">
        <v>1</v>
      </c>
      <c r="M58" s="11">
        <f t="shared" si="6"/>
        <v>0.5</v>
      </c>
      <c r="N58" s="11"/>
      <c r="O58" s="7">
        <v>1</v>
      </c>
      <c r="P58" s="7">
        <v>0</v>
      </c>
      <c r="Q58" s="7">
        <v>1</v>
      </c>
      <c r="R58" s="7">
        <v>0</v>
      </c>
      <c r="S58" s="11">
        <f t="shared" si="7"/>
        <v>0.5</v>
      </c>
      <c r="T58" s="11"/>
      <c r="U58" s="7">
        <v>1</v>
      </c>
      <c r="V58" s="7">
        <v>0</v>
      </c>
      <c r="W58" s="7">
        <v>1</v>
      </c>
      <c r="X58" s="7">
        <v>0</v>
      </c>
      <c r="Y58" s="11">
        <f t="shared" si="8"/>
        <v>0.5</v>
      </c>
      <c r="Z58" s="11"/>
      <c r="AA58" s="7">
        <v>0</v>
      </c>
      <c r="AB58" s="7">
        <v>1</v>
      </c>
      <c r="AC58" s="7">
        <v>1</v>
      </c>
      <c r="AD58" s="7">
        <v>0</v>
      </c>
      <c r="AE58" s="11">
        <f t="shared" si="9"/>
        <v>0.5</v>
      </c>
      <c r="AF58" s="11"/>
    </row>
    <row r="59" spans="1:32">
      <c r="A59" s="7"/>
      <c r="B59" s="7" t="s">
        <v>13</v>
      </c>
      <c r="C59" s="7">
        <f>SUM(C57:C58)</f>
        <v>6</v>
      </c>
      <c r="D59" s="7">
        <f>SUM(D57:D58)</f>
        <v>9</v>
      </c>
      <c r="E59" s="7">
        <f>SUM(E57:E58)</f>
        <v>8</v>
      </c>
      <c r="F59" s="7">
        <f>SUM(F57:F58)</f>
        <v>10</v>
      </c>
      <c r="G59" s="11">
        <f t="shared" si="5"/>
        <v>8.25</v>
      </c>
      <c r="H59" s="11"/>
      <c r="I59" s="7">
        <f>SUM(I57:I58)</f>
        <v>10</v>
      </c>
      <c r="J59" s="7">
        <f>SUM(J57:J58)</f>
        <v>17</v>
      </c>
      <c r="K59" s="7">
        <f>SUM(K57:K58)</f>
        <v>15</v>
      </c>
      <c r="L59" s="7">
        <f>SUM(L57:L58)</f>
        <v>12</v>
      </c>
      <c r="M59" s="11">
        <f t="shared" si="6"/>
        <v>13.5</v>
      </c>
      <c r="N59" s="11"/>
      <c r="O59" s="7">
        <f>SUM(O57:O58)</f>
        <v>9</v>
      </c>
      <c r="P59" s="7">
        <f>SUM(P57:P58)</f>
        <v>13</v>
      </c>
      <c r="Q59" s="7">
        <f>SUM(Q57:Q58)</f>
        <v>8</v>
      </c>
      <c r="R59" s="7">
        <f>SUM(R57:R58)</f>
        <v>3</v>
      </c>
      <c r="S59" s="11">
        <f t="shared" si="7"/>
        <v>8.25</v>
      </c>
      <c r="T59" s="11"/>
      <c r="U59" s="7">
        <f>SUM(U57:U58)</f>
        <v>11</v>
      </c>
      <c r="V59" s="7">
        <f>SUM(V57:V58)</f>
        <v>8</v>
      </c>
      <c r="W59" s="7">
        <f>SUM(W57:W58)</f>
        <v>7</v>
      </c>
      <c r="X59" s="7">
        <f>SUM(X57:X58)</f>
        <v>4</v>
      </c>
      <c r="Y59" s="11">
        <f t="shared" si="8"/>
        <v>7.5</v>
      </c>
      <c r="Z59" s="11"/>
      <c r="AA59" s="7">
        <f>SUM(AA57:AA58)</f>
        <v>11</v>
      </c>
      <c r="AB59" s="7">
        <f>SUM(AB57:AB58)</f>
        <v>5</v>
      </c>
      <c r="AC59" s="7">
        <f>SUM(AC57:AC58)</f>
        <v>7</v>
      </c>
      <c r="AD59" s="7">
        <f>SUM(AD57:AD58)</f>
        <v>5</v>
      </c>
      <c r="AE59" s="11">
        <f t="shared" si="9"/>
        <v>7</v>
      </c>
      <c r="AF59" s="11"/>
    </row>
    <row r="60" spans="1:32" s="17" customFormat="1">
      <c r="A60" s="15">
        <v>1</v>
      </c>
      <c r="B60" s="15" t="s">
        <v>11</v>
      </c>
      <c r="C60" s="15">
        <v>9</v>
      </c>
      <c r="D60" s="15">
        <v>7</v>
      </c>
      <c r="E60" s="15">
        <v>8</v>
      </c>
      <c r="F60" s="15">
        <v>5</v>
      </c>
      <c r="G60" s="16">
        <f t="shared" si="5"/>
        <v>7.25</v>
      </c>
      <c r="H60" s="16">
        <f>((G61/G62)*100)</f>
        <v>0</v>
      </c>
      <c r="I60" s="18">
        <v>9</v>
      </c>
      <c r="J60" s="15">
        <v>12</v>
      </c>
      <c r="K60" s="18">
        <v>13</v>
      </c>
      <c r="L60" s="18">
        <v>15</v>
      </c>
      <c r="M60" s="16">
        <f t="shared" si="6"/>
        <v>12.25</v>
      </c>
      <c r="N60" s="16">
        <f>((M61/M62)*100)</f>
        <v>2</v>
      </c>
      <c r="O60" s="15">
        <v>7</v>
      </c>
      <c r="P60" s="15">
        <v>4</v>
      </c>
      <c r="Q60" s="15">
        <v>4</v>
      </c>
      <c r="R60" s="15">
        <v>2</v>
      </c>
      <c r="S60" s="16">
        <f t="shared" si="7"/>
        <v>4.25</v>
      </c>
      <c r="T60" s="16">
        <f>((S61/S62)*100)</f>
        <v>10.526315789473683</v>
      </c>
      <c r="U60" s="15">
        <v>7</v>
      </c>
      <c r="V60" s="15">
        <v>12</v>
      </c>
      <c r="W60" s="15">
        <v>7</v>
      </c>
      <c r="X60" s="15">
        <v>3</v>
      </c>
      <c r="Y60" s="16">
        <f t="shared" si="8"/>
        <v>7.25</v>
      </c>
      <c r="Z60" s="16">
        <f>((Y61/Y62)*100)</f>
        <v>6.4516129032258061</v>
      </c>
      <c r="AA60" s="15">
        <v>7</v>
      </c>
      <c r="AB60" s="15">
        <v>19</v>
      </c>
      <c r="AC60" s="15">
        <v>9</v>
      </c>
      <c r="AD60" s="15">
        <v>8</v>
      </c>
      <c r="AE60" s="16">
        <f t="shared" si="9"/>
        <v>10.75</v>
      </c>
      <c r="AF60" s="16">
        <f>((AE61/AE62)*100)</f>
        <v>2.2727272727272729</v>
      </c>
    </row>
    <row r="61" spans="1:32" s="17" customFormat="1">
      <c r="A61" s="15"/>
      <c r="B61" s="15" t="s">
        <v>12</v>
      </c>
      <c r="C61" s="15">
        <v>0</v>
      </c>
      <c r="D61" s="15">
        <v>0</v>
      </c>
      <c r="E61" s="15">
        <v>0</v>
      </c>
      <c r="F61" s="15">
        <v>0</v>
      </c>
      <c r="G61" s="16">
        <f t="shared" si="5"/>
        <v>0</v>
      </c>
      <c r="H61" s="16"/>
      <c r="I61" s="18">
        <v>0</v>
      </c>
      <c r="J61" s="15">
        <v>1</v>
      </c>
      <c r="K61" s="18">
        <v>0</v>
      </c>
      <c r="L61" s="18">
        <v>0</v>
      </c>
      <c r="M61" s="16">
        <f t="shared" si="6"/>
        <v>0.25</v>
      </c>
      <c r="N61" s="16"/>
      <c r="O61" s="15">
        <v>0</v>
      </c>
      <c r="P61" s="15">
        <v>1</v>
      </c>
      <c r="Q61" s="15">
        <v>1</v>
      </c>
      <c r="R61" s="15">
        <v>0</v>
      </c>
      <c r="S61" s="16">
        <f t="shared" si="7"/>
        <v>0.5</v>
      </c>
      <c r="T61" s="16"/>
      <c r="U61" s="15">
        <v>0</v>
      </c>
      <c r="V61" s="15">
        <v>1</v>
      </c>
      <c r="W61" s="15">
        <v>1</v>
      </c>
      <c r="X61" s="15">
        <v>0</v>
      </c>
      <c r="Y61" s="16">
        <f t="shared" si="8"/>
        <v>0.5</v>
      </c>
      <c r="Z61" s="16"/>
      <c r="AA61" s="15">
        <v>0</v>
      </c>
      <c r="AB61" s="15">
        <v>0</v>
      </c>
      <c r="AC61" s="15">
        <v>0</v>
      </c>
      <c r="AD61" s="15">
        <v>1</v>
      </c>
      <c r="AE61" s="16">
        <f t="shared" si="9"/>
        <v>0.25</v>
      </c>
      <c r="AF61" s="16"/>
    </row>
    <row r="62" spans="1:32" s="17" customFormat="1">
      <c r="A62" s="15"/>
      <c r="B62" s="15" t="s">
        <v>13</v>
      </c>
      <c r="C62" s="15">
        <f>SUM(C60:C61)</f>
        <v>9</v>
      </c>
      <c r="D62" s="15">
        <f>SUM(D60:D61)</f>
        <v>7</v>
      </c>
      <c r="E62" s="15">
        <f>SUM(E60:E61)</f>
        <v>8</v>
      </c>
      <c r="F62" s="15">
        <f>SUM(F60:F61)</f>
        <v>5</v>
      </c>
      <c r="G62" s="16">
        <f t="shared" si="5"/>
        <v>7.25</v>
      </c>
      <c r="H62" s="16"/>
      <c r="I62" s="15">
        <f>SUM(I60:I61)</f>
        <v>9</v>
      </c>
      <c r="J62" s="15">
        <f>SUM(J60:J61)</f>
        <v>13</v>
      </c>
      <c r="K62" s="15">
        <f>SUM(K60:K61)</f>
        <v>13</v>
      </c>
      <c r="L62" s="15">
        <f>SUM(L60:L61)</f>
        <v>15</v>
      </c>
      <c r="M62" s="16">
        <f t="shared" si="6"/>
        <v>12.5</v>
      </c>
      <c r="N62" s="16"/>
      <c r="O62" s="15">
        <f>SUM(O60:O61)</f>
        <v>7</v>
      </c>
      <c r="P62" s="15">
        <f>SUM(P60:P61)</f>
        <v>5</v>
      </c>
      <c r="Q62" s="15">
        <f>SUM(Q60:Q61)</f>
        <v>5</v>
      </c>
      <c r="R62" s="15">
        <f>SUM(R60:R61)</f>
        <v>2</v>
      </c>
      <c r="S62" s="16">
        <f t="shared" si="7"/>
        <v>4.75</v>
      </c>
      <c r="T62" s="16"/>
      <c r="U62" s="15">
        <f>SUM(U60:U61)</f>
        <v>7</v>
      </c>
      <c r="V62" s="15">
        <f>SUM(V60:V61)</f>
        <v>13</v>
      </c>
      <c r="W62" s="15">
        <f>SUM(W60:W61)</f>
        <v>8</v>
      </c>
      <c r="X62" s="15">
        <f>SUM(X60:X61)</f>
        <v>3</v>
      </c>
      <c r="Y62" s="16">
        <f t="shared" si="8"/>
        <v>7.75</v>
      </c>
      <c r="Z62" s="16"/>
      <c r="AA62" s="15">
        <f>SUM(AA60:AA61)</f>
        <v>7</v>
      </c>
      <c r="AB62" s="15">
        <f>SUM(AB60:AB61)</f>
        <v>19</v>
      </c>
      <c r="AC62" s="15">
        <f>SUM(AC60:AC61)</f>
        <v>9</v>
      </c>
      <c r="AD62" s="15">
        <f>SUM(AD60:AD61)</f>
        <v>9</v>
      </c>
      <c r="AE62" s="16">
        <f t="shared" si="9"/>
        <v>11</v>
      </c>
      <c r="AF62" s="16"/>
    </row>
    <row r="63" spans="1:32">
      <c r="A63" s="5" t="s">
        <v>9</v>
      </c>
      <c r="B63" s="6" t="s">
        <v>11</v>
      </c>
      <c r="C63" s="6">
        <v>8</v>
      </c>
      <c r="D63" s="6">
        <v>15</v>
      </c>
      <c r="E63" s="6">
        <v>13</v>
      </c>
      <c r="F63" s="6">
        <v>4</v>
      </c>
      <c r="G63" s="13">
        <f t="shared" si="5"/>
        <v>10</v>
      </c>
      <c r="H63" s="11">
        <f>((G64/G65)*100)</f>
        <v>0</v>
      </c>
      <c r="I63" s="3"/>
      <c r="J63" s="3"/>
      <c r="K63" s="3"/>
      <c r="L63" s="3"/>
      <c r="M63" s="12"/>
      <c r="N63" s="12"/>
      <c r="O63" s="3"/>
      <c r="P63" s="3"/>
      <c r="Q63" s="3"/>
      <c r="R63" s="3"/>
      <c r="S63" s="12"/>
      <c r="T63" s="12"/>
      <c r="U63" s="3"/>
      <c r="V63" s="3"/>
      <c r="W63" s="3"/>
      <c r="X63" s="3"/>
      <c r="Y63" s="12"/>
      <c r="Z63" s="12"/>
      <c r="AA63" s="3"/>
      <c r="AB63" s="3"/>
      <c r="AC63" s="3"/>
      <c r="AD63" s="3"/>
      <c r="AE63" s="12"/>
      <c r="AF63" s="12"/>
    </row>
    <row r="64" spans="1:32">
      <c r="A64" s="5"/>
      <c r="B64" s="6" t="s">
        <v>12</v>
      </c>
      <c r="C64" s="6">
        <v>0</v>
      </c>
      <c r="D64" s="6">
        <v>0</v>
      </c>
      <c r="E64" s="6">
        <v>0</v>
      </c>
      <c r="F64" s="6">
        <v>0</v>
      </c>
      <c r="G64" s="13">
        <f t="shared" si="5"/>
        <v>0</v>
      </c>
      <c r="H64" s="14"/>
      <c r="I64" s="3"/>
      <c r="J64" s="3"/>
      <c r="K64" s="3"/>
      <c r="L64" s="3"/>
      <c r="M64" s="12"/>
      <c r="N64" s="12"/>
      <c r="O64" s="3"/>
      <c r="P64" s="3"/>
      <c r="Q64" s="3"/>
      <c r="R64" s="3"/>
      <c r="S64" s="12"/>
      <c r="T64" s="12"/>
      <c r="U64" s="3"/>
      <c r="V64" s="3"/>
      <c r="W64" s="3"/>
      <c r="X64" s="3"/>
      <c r="Y64" s="12"/>
      <c r="Z64" s="12"/>
      <c r="AA64" s="3"/>
      <c r="AB64" s="3"/>
      <c r="AC64" s="3"/>
      <c r="AD64" s="3"/>
      <c r="AE64" s="12"/>
      <c r="AF64" s="12"/>
    </row>
    <row r="65" spans="1:32">
      <c r="A65" s="5"/>
      <c r="B65" s="6" t="s">
        <v>13</v>
      </c>
      <c r="C65" s="6">
        <f>SUM(C63:C64)</f>
        <v>8</v>
      </c>
      <c r="D65" s="6">
        <f>SUM(D63:D64)</f>
        <v>15</v>
      </c>
      <c r="E65" s="6">
        <f>SUM(E63:E64)</f>
        <v>13</v>
      </c>
      <c r="F65" s="6">
        <f>SUM(F63:F64)</f>
        <v>4</v>
      </c>
      <c r="G65" s="13">
        <f t="shared" si="5"/>
        <v>10</v>
      </c>
      <c r="H65" s="14"/>
      <c r="I65" s="3"/>
      <c r="J65" s="3"/>
      <c r="K65" s="3"/>
      <c r="L65" s="3"/>
      <c r="M65" s="12"/>
      <c r="N65" s="12"/>
      <c r="O65" s="3"/>
      <c r="P65" s="3"/>
      <c r="Q65" s="3"/>
      <c r="R65" s="3"/>
      <c r="S65" s="12"/>
      <c r="T65" s="12"/>
      <c r="U65" s="3"/>
      <c r="V65" s="3"/>
      <c r="W65" s="3"/>
      <c r="X65" s="3"/>
      <c r="Y65" s="12"/>
      <c r="Z65" s="12"/>
      <c r="AA65" s="3"/>
      <c r="AB65" s="3"/>
      <c r="AC65" s="3"/>
      <c r="AD65" s="3"/>
      <c r="AE65" s="12"/>
      <c r="AF65" s="12"/>
    </row>
    <row r="66" spans="1:32">
      <c r="E66" s="4"/>
      <c r="F66" s="4"/>
    </row>
    <row r="67" spans="1:32">
      <c r="E67" s="4"/>
      <c r="F67" s="4"/>
      <c r="M67" s="8"/>
    </row>
    <row r="68" spans="1:32">
      <c r="B68" s="31" t="s">
        <v>7</v>
      </c>
      <c r="C68" s="30" t="s">
        <v>0</v>
      </c>
      <c r="D68" s="30"/>
      <c r="E68" s="30" t="s">
        <v>1</v>
      </c>
      <c r="F68" s="30"/>
      <c r="G68" s="30" t="s">
        <v>2</v>
      </c>
      <c r="H68" s="30"/>
      <c r="I68" s="30" t="s">
        <v>3</v>
      </c>
      <c r="J68" s="30"/>
      <c r="K68" s="30" t="s">
        <v>4</v>
      </c>
      <c r="L68" s="30"/>
      <c r="M68" s="9"/>
    </row>
    <row r="69" spans="1:32" ht="15.6" customHeight="1">
      <c r="B69" s="31"/>
      <c r="C69" s="10" t="s">
        <v>8</v>
      </c>
      <c r="D69" s="10" t="s">
        <v>5</v>
      </c>
      <c r="E69" s="10" t="s">
        <v>8</v>
      </c>
      <c r="F69" s="10" t="s">
        <v>5</v>
      </c>
      <c r="G69" s="10" t="s">
        <v>8</v>
      </c>
      <c r="H69" s="10" t="s">
        <v>5</v>
      </c>
      <c r="I69" s="10" t="s">
        <v>8</v>
      </c>
      <c r="J69" s="10" t="s">
        <v>5</v>
      </c>
      <c r="K69" s="10" t="s">
        <v>8</v>
      </c>
      <c r="L69" s="10" t="s">
        <v>5</v>
      </c>
      <c r="M69" s="8"/>
    </row>
    <row r="70" spans="1:32">
      <c r="B70" s="3">
        <v>128</v>
      </c>
      <c r="C70" s="12">
        <f>AVERAGE(H6,H39)</f>
        <v>19.457013574660632</v>
      </c>
      <c r="D70" s="12">
        <f>STDEV(H6,H39)</f>
        <v>5.7592407517456339</v>
      </c>
      <c r="E70" s="12">
        <f>AVERAGE(N6,N39)</f>
        <v>11.363636363636363</v>
      </c>
      <c r="F70" s="12">
        <f>STDEV(N6,N39)</f>
        <v>3.2141217326661256</v>
      </c>
      <c r="G70" s="12">
        <f>AVERAGE(T6,T39)</f>
        <v>12.200435729847495</v>
      </c>
      <c r="H70" s="12">
        <f>STDEV(T6,T39)</f>
        <v>8.9351183679345869</v>
      </c>
      <c r="I70" s="12">
        <f>AVERAGE(Z6,Z39)</f>
        <v>19.221967963386724</v>
      </c>
      <c r="J70" s="12">
        <f>STDEV(Z6,Z39)</f>
        <v>2.5889493132688228</v>
      </c>
      <c r="K70" s="12">
        <f>AVERAGE(AF6,AF39)</f>
        <v>3.2392894461859978</v>
      </c>
      <c r="L70" s="12">
        <f>STDEV(AF6,AF39)</f>
        <v>0.29555142369343668</v>
      </c>
      <c r="M70" s="8"/>
    </row>
    <row r="71" spans="1:32">
      <c r="B71" s="3">
        <v>64</v>
      </c>
      <c r="C71" s="12">
        <f>AVERAGE(H9,H42)</f>
        <v>15.357142857142858</v>
      </c>
      <c r="D71" s="12">
        <f>STDEV(H9,H42)</f>
        <v>6.5659915395893726</v>
      </c>
      <c r="E71" s="12">
        <f>AVERAGE(N9,N42)</f>
        <v>17.669172932330824</v>
      </c>
      <c r="F71" s="12">
        <f>STDEV(N9,N42)</f>
        <v>4.7849331057736455</v>
      </c>
      <c r="G71" s="12">
        <f>AVERAGE(T9,T42)</f>
        <v>1.3513513513513513</v>
      </c>
      <c r="H71" s="12">
        <f>STDEV(T9,T42)</f>
        <v>1.9110994086122906</v>
      </c>
      <c r="I71" s="12">
        <f>AVERAGE(Z9,Z42)</f>
        <v>16.856060606060606</v>
      </c>
      <c r="J71" s="12">
        <f>STDEV(Z9,Z42)</f>
        <v>6.1603999876100719</v>
      </c>
      <c r="K71" s="12">
        <f>AVERAGE(AF9,AF42)</f>
        <v>8.2491582491582491</v>
      </c>
      <c r="L71" s="12">
        <f>STDEV(AF9,AF42)</f>
        <v>1.1904154565430132</v>
      </c>
    </row>
    <row r="72" spans="1:32">
      <c r="B72" s="3">
        <v>32</v>
      </c>
      <c r="C72" s="12">
        <f>AVERAGE(H12,H45)</f>
        <v>4.864253393665158</v>
      </c>
      <c r="D72" s="12">
        <f>STDEV(H12,H45)</f>
        <v>1.4398101879364085</v>
      </c>
      <c r="E72" s="12">
        <f>AVERAGE(N12,N45)</f>
        <v>8.1939799331103682</v>
      </c>
      <c r="F72" s="12">
        <f>STDEV(N12,N45)</f>
        <v>0.70947168680924455</v>
      </c>
      <c r="G72" s="12">
        <f>AVERAGE(T12,T45)</f>
        <v>4.5454545454545459</v>
      </c>
      <c r="H72" s="12">
        <f>STDEV(T12,T45)</f>
        <v>6.4282434653322511</v>
      </c>
      <c r="I72" s="12">
        <f>AVERAGE(Z12,Z45)</f>
        <v>6.3894523326571999</v>
      </c>
      <c r="J72" s="12">
        <f>STDEV(Z12,Z45)</f>
        <v>0.71714683690319225</v>
      </c>
      <c r="K72" s="12">
        <f>AVERAGE(AF12,AF45)</f>
        <v>4.6875</v>
      </c>
      <c r="L72" s="12">
        <f>STDEV(AF12,AF45)</f>
        <v>6.6291260736238833</v>
      </c>
    </row>
    <row r="73" spans="1:32">
      <c r="B73" s="3">
        <v>16</v>
      </c>
      <c r="C73" s="12">
        <f>AVERAGE(H15,H48)</f>
        <v>5.8277027027027026</v>
      </c>
      <c r="D73" s="12">
        <f>STDEV(H15,H48)</f>
        <v>0.59721856519134098</v>
      </c>
      <c r="E73" s="12">
        <f>AVERAGE(N15,N48)</f>
        <v>5.9523809523809517</v>
      </c>
      <c r="F73" s="12">
        <f>STDEV(N15,N48)</f>
        <v>8.417937871268423</v>
      </c>
      <c r="G73" s="12">
        <f>AVERAGE(T15,T48)</f>
        <v>2.0673486786018755</v>
      </c>
      <c r="H73" s="12">
        <f>STDEV(T15,T48)</f>
        <v>0.15070477007385921</v>
      </c>
      <c r="I73" s="12">
        <f>AVERAGE(Z15,Z48)</f>
        <v>2.8571428571428572</v>
      </c>
      <c r="J73" s="12">
        <f>STDEV(Z15,Z48)</f>
        <v>0.67343502970147373</v>
      </c>
      <c r="K73" s="12">
        <f>AVERAGE(AF15,AF48)</f>
        <v>6.7183462532299743</v>
      </c>
      <c r="L73" s="12">
        <f>STDEV(AF15,AF48)</f>
        <v>6.2123076383314242</v>
      </c>
    </row>
    <row r="74" spans="1:32">
      <c r="B74" s="3">
        <v>8</v>
      </c>
      <c r="C74" s="12">
        <f>AVERAGE(H18,H51)</f>
        <v>4.6474358974358969</v>
      </c>
      <c r="D74" s="12">
        <f>STDEV(H18,H51)</f>
        <v>0.67991036652552661</v>
      </c>
      <c r="E74" s="12">
        <f>AVERAGE(N18,N51)</f>
        <v>1.5277777777777777</v>
      </c>
      <c r="F74" s="12">
        <f>STDEV(N18,N51)</f>
        <v>0.19641855032959663</v>
      </c>
      <c r="G74" s="12">
        <f>AVERAGE(T18,T51)</f>
        <v>1.6949152542372881</v>
      </c>
      <c r="H74" s="12">
        <f>STDEV(T18,T51)</f>
        <v>2.3969721396154151</v>
      </c>
      <c r="I74" s="12">
        <f>AVERAGE(Z18,Z51)</f>
        <v>0</v>
      </c>
      <c r="J74" s="12">
        <f>STDEV(Z18,Z51)</f>
        <v>0</v>
      </c>
      <c r="K74" s="12">
        <f>AVERAGE(AF18,AF51)</f>
        <v>6.0035842293906807</v>
      </c>
      <c r="L74" s="12">
        <f>STDEV(AF18,AF51)</f>
        <v>0.63360822686966611</v>
      </c>
    </row>
    <row r="75" spans="1:32">
      <c r="B75" s="3">
        <v>4</v>
      </c>
      <c r="C75" s="12">
        <f>AVERAGE(H21,H54)</f>
        <v>2.083333333333333</v>
      </c>
      <c r="D75" s="12">
        <f>STDEV(H21,H54)</f>
        <v>2.9462782549439477</v>
      </c>
      <c r="E75" s="12">
        <f>AVERAGE(N21,N54)</f>
        <v>2.454080096356519</v>
      </c>
      <c r="F75" s="12">
        <f>STDEV(N21,N54)</f>
        <v>2.1291983775565963E-2</v>
      </c>
      <c r="G75" s="12">
        <f>AVERAGE(T21,T54)</f>
        <v>4.0786240786240784</v>
      </c>
      <c r="H75" s="12">
        <f>STDEV(T21,T54)</f>
        <v>1.9458466705870587</v>
      </c>
      <c r="I75" s="12">
        <f>AVERAGE(Z21,Z54)</f>
        <v>6.6326530612244898</v>
      </c>
      <c r="J75" s="12">
        <f>STDEV(Z21,Z54)</f>
        <v>0.72153753182300751</v>
      </c>
      <c r="K75" s="12">
        <f>AVERAGE(AF21,AF54)</f>
        <v>6.8478260869565215</v>
      </c>
      <c r="L75" s="12">
        <f>STDEV(AF21,AF54)</f>
        <v>2.6132207130807186</v>
      </c>
    </row>
    <row r="76" spans="1:32">
      <c r="B76" s="3">
        <v>2</v>
      </c>
      <c r="C76" s="12">
        <f>AVERAGE(H24,H57)</f>
        <v>0</v>
      </c>
      <c r="D76" s="12">
        <f>STDEV(H24,H57)</f>
        <v>0</v>
      </c>
      <c r="E76" s="12">
        <f>AVERAGE(N24,N57)</f>
        <v>3.1676413255360618</v>
      </c>
      <c r="F76" s="12">
        <f>STDEV(N24,N57)</f>
        <v>0.75810668548265381</v>
      </c>
      <c r="G76" s="12">
        <f>AVERAGE(T24,T57)</f>
        <v>5.071119356833643</v>
      </c>
      <c r="H76" s="12">
        <f>STDEV(T24,T57)</f>
        <v>1.3993455162627981</v>
      </c>
      <c r="I76" s="12">
        <f>AVERAGE(Z24,Z57)</f>
        <v>6.1904761904761907</v>
      </c>
      <c r="J76" s="12">
        <f>STDEV(Z24,Z57)</f>
        <v>0.67343502970147395</v>
      </c>
      <c r="K76" s="12">
        <f>AVERAGE(AF24,AF57)</f>
        <v>5.0865800865800868</v>
      </c>
      <c r="L76" s="12">
        <f>STDEV(AF24,AF57)</f>
        <v>2.9080149009836354</v>
      </c>
    </row>
    <row r="77" spans="1:32">
      <c r="B77" s="3">
        <v>1</v>
      </c>
      <c r="C77" s="12">
        <f>AVERAGE(H27,H60)</f>
        <v>1.3157894736842104</v>
      </c>
      <c r="D77" s="12">
        <f>STDEV(H27,H60)</f>
        <v>1.8608073189119669</v>
      </c>
      <c r="E77" s="12">
        <f>AVERAGE(N27,N60)</f>
        <v>2.1904761904761907</v>
      </c>
      <c r="F77" s="12">
        <f>STDEV(N27,N60)</f>
        <v>0.26937401188058951</v>
      </c>
      <c r="G77" s="12">
        <f>AVERAGE(T27,T60)</f>
        <v>5.2631578947368416</v>
      </c>
      <c r="H77" s="12">
        <f>STDEV(T27,T60)</f>
        <v>7.4432292756478677</v>
      </c>
      <c r="I77" s="12">
        <f>AVERAGE(Z27,Z60)</f>
        <v>5.9285091543156057</v>
      </c>
      <c r="J77" s="12">
        <f>STDEV(Z27,Z60)</f>
        <v>0.73978041623701551</v>
      </c>
      <c r="K77" s="12">
        <f>AVERAGE(AF27,AF60)</f>
        <v>1.1363636363636365</v>
      </c>
      <c r="L77" s="12">
        <f>STDEV(AF27,AF60)</f>
        <v>1.6070608663330628</v>
      </c>
    </row>
  </sheetData>
  <mergeCells count="21">
    <mergeCell ref="K68:L68"/>
    <mergeCell ref="B68:B69"/>
    <mergeCell ref="C68:D68"/>
    <mergeCell ref="E68:F68"/>
    <mergeCell ref="G68:H68"/>
    <mergeCell ref="I68:J68"/>
    <mergeCell ref="A1:J1"/>
    <mergeCell ref="AA4:AF4"/>
    <mergeCell ref="A37:A38"/>
    <mergeCell ref="C37:H37"/>
    <mergeCell ref="I37:N37"/>
    <mergeCell ref="O37:T37"/>
    <mergeCell ref="U37:Z37"/>
    <mergeCell ref="AA37:AF37"/>
    <mergeCell ref="U4:Z4"/>
    <mergeCell ref="B4:B5"/>
    <mergeCell ref="B37:B38"/>
    <mergeCell ref="A4:A5"/>
    <mergeCell ref="C4:H4"/>
    <mergeCell ref="I4:N4"/>
    <mergeCell ref="O4:T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CC285-B54D-45B3-B445-ED0A85D3AA26}">
  <dimension ref="A1:P14"/>
  <sheetViews>
    <sheetView workbookViewId="0">
      <selection sqref="A1:L1"/>
    </sheetView>
  </sheetViews>
  <sheetFormatPr defaultRowHeight="15.75"/>
  <cols>
    <col min="1" max="1" width="20.28515625" style="1" customWidth="1"/>
    <col min="2" max="6" width="9.140625" style="1"/>
    <col min="7" max="21" width="15.7109375" style="1" bestFit="1" customWidth="1"/>
    <col min="22" max="16384" width="9.140625" style="1"/>
  </cols>
  <sheetData>
    <row r="1" spans="1:16" ht="26.25">
      <c r="A1" s="36" t="s">
        <v>15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22"/>
    </row>
    <row r="3" spans="1:16">
      <c r="A3" s="32" t="s">
        <v>7</v>
      </c>
      <c r="B3" s="33" t="s">
        <v>41</v>
      </c>
      <c r="C3" s="34"/>
      <c r="D3" s="34"/>
      <c r="E3" s="34"/>
      <c r="F3" s="35"/>
      <c r="G3" s="33" t="s">
        <v>39</v>
      </c>
      <c r="H3" s="34"/>
      <c r="I3" s="34"/>
      <c r="J3" s="34"/>
      <c r="K3" s="34"/>
      <c r="L3" s="34"/>
      <c r="M3" s="34"/>
      <c r="N3" s="34"/>
      <c r="O3" s="34"/>
      <c r="P3" s="35"/>
    </row>
    <row r="4" spans="1:16">
      <c r="A4" s="32"/>
      <c r="B4" s="21" t="s">
        <v>0</v>
      </c>
      <c r="C4" s="21" t="s">
        <v>1</v>
      </c>
      <c r="D4" s="21" t="s">
        <v>2</v>
      </c>
      <c r="E4" s="21" t="s">
        <v>3</v>
      </c>
      <c r="F4" s="21" t="s">
        <v>4</v>
      </c>
      <c r="G4" s="21" t="s">
        <v>17</v>
      </c>
      <c r="H4" s="21" t="s">
        <v>18</v>
      </c>
      <c r="I4" s="21" t="s">
        <v>19</v>
      </c>
      <c r="J4" s="21" t="s">
        <v>20</v>
      </c>
      <c r="K4" s="21" t="s">
        <v>21</v>
      </c>
      <c r="L4" s="21" t="s">
        <v>22</v>
      </c>
      <c r="M4" s="21" t="s">
        <v>23</v>
      </c>
      <c r="N4" s="21" t="s">
        <v>24</v>
      </c>
      <c r="O4" s="21" t="s">
        <v>25</v>
      </c>
      <c r="P4" s="21" t="s">
        <v>26</v>
      </c>
    </row>
    <row r="5" spans="1:16">
      <c r="A5" s="3">
        <v>1</v>
      </c>
      <c r="B5" s="19">
        <v>1.3157894736842104</v>
      </c>
      <c r="C5" s="19">
        <v>2.1904761904761907</v>
      </c>
      <c r="D5" s="19">
        <v>5.2631578947368416</v>
      </c>
      <c r="E5" s="19">
        <v>5.9285091543156057</v>
      </c>
      <c r="F5" s="19">
        <v>1.1363636363636365</v>
      </c>
      <c r="G5" s="19">
        <v>0.81399999999999995</v>
      </c>
      <c r="H5" s="19">
        <v>0.313</v>
      </c>
      <c r="I5" s="19">
        <v>0.247</v>
      </c>
      <c r="J5" s="19">
        <v>0.96099999999999997</v>
      </c>
      <c r="K5" s="19">
        <v>0.42299999999999999</v>
      </c>
      <c r="L5" s="19">
        <v>0.33700000000000002</v>
      </c>
      <c r="M5" s="19">
        <v>0.77700000000000002</v>
      </c>
      <c r="N5" s="19">
        <v>0.85799999999999998</v>
      </c>
      <c r="O5" s="19">
        <v>0.29399999999999998</v>
      </c>
      <c r="P5" s="19">
        <v>0.23200000000000001</v>
      </c>
    </row>
    <row r="6" spans="1:16">
      <c r="A6" s="3">
        <v>2</v>
      </c>
      <c r="B6" s="19">
        <v>0</v>
      </c>
      <c r="C6" s="19">
        <v>3.1676413255360618</v>
      </c>
      <c r="D6" s="19">
        <v>5.071119356833643</v>
      </c>
      <c r="E6" s="19">
        <v>6.1904761904761907</v>
      </c>
      <c r="F6" s="19">
        <v>5.0865800865800868</v>
      </c>
      <c r="G6" s="19">
        <v>9.0999999999999998E-2</v>
      </c>
      <c r="H6" s="20" t="s">
        <v>28</v>
      </c>
      <c r="I6" s="20" t="s">
        <v>29</v>
      </c>
      <c r="J6" s="20" t="s">
        <v>28</v>
      </c>
      <c r="K6" s="19">
        <v>0.26300000000000001</v>
      </c>
      <c r="L6" s="19">
        <v>0.10199999999999999</v>
      </c>
      <c r="M6" s="19">
        <v>0.26</v>
      </c>
      <c r="N6" s="19">
        <v>0.49199999999999999</v>
      </c>
      <c r="O6" s="19">
        <v>0.99199999999999999</v>
      </c>
      <c r="P6" s="19">
        <v>0.498</v>
      </c>
    </row>
    <row r="7" spans="1:16">
      <c r="A7" s="3">
        <v>4</v>
      </c>
      <c r="B7" s="19">
        <v>2.083333333333333</v>
      </c>
      <c r="C7" s="19">
        <v>2.454080096356519</v>
      </c>
      <c r="D7" s="19">
        <v>4.0786240786240784</v>
      </c>
      <c r="E7" s="19">
        <v>6.6326530612244898</v>
      </c>
      <c r="F7" s="19">
        <v>6.8478260869565215</v>
      </c>
      <c r="G7" s="19">
        <v>0.86</v>
      </c>
      <c r="H7" s="19">
        <v>0.36399999999999999</v>
      </c>
      <c r="I7" s="19">
        <v>7.0999999999999994E-2</v>
      </c>
      <c r="J7" s="19">
        <v>6.2E-2</v>
      </c>
      <c r="K7" s="19">
        <v>0.45300000000000001</v>
      </c>
      <c r="L7" s="19">
        <v>0.09</v>
      </c>
      <c r="M7" s="19">
        <v>7.8E-2</v>
      </c>
      <c r="N7" s="19">
        <v>0.25600000000000001</v>
      </c>
      <c r="O7" s="19">
        <v>0.222</v>
      </c>
      <c r="P7" s="19">
        <v>0.91600000000000004</v>
      </c>
    </row>
    <row r="8" spans="1:16">
      <c r="A8" s="3">
        <v>8</v>
      </c>
      <c r="B8" s="19">
        <v>4.6474358974358969</v>
      </c>
      <c r="C8" s="19">
        <v>1.5277777777777777</v>
      </c>
      <c r="D8" s="19">
        <v>1.6949152542372881</v>
      </c>
      <c r="E8" s="19">
        <v>0</v>
      </c>
      <c r="F8" s="19">
        <v>6.0035842293906807</v>
      </c>
      <c r="G8" s="20" t="s">
        <v>27</v>
      </c>
      <c r="H8" s="19">
        <v>0.05</v>
      </c>
      <c r="I8" s="20" t="s">
        <v>38</v>
      </c>
      <c r="J8" s="19">
        <v>0.29299999999999998</v>
      </c>
      <c r="K8" s="19">
        <v>0.89200000000000002</v>
      </c>
      <c r="L8" s="19">
        <v>0.24199999999999999</v>
      </c>
      <c r="M8" s="20" t="s">
        <v>32</v>
      </c>
      <c r="N8" s="19">
        <v>0.20100000000000001</v>
      </c>
      <c r="O8" s="20" t="s">
        <v>34</v>
      </c>
      <c r="P8" s="20" t="s">
        <v>35</v>
      </c>
    </row>
    <row r="9" spans="1:16">
      <c r="A9" s="3">
        <v>16</v>
      </c>
      <c r="B9" s="19">
        <v>5.8277027027027026</v>
      </c>
      <c r="C9" s="19">
        <v>5.9523809523809517</v>
      </c>
      <c r="D9" s="19">
        <v>2.0673486786018755</v>
      </c>
      <c r="E9" s="19">
        <v>2.8571428571428572</v>
      </c>
      <c r="F9" s="19">
        <v>6.7183462532299743</v>
      </c>
      <c r="G9" s="19">
        <v>0.98099999999999998</v>
      </c>
      <c r="H9" s="19">
        <v>0.45900000000000002</v>
      </c>
      <c r="I9" s="19">
        <v>0.55400000000000005</v>
      </c>
      <c r="J9" s="19">
        <v>0.85699999999999998</v>
      </c>
      <c r="K9" s="19">
        <v>0.44600000000000001</v>
      </c>
      <c r="L9" s="19">
        <v>0.53900000000000003</v>
      </c>
      <c r="M9" s="19">
        <v>0.876</v>
      </c>
      <c r="N9" s="19">
        <v>0.873</v>
      </c>
      <c r="O9" s="19">
        <v>0.36699999999999999</v>
      </c>
      <c r="P9" s="19">
        <v>0.44800000000000001</v>
      </c>
    </row>
    <row r="10" spans="1:16">
      <c r="A10" s="3">
        <v>32</v>
      </c>
      <c r="B10" s="19">
        <v>4.864253393665158</v>
      </c>
      <c r="C10" s="19">
        <v>8.1939799331103682</v>
      </c>
      <c r="D10" s="19">
        <v>4.5454545454545459</v>
      </c>
      <c r="E10" s="19">
        <v>6.3894523326571999</v>
      </c>
      <c r="F10" s="19">
        <v>4.6875</v>
      </c>
      <c r="G10" s="19">
        <v>0.40300000000000002</v>
      </c>
      <c r="H10" s="19">
        <v>0.94199999999999995</v>
      </c>
      <c r="I10" s="19">
        <v>0.73099999999999998</v>
      </c>
      <c r="J10" s="19">
        <v>0.96799999999999997</v>
      </c>
      <c r="K10" s="19">
        <v>0.36799999999999999</v>
      </c>
      <c r="L10" s="19">
        <v>0.60599999999999998</v>
      </c>
      <c r="M10" s="19">
        <v>0.38300000000000001</v>
      </c>
      <c r="N10" s="19">
        <v>0.67800000000000005</v>
      </c>
      <c r="O10" s="19">
        <v>0.97399999999999998</v>
      </c>
      <c r="P10" s="19">
        <v>0.70199999999999996</v>
      </c>
    </row>
    <row r="11" spans="1:16">
      <c r="A11" s="3">
        <v>64</v>
      </c>
      <c r="B11" s="19">
        <v>15.357142857142858</v>
      </c>
      <c r="C11" s="19">
        <v>17.669172932330824</v>
      </c>
      <c r="D11" s="19">
        <v>1.3513513513513513</v>
      </c>
      <c r="E11" s="19">
        <v>16.856060606060606</v>
      </c>
      <c r="F11" s="19">
        <v>8.2491582491582491</v>
      </c>
      <c r="G11" s="19">
        <v>0.64100000000000001</v>
      </c>
      <c r="H11" s="20" t="s">
        <v>37</v>
      </c>
      <c r="I11" s="19">
        <v>0.76100000000000001</v>
      </c>
      <c r="J11" s="19">
        <v>0.189</v>
      </c>
      <c r="K11" s="20" t="s">
        <v>31</v>
      </c>
      <c r="L11" s="19">
        <v>0.86799999999999999</v>
      </c>
      <c r="M11" s="19">
        <v>0.1</v>
      </c>
      <c r="N11" s="20" t="s">
        <v>33</v>
      </c>
      <c r="O11" s="19">
        <v>0.19900000000000001</v>
      </c>
      <c r="P11" s="19">
        <v>0.125</v>
      </c>
    </row>
    <row r="12" spans="1:16">
      <c r="A12" s="3">
        <v>128</v>
      </c>
      <c r="B12" s="19">
        <v>19.457013574660632</v>
      </c>
      <c r="C12" s="19">
        <v>11.363636363636363</v>
      </c>
      <c r="D12" s="19">
        <v>12.200435729847495</v>
      </c>
      <c r="E12" s="19">
        <v>19.221967963386724</v>
      </c>
      <c r="F12" s="19">
        <v>3.2392894461859978</v>
      </c>
      <c r="G12" s="19">
        <v>0.17399999999999999</v>
      </c>
      <c r="H12" s="19">
        <v>0.214</v>
      </c>
      <c r="I12" s="19">
        <v>0.96499999999999997</v>
      </c>
      <c r="J12" s="20" t="s">
        <v>30</v>
      </c>
      <c r="K12" s="19">
        <v>0.876</v>
      </c>
      <c r="L12" s="19">
        <v>0.184</v>
      </c>
      <c r="M12" s="19">
        <v>0.17199999999999999</v>
      </c>
      <c r="N12" s="19">
        <v>0.22700000000000001</v>
      </c>
      <c r="O12" s="19">
        <v>0.14000000000000001</v>
      </c>
      <c r="P12" s="20" t="s">
        <v>36</v>
      </c>
    </row>
    <row r="14" spans="1:16">
      <c r="A14" s="1" t="s">
        <v>40</v>
      </c>
    </row>
  </sheetData>
  <mergeCells count="4">
    <mergeCell ref="A3:A4"/>
    <mergeCell ref="G3:P3"/>
    <mergeCell ref="A1:L1"/>
    <mergeCell ref="B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%Dead cell</vt:lpstr>
      <vt:lpstr>Statistical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Auttawit Sirichoat</dc:creator>
  <cp:lastModifiedBy>Auttawit Sirichoat</cp:lastModifiedBy>
  <dcterms:created xsi:type="dcterms:W3CDTF">2021-07-15T03:05:35Z</dcterms:created>
  <dcterms:modified xsi:type="dcterms:W3CDTF">2021-09-09T14:43:50Z</dcterms:modified>
</cp:coreProperties>
</file>