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lelian/Google Drive (lv.lauraverga@gmail.com)/writings:open projects/memory_experiment20182019/submission_peerJ/"/>
    </mc:Choice>
  </mc:AlternateContent>
  <xr:revisionPtr revIDLastSave="0" documentId="8_{53F0CFE5-C118-FB4E-B368-40A8A549A305}" xr6:coauthVersionLast="47" xr6:coauthVersionMax="47" xr10:uidLastSave="{00000000-0000-0000-0000-000000000000}"/>
  <bookViews>
    <workbookView xWindow="0" yWindow="500" windowWidth="28800" windowHeight="15940" activeTab="2" xr2:uid="{00000000-000D-0000-FFFF-FFFF00000000}"/>
  </bookViews>
  <sheets>
    <sheet name="Sheet1" sheetId="1" r:id="rId1"/>
    <sheet name="calls" sheetId="2" r:id="rId2"/>
    <sheet name="blocks" sheetId="3" r:id="rId3"/>
  </sheets>
  <definedNames>
    <definedName name="_xlnm._FilterDatabase" localSheetId="2" hidden="1">blocks!$A$1:$AB$31</definedName>
    <definedName name="perception_concatenated_merged" localSheetId="0">Sheet1!$A$1:$Q$792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oQDBnsQCEKGDGky1Bl6D6pY1RwA=="/>
    </ext>
  </extLst>
</workbook>
</file>

<file path=xl/calcChain.xml><?xml version="1.0" encoding="utf-8"?>
<calcChain xmlns="http://schemas.openxmlformats.org/spreadsheetml/2006/main">
  <c r="AB31" i="3" l="1"/>
  <c r="X31" i="3"/>
  <c r="U31" i="3"/>
  <c r="T31" i="3"/>
  <c r="S31" i="3"/>
  <c r="R31" i="3"/>
  <c r="N31" i="3"/>
  <c r="M31" i="3"/>
  <c r="AA31" i="3" s="1"/>
  <c r="L31" i="3"/>
  <c r="AB30" i="3"/>
  <c r="X30" i="3"/>
  <c r="U30" i="3"/>
  <c r="T30" i="3"/>
  <c r="S30" i="3"/>
  <c r="R30" i="3"/>
  <c r="N30" i="3"/>
  <c r="M30" i="3"/>
  <c r="AA30" i="3" s="1"/>
  <c r="L30" i="3"/>
  <c r="Z30" i="3" s="1"/>
  <c r="AB29" i="3"/>
  <c r="X29" i="3"/>
  <c r="U29" i="3"/>
  <c r="T29" i="3"/>
  <c r="S29" i="3"/>
  <c r="R29" i="3"/>
  <c r="N29" i="3"/>
  <c r="M29" i="3"/>
  <c r="AA29" i="3" s="1"/>
  <c r="L29" i="3"/>
  <c r="AB28" i="3"/>
  <c r="X28" i="3"/>
  <c r="U28" i="3"/>
  <c r="T28" i="3"/>
  <c r="S28" i="3"/>
  <c r="R28" i="3"/>
  <c r="N28" i="3"/>
  <c r="M28" i="3"/>
  <c r="L28" i="3"/>
  <c r="AB27" i="3"/>
  <c r="X27" i="3"/>
  <c r="U27" i="3"/>
  <c r="T27" i="3"/>
  <c r="S27" i="3"/>
  <c r="R27" i="3"/>
  <c r="N27" i="3"/>
  <c r="M27" i="3"/>
  <c r="AA27" i="3" s="1"/>
  <c r="L27" i="3"/>
  <c r="Z27" i="3" s="1"/>
  <c r="AB26" i="3"/>
  <c r="X26" i="3"/>
  <c r="U26" i="3"/>
  <c r="T26" i="3"/>
  <c r="S26" i="3"/>
  <c r="R26" i="3"/>
  <c r="N26" i="3"/>
  <c r="M26" i="3"/>
  <c r="AA26" i="3" s="1"/>
  <c r="L26" i="3"/>
  <c r="AB25" i="3"/>
  <c r="X25" i="3"/>
  <c r="U25" i="3"/>
  <c r="T25" i="3"/>
  <c r="S25" i="3"/>
  <c r="R25" i="3"/>
  <c r="N25" i="3"/>
  <c r="M25" i="3"/>
  <c r="L25" i="3"/>
  <c r="AB24" i="3"/>
  <c r="X24" i="3"/>
  <c r="U24" i="3"/>
  <c r="T24" i="3"/>
  <c r="S24" i="3"/>
  <c r="R24" i="3"/>
  <c r="N24" i="3"/>
  <c r="M24" i="3"/>
  <c r="L24" i="3"/>
  <c r="Z24" i="3" s="1"/>
  <c r="AB23" i="3"/>
  <c r="X23" i="3"/>
  <c r="U23" i="3"/>
  <c r="T23" i="3"/>
  <c r="S23" i="3"/>
  <c r="R23" i="3"/>
  <c r="N23" i="3"/>
  <c r="M23" i="3"/>
  <c r="AA23" i="3" s="1"/>
  <c r="L23" i="3"/>
  <c r="AB22" i="3"/>
  <c r="X22" i="3"/>
  <c r="U22" i="3"/>
  <c r="T22" i="3"/>
  <c r="S22" i="3"/>
  <c r="R22" i="3"/>
  <c r="N22" i="3"/>
  <c r="M22" i="3"/>
  <c r="L22" i="3"/>
  <c r="AB21" i="3"/>
  <c r="X21" i="3"/>
  <c r="U21" i="3"/>
  <c r="T21" i="3"/>
  <c r="S21" i="3"/>
  <c r="R21" i="3"/>
  <c r="N21" i="3"/>
  <c r="M21" i="3"/>
  <c r="L21" i="3"/>
  <c r="AB20" i="3"/>
  <c r="X20" i="3"/>
  <c r="U20" i="3"/>
  <c r="T20" i="3"/>
  <c r="S20" i="3"/>
  <c r="R20" i="3"/>
  <c r="N20" i="3"/>
  <c r="M20" i="3"/>
  <c r="L20" i="3"/>
  <c r="Z20" i="3" s="1"/>
  <c r="AB19" i="3"/>
  <c r="X19" i="3"/>
  <c r="U19" i="3"/>
  <c r="T19" i="3"/>
  <c r="S19" i="3"/>
  <c r="R19" i="3"/>
  <c r="N19" i="3"/>
  <c r="M19" i="3"/>
  <c r="AA19" i="3" s="1"/>
  <c r="L19" i="3"/>
  <c r="AB18" i="3"/>
  <c r="X18" i="3"/>
  <c r="U18" i="3"/>
  <c r="T18" i="3"/>
  <c r="S18" i="3"/>
  <c r="R18" i="3"/>
  <c r="N18" i="3"/>
  <c r="M18" i="3"/>
  <c r="L18" i="3"/>
  <c r="AB17" i="3"/>
  <c r="X17" i="3"/>
  <c r="U17" i="3"/>
  <c r="T17" i="3"/>
  <c r="S17" i="3"/>
  <c r="R17" i="3"/>
  <c r="N17" i="3"/>
  <c r="M17" i="3"/>
  <c r="L17" i="3"/>
  <c r="AB16" i="3"/>
  <c r="X16" i="3"/>
  <c r="U16" i="3"/>
  <c r="T16" i="3"/>
  <c r="S16" i="3"/>
  <c r="R16" i="3"/>
  <c r="N16" i="3"/>
  <c r="M16" i="3"/>
  <c r="L16" i="3"/>
  <c r="Z16" i="3" s="1"/>
  <c r="AB15" i="3"/>
  <c r="X15" i="3"/>
  <c r="U15" i="3"/>
  <c r="T15" i="3"/>
  <c r="S15" i="3"/>
  <c r="R15" i="3"/>
  <c r="N15" i="3"/>
  <c r="M15" i="3"/>
  <c r="AA15" i="3" s="1"/>
  <c r="L15" i="3"/>
  <c r="AB14" i="3"/>
  <c r="X14" i="3"/>
  <c r="U14" i="3"/>
  <c r="T14" i="3"/>
  <c r="S14" i="3"/>
  <c r="R14" i="3"/>
  <c r="N14" i="3"/>
  <c r="M14" i="3"/>
  <c r="L14" i="3"/>
  <c r="AB13" i="3"/>
  <c r="X13" i="3"/>
  <c r="U13" i="3"/>
  <c r="T13" i="3"/>
  <c r="S13" i="3"/>
  <c r="R13" i="3"/>
  <c r="N13" i="3"/>
  <c r="M13" i="3"/>
  <c r="L13" i="3"/>
  <c r="AB12" i="3"/>
  <c r="X12" i="3"/>
  <c r="U12" i="3"/>
  <c r="T12" i="3"/>
  <c r="S12" i="3"/>
  <c r="R12" i="3"/>
  <c r="N12" i="3"/>
  <c r="M12" i="3"/>
  <c r="L12" i="3"/>
  <c r="Z12" i="3" s="1"/>
  <c r="AB11" i="3"/>
  <c r="X11" i="3"/>
  <c r="U11" i="3"/>
  <c r="T11" i="3"/>
  <c r="S11" i="3"/>
  <c r="R11" i="3"/>
  <c r="N11" i="3"/>
  <c r="M11" i="3"/>
  <c r="AA11" i="3" s="1"/>
  <c r="L11" i="3"/>
  <c r="AB10" i="3"/>
  <c r="X10" i="3"/>
  <c r="U10" i="3"/>
  <c r="N10" i="3"/>
  <c r="M10" i="3"/>
  <c r="AA10" i="3" s="1"/>
  <c r="L10" i="3"/>
  <c r="Z10" i="3" s="1"/>
  <c r="AB9" i="3"/>
  <c r="X9" i="3"/>
  <c r="U9" i="3"/>
  <c r="N9" i="3"/>
  <c r="M9" i="3"/>
  <c r="AA9" i="3" s="1"/>
  <c r="L9" i="3"/>
  <c r="Z9" i="3" s="1"/>
  <c r="AB8" i="3"/>
  <c r="X8" i="3"/>
  <c r="U8" i="3"/>
  <c r="N8" i="3"/>
  <c r="M8" i="3"/>
  <c r="AA8" i="3" s="1"/>
  <c r="L8" i="3"/>
  <c r="Z8" i="3" s="1"/>
  <c r="AB7" i="3"/>
  <c r="Z7" i="3"/>
  <c r="X7" i="3"/>
  <c r="U7" i="3"/>
  <c r="N7" i="3"/>
  <c r="M7" i="3"/>
  <c r="AA7" i="3" s="1"/>
  <c r="L7" i="3"/>
  <c r="AB6" i="3"/>
  <c r="X6" i="3"/>
  <c r="U6" i="3"/>
  <c r="N6" i="3"/>
  <c r="M6" i="3"/>
  <c r="AA6" i="3" s="1"/>
  <c r="L6" i="3"/>
  <c r="Z6" i="3" s="1"/>
  <c r="AB5" i="3"/>
  <c r="X5" i="3"/>
  <c r="U5" i="3"/>
  <c r="N5" i="3"/>
  <c r="M5" i="3"/>
  <c r="AA5" i="3" s="1"/>
  <c r="L5" i="3"/>
  <c r="Z5" i="3" s="1"/>
  <c r="AB4" i="3"/>
  <c r="Z4" i="3"/>
  <c r="X4" i="3"/>
  <c r="U4" i="3"/>
  <c r="N4" i="3"/>
  <c r="M4" i="3"/>
  <c r="AA4" i="3" s="1"/>
  <c r="L4" i="3"/>
  <c r="AB3" i="3"/>
  <c r="AA3" i="3"/>
  <c r="Z3" i="3"/>
  <c r="X3" i="3"/>
  <c r="U3" i="3"/>
  <c r="AB2" i="3"/>
  <c r="X2" i="3"/>
  <c r="U2" i="3"/>
  <c r="T2" i="3"/>
  <c r="S2" i="3"/>
  <c r="R2" i="3"/>
  <c r="N2" i="3"/>
  <c r="M2" i="3"/>
  <c r="L2" i="3"/>
  <c r="Z246" i="2"/>
  <c r="V246" i="2"/>
  <c r="U246" i="2"/>
  <c r="T246" i="2"/>
  <c r="S246" i="2"/>
  <c r="R246" i="2"/>
  <c r="N246" i="2"/>
  <c r="M246" i="2"/>
  <c r="Y246" i="2" s="1"/>
  <c r="L246" i="2"/>
  <c r="X246" i="2" s="1"/>
  <c r="Z245" i="2"/>
  <c r="V245" i="2"/>
  <c r="U245" i="2"/>
  <c r="T245" i="2"/>
  <c r="S245" i="2"/>
  <c r="R245" i="2"/>
  <c r="N245" i="2"/>
  <c r="M245" i="2"/>
  <c r="Y245" i="2" s="1"/>
  <c r="L245" i="2"/>
  <c r="X245" i="2" s="1"/>
  <c r="Z244" i="2"/>
  <c r="V244" i="2"/>
  <c r="U244" i="2"/>
  <c r="T244" i="2"/>
  <c r="S244" i="2"/>
  <c r="R244" i="2"/>
  <c r="N244" i="2"/>
  <c r="M244" i="2"/>
  <c r="Y244" i="2" s="1"/>
  <c r="L244" i="2"/>
  <c r="X244" i="2" s="1"/>
  <c r="Z243" i="2"/>
  <c r="V243" i="2"/>
  <c r="U243" i="2"/>
  <c r="T243" i="2"/>
  <c r="S243" i="2"/>
  <c r="R243" i="2"/>
  <c r="N243" i="2"/>
  <c r="M243" i="2"/>
  <c r="Y243" i="2" s="1"/>
  <c r="L243" i="2"/>
  <c r="X243" i="2" s="1"/>
  <c r="Z242" i="2"/>
  <c r="V242" i="2"/>
  <c r="U242" i="2"/>
  <c r="T242" i="2"/>
  <c r="S242" i="2"/>
  <c r="R242" i="2"/>
  <c r="N242" i="2"/>
  <c r="M242" i="2"/>
  <c r="Y242" i="2" s="1"/>
  <c r="L242" i="2"/>
  <c r="X242" i="2" s="1"/>
  <c r="Z241" i="2"/>
  <c r="V241" i="2"/>
  <c r="U241" i="2"/>
  <c r="T241" i="2"/>
  <c r="S241" i="2"/>
  <c r="R241" i="2"/>
  <c r="N241" i="2"/>
  <c r="M241" i="2"/>
  <c r="L241" i="2"/>
  <c r="X241" i="2" s="1"/>
  <c r="Z240" i="2"/>
  <c r="V240" i="2"/>
  <c r="U240" i="2"/>
  <c r="T240" i="2"/>
  <c r="S240" i="2"/>
  <c r="R240" i="2"/>
  <c r="N240" i="2"/>
  <c r="M240" i="2"/>
  <c r="Y240" i="2" s="1"/>
  <c r="L240" i="2"/>
  <c r="X240" i="2" s="1"/>
  <c r="Z239" i="2"/>
  <c r="V239" i="2"/>
  <c r="U239" i="2"/>
  <c r="T239" i="2"/>
  <c r="S239" i="2"/>
  <c r="R239" i="2"/>
  <c r="N239" i="2"/>
  <c r="M239" i="2"/>
  <c r="Y239" i="2" s="1"/>
  <c r="L239" i="2"/>
  <c r="X239" i="2" s="1"/>
  <c r="Z238" i="2"/>
  <c r="Y238" i="2"/>
  <c r="V238" i="2"/>
  <c r="U238" i="2"/>
  <c r="T238" i="2"/>
  <c r="S238" i="2"/>
  <c r="R238" i="2"/>
  <c r="N238" i="2"/>
  <c r="M238" i="2"/>
  <c r="L238" i="2"/>
  <c r="X238" i="2" s="1"/>
  <c r="Z237" i="2"/>
  <c r="V237" i="2"/>
  <c r="U237" i="2"/>
  <c r="T237" i="2"/>
  <c r="S237" i="2"/>
  <c r="R237" i="2"/>
  <c r="N237" i="2"/>
  <c r="M237" i="2"/>
  <c r="Y237" i="2" s="1"/>
  <c r="L237" i="2"/>
  <c r="X237" i="2" s="1"/>
  <c r="Z236" i="2"/>
  <c r="V236" i="2"/>
  <c r="U236" i="2"/>
  <c r="T236" i="2"/>
  <c r="S236" i="2"/>
  <c r="R236" i="2"/>
  <c r="N236" i="2"/>
  <c r="M236" i="2"/>
  <c r="Y236" i="2" s="1"/>
  <c r="L236" i="2"/>
  <c r="X236" i="2" s="1"/>
  <c r="Z235" i="2"/>
  <c r="V235" i="2"/>
  <c r="U235" i="2"/>
  <c r="T235" i="2"/>
  <c r="S235" i="2"/>
  <c r="R235" i="2"/>
  <c r="N235" i="2"/>
  <c r="M235" i="2"/>
  <c r="Y235" i="2" s="1"/>
  <c r="L235" i="2"/>
  <c r="X235" i="2" s="1"/>
  <c r="Z234" i="2"/>
  <c r="V234" i="2"/>
  <c r="U234" i="2"/>
  <c r="T234" i="2"/>
  <c r="S234" i="2"/>
  <c r="R234" i="2"/>
  <c r="N234" i="2"/>
  <c r="M234" i="2"/>
  <c r="Y234" i="2" s="1"/>
  <c r="L234" i="2"/>
  <c r="X234" i="2" s="1"/>
  <c r="Z233" i="2"/>
  <c r="V233" i="2"/>
  <c r="U233" i="2"/>
  <c r="T233" i="2"/>
  <c r="S233" i="2"/>
  <c r="R233" i="2"/>
  <c r="N233" i="2"/>
  <c r="M233" i="2"/>
  <c r="L233" i="2"/>
  <c r="X233" i="2" s="1"/>
  <c r="Z232" i="2"/>
  <c r="V232" i="2"/>
  <c r="U232" i="2"/>
  <c r="T232" i="2"/>
  <c r="S232" i="2"/>
  <c r="R232" i="2"/>
  <c r="N232" i="2"/>
  <c r="M232" i="2"/>
  <c r="Y232" i="2" s="1"/>
  <c r="L232" i="2"/>
  <c r="X232" i="2" s="1"/>
  <c r="Z231" i="2"/>
  <c r="V231" i="2"/>
  <c r="U231" i="2"/>
  <c r="T231" i="2"/>
  <c r="S231" i="2"/>
  <c r="R231" i="2"/>
  <c r="N231" i="2"/>
  <c r="M231" i="2"/>
  <c r="Y231" i="2" s="1"/>
  <c r="L231" i="2"/>
  <c r="X231" i="2" s="1"/>
  <c r="Z230" i="2"/>
  <c r="Y230" i="2"/>
  <c r="V230" i="2"/>
  <c r="U230" i="2"/>
  <c r="T230" i="2"/>
  <c r="S230" i="2"/>
  <c r="R230" i="2"/>
  <c r="N230" i="2"/>
  <c r="M230" i="2"/>
  <c r="L230" i="2"/>
  <c r="X230" i="2" s="1"/>
  <c r="Z229" i="2"/>
  <c r="V229" i="2"/>
  <c r="U229" i="2"/>
  <c r="T229" i="2"/>
  <c r="S229" i="2"/>
  <c r="R229" i="2"/>
  <c r="N229" i="2"/>
  <c r="M229" i="2"/>
  <c r="Y229" i="2" s="1"/>
  <c r="L229" i="2"/>
  <c r="X229" i="2" s="1"/>
  <c r="Z228" i="2"/>
  <c r="V228" i="2"/>
  <c r="U228" i="2"/>
  <c r="T228" i="2"/>
  <c r="S228" i="2"/>
  <c r="R228" i="2"/>
  <c r="N228" i="2"/>
  <c r="M228" i="2"/>
  <c r="Y228" i="2" s="1"/>
  <c r="L228" i="2"/>
  <c r="X228" i="2" s="1"/>
  <c r="Z227" i="2"/>
  <c r="V227" i="2"/>
  <c r="U227" i="2"/>
  <c r="T227" i="2"/>
  <c r="S227" i="2"/>
  <c r="R227" i="2"/>
  <c r="N227" i="2"/>
  <c r="M227" i="2"/>
  <c r="Y227" i="2" s="1"/>
  <c r="L227" i="2"/>
  <c r="X227" i="2" s="1"/>
  <c r="Z226" i="2"/>
  <c r="V226" i="2"/>
  <c r="U226" i="2"/>
  <c r="T226" i="2"/>
  <c r="S226" i="2"/>
  <c r="R226" i="2"/>
  <c r="N226" i="2"/>
  <c r="M226" i="2"/>
  <c r="Y226" i="2" s="1"/>
  <c r="L226" i="2"/>
  <c r="X226" i="2" s="1"/>
  <c r="Z225" i="2"/>
  <c r="V225" i="2"/>
  <c r="U225" i="2"/>
  <c r="T225" i="2"/>
  <c r="S225" i="2"/>
  <c r="R225" i="2"/>
  <c r="N225" i="2"/>
  <c r="M225" i="2"/>
  <c r="L225" i="2"/>
  <c r="X225" i="2" s="1"/>
  <c r="Z224" i="2"/>
  <c r="V224" i="2"/>
  <c r="U224" i="2"/>
  <c r="T224" i="2"/>
  <c r="S224" i="2"/>
  <c r="R224" i="2"/>
  <c r="N224" i="2"/>
  <c r="M224" i="2"/>
  <c r="Y224" i="2" s="1"/>
  <c r="L224" i="2"/>
  <c r="X224" i="2" s="1"/>
  <c r="Z223" i="2"/>
  <c r="V223" i="2"/>
  <c r="U223" i="2"/>
  <c r="T223" i="2"/>
  <c r="S223" i="2"/>
  <c r="R223" i="2"/>
  <c r="N223" i="2"/>
  <c r="M223" i="2"/>
  <c r="Y223" i="2" s="1"/>
  <c r="L223" i="2"/>
  <c r="X223" i="2" s="1"/>
  <c r="Z222" i="2"/>
  <c r="Y222" i="2"/>
  <c r="V222" i="2"/>
  <c r="U222" i="2"/>
  <c r="T222" i="2"/>
  <c r="S222" i="2"/>
  <c r="R222" i="2"/>
  <c r="N222" i="2"/>
  <c r="M222" i="2"/>
  <c r="L222" i="2"/>
  <c r="X222" i="2" s="1"/>
  <c r="Z221" i="2"/>
  <c r="V221" i="2"/>
  <c r="U221" i="2"/>
  <c r="T221" i="2"/>
  <c r="S221" i="2"/>
  <c r="R221" i="2"/>
  <c r="N221" i="2"/>
  <c r="M221" i="2"/>
  <c r="Y221" i="2" s="1"/>
  <c r="L221" i="2"/>
  <c r="X221" i="2" s="1"/>
  <c r="Z220" i="2"/>
  <c r="V220" i="2"/>
  <c r="U220" i="2"/>
  <c r="T220" i="2"/>
  <c r="S220" i="2"/>
  <c r="R220" i="2"/>
  <c r="N220" i="2"/>
  <c r="M220" i="2"/>
  <c r="Y220" i="2" s="1"/>
  <c r="L220" i="2"/>
  <c r="X220" i="2" s="1"/>
  <c r="Z219" i="2"/>
  <c r="V219" i="2"/>
  <c r="U219" i="2"/>
  <c r="T219" i="2"/>
  <c r="S219" i="2"/>
  <c r="R219" i="2"/>
  <c r="N219" i="2"/>
  <c r="M219" i="2"/>
  <c r="Y219" i="2" s="1"/>
  <c r="L219" i="2"/>
  <c r="X219" i="2" s="1"/>
  <c r="Z218" i="2"/>
  <c r="V218" i="2"/>
  <c r="U218" i="2"/>
  <c r="T218" i="2"/>
  <c r="S218" i="2"/>
  <c r="R218" i="2"/>
  <c r="N218" i="2"/>
  <c r="M218" i="2"/>
  <c r="Y218" i="2" s="1"/>
  <c r="L218" i="2"/>
  <c r="X218" i="2" s="1"/>
  <c r="Z217" i="2"/>
  <c r="V217" i="2"/>
  <c r="U217" i="2"/>
  <c r="T217" i="2"/>
  <c r="S217" i="2"/>
  <c r="R217" i="2"/>
  <c r="N217" i="2"/>
  <c r="M217" i="2"/>
  <c r="L217" i="2"/>
  <c r="X217" i="2" s="1"/>
  <c r="Z216" i="2"/>
  <c r="V216" i="2"/>
  <c r="U216" i="2"/>
  <c r="T216" i="2"/>
  <c r="S216" i="2"/>
  <c r="R216" i="2"/>
  <c r="N216" i="2"/>
  <c r="M216" i="2"/>
  <c r="Y216" i="2" s="1"/>
  <c r="L216" i="2"/>
  <c r="X216" i="2" s="1"/>
  <c r="Z215" i="2"/>
  <c r="V215" i="2"/>
  <c r="U215" i="2"/>
  <c r="T215" i="2"/>
  <c r="S215" i="2"/>
  <c r="R215" i="2"/>
  <c r="N215" i="2"/>
  <c r="M215" i="2"/>
  <c r="Y215" i="2" s="1"/>
  <c r="L215" i="2"/>
  <c r="X215" i="2" s="1"/>
  <c r="Z214" i="2"/>
  <c r="Y214" i="2"/>
  <c r="V214" i="2"/>
  <c r="U214" i="2"/>
  <c r="T214" i="2"/>
  <c r="S214" i="2"/>
  <c r="R214" i="2"/>
  <c r="N214" i="2"/>
  <c r="M214" i="2"/>
  <c r="L214" i="2"/>
  <c r="X214" i="2" s="1"/>
  <c r="Z213" i="2"/>
  <c r="V213" i="2"/>
  <c r="U213" i="2"/>
  <c r="T213" i="2"/>
  <c r="S213" i="2"/>
  <c r="R213" i="2"/>
  <c r="N213" i="2"/>
  <c r="M213" i="2"/>
  <c r="Y213" i="2" s="1"/>
  <c r="L213" i="2"/>
  <c r="X213" i="2" s="1"/>
  <c r="Z212" i="2"/>
  <c r="V212" i="2"/>
  <c r="U212" i="2"/>
  <c r="T212" i="2"/>
  <c r="S212" i="2"/>
  <c r="R212" i="2"/>
  <c r="N212" i="2"/>
  <c r="M212" i="2"/>
  <c r="Y212" i="2" s="1"/>
  <c r="L212" i="2"/>
  <c r="X212" i="2" s="1"/>
  <c r="Z211" i="2"/>
  <c r="V211" i="2"/>
  <c r="U211" i="2"/>
  <c r="T211" i="2"/>
  <c r="S211" i="2"/>
  <c r="R211" i="2"/>
  <c r="N211" i="2"/>
  <c r="M211" i="2"/>
  <c r="Y211" i="2" s="1"/>
  <c r="L211" i="2"/>
  <c r="X211" i="2" s="1"/>
  <c r="Z210" i="2"/>
  <c r="V210" i="2"/>
  <c r="U210" i="2"/>
  <c r="T210" i="2"/>
  <c r="S210" i="2"/>
  <c r="R210" i="2"/>
  <c r="N210" i="2"/>
  <c r="M210" i="2"/>
  <c r="Y210" i="2" s="1"/>
  <c r="L210" i="2"/>
  <c r="X210" i="2" s="1"/>
  <c r="Z209" i="2"/>
  <c r="V209" i="2"/>
  <c r="U209" i="2"/>
  <c r="T209" i="2"/>
  <c r="S209" i="2"/>
  <c r="R209" i="2"/>
  <c r="N209" i="2"/>
  <c r="M209" i="2"/>
  <c r="L209" i="2"/>
  <c r="X209" i="2" s="1"/>
  <c r="Z208" i="2"/>
  <c r="V208" i="2"/>
  <c r="U208" i="2"/>
  <c r="T208" i="2"/>
  <c r="S208" i="2"/>
  <c r="R208" i="2"/>
  <c r="N208" i="2"/>
  <c r="M208" i="2"/>
  <c r="Y208" i="2" s="1"/>
  <c r="L208" i="2"/>
  <c r="X208" i="2" s="1"/>
  <c r="Z207" i="2"/>
  <c r="V207" i="2"/>
  <c r="U207" i="2"/>
  <c r="T207" i="2"/>
  <c r="S207" i="2"/>
  <c r="R207" i="2"/>
  <c r="N207" i="2"/>
  <c r="M207" i="2"/>
  <c r="Y207" i="2" s="1"/>
  <c r="L207" i="2"/>
  <c r="X207" i="2" s="1"/>
  <c r="Z206" i="2"/>
  <c r="Y206" i="2"/>
  <c r="V206" i="2"/>
  <c r="U206" i="2"/>
  <c r="T206" i="2"/>
  <c r="S206" i="2"/>
  <c r="R206" i="2"/>
  <c r="N206" i="2"/>
  <c r="M206" i="2"/>
  <c r="L206" i="2"/>
  <c r="X206" i="2" s="1"/>
  <c r="Z205" i="2"/>
  <c r="V205" i="2"/>
  <c r="U205" i="2"/>
  <c r="T205" i="2"/>
  <c r="S205" i="2"/>
  <c r="R205" i="2"/>
  <c r="N205" i="2"/>
  <c r="M205" i="2"/>
  <c r="Y205" i="2" s="1"/>
  <c r="L205" i="2"/>
  <c r="X205" i="2" s="1"/>
  <c r="Z204" i="2"/>
  <c r="V204" i="2"/>
  <c r="U204" i="2"/>
  <c r="T204" i="2"/>
  <c r="S204" i="2"/>
  <c r="R204" i="2"/>
  <c r="N204" i="2"/>
  <c r="M204" i="2"/>
  <c r="Y204" i="2" s="1"/>
  <c r="L204" i="2"/>
  <c r="X204" i="2" s="1"/>
  <c r="Z203" i="2"/>
  <c r="V203" i="2"/>
  <c r="U203" i="2"/>
  <c r="T203" i="2"/>
  <c r="S203" i="2"/>
  <c r="R203" i="2"/>
  <c r="N203" i="2"/>
  <c r="M203" i="2"/>
  <c r="Y203" i="2" s="1"/>
  <c r="L203" i="2"/>
  <c r="X203" i="2" s="1"/>
  <c r="Z202" i="2"/>
  <c r="V202" i="2"/>
  <c r="U202" i="2"/>
  <c r="T202" i="2"/>
  <c r="S202" i="2"/>
  <c r="R202" i="2"/>
  <c r="N202" i="2"/>
  <c r="M202" i="2"/>
  <c r="Y202" i="2" s="1"/>
  <c r="L202" i="2"/>
  <c r="X202" i="2" s="1"/>
  <c r="Z201" i="2"/>
  <c r="V201" i="2"/>
  <c r="U201" i="2"/>
  <c r="T201" i="2"/>
  <c r="S201" i="2"/>
  <c r="R201" i="2"/>
  <c r="N201" i="2"/>
  <c r="M201" i="2"/>
  <c r="L201" i="2"/>
  <c r="X201" i="2" s="1"/>
  <c r="Z200" i="2"/>
  <c r="V200" i="2"/>
  <c r="U200" i="2"/>
  <c r="T200" i="2"/>
  <c r="S200" i="2"/>
  <c r="R200" i="2"/>
  <c r="N200" i="2"/>
  <c r="M200" i="2"/>
  <c r="Y200" i="2" s="1"/>
  <c r="L200" i="2"/>
  <c r="X200" i="2" s="1"/>
  <c r="Z199" i="2"/>
  <c r="V199" i="2"/>
  <c r="U199" i="2"/>
  <c r="T199" i="2"/>
  <c r="S199" i="2"/>
  <c r="R199" i="2"/>
  <c r="N199" i="2"/>
  <c r="M199" i="2"/>
  <c r="Y199" i="2" s="1"/>
  <c r="L199" i="2"/>
  <c r="X199" i="2" s="1"/>
  <c r="Z198" i="2"/>
  <c r="Y198" i="2"/>
  <c r="V198" i="2"/>
  <c r="U198" i="2"/>
  <c r="T198" i="2"/>
  <c r="S198" i="2"/>
  <c r="R198" i="2"/>
  <c r="N198" i="2"/>
  <c r="M198" i="2"/>
  <c r="L198" i="2"/>
  <c r="X198" i="2" s="1"/>
  <c r="Z197" i="2"/>
  <c r="V197" i="2"/>
  <c r="U197" i="2"/>
  <c r="T197" i="2"/>
  <c r="S197" i="2"/>
  <c r="R197" i="2"/>
  <c r="N197" i="2"/>
  <c r="M197" i="2"/>
  <c r="Y197" i="2" s="1"/>
  <c r="L197" i="2"/>
  <c r="X197" i="2" s="1"/>
  <c r="Z196" i="2"/>
  <c r="V196" i="2"/>
  <c r="U196" i="2"/>
  <c r="T196" i="2"/>
  <c r="S196" i="2"/>
  <c r="R196" i="2"/>
  <c r="N196" i="2"/>
  <c r="M196" i="2"/>
  <c r="Y196" i="2" s="1"/>
  <c r="L196" i="2"/>
  <c r="X196" i="2" s="1"/>
  <c r="Z195" i="2"/>
  <c r="V195" i="2"/>
  <c r="U195" i="2"/>
  <c r="T195" i="2"/>
  <c r="S195" i="2"/>
  <c r="R195" i="2"/>
  <c r="N195" i="2"/>
  <c r="M195" i="2"/>
  <c r="Y195" i="2" s="1"/>
  <c r="L195" i="2"/>
  <c r="X195" i="2" s="1"/>
  <c r="Z194" i="2"/>
  <c r="V194" i="2"/>
  <c r="U194" i="2"/>
  <c r="T194" i="2"/>
  <c r="S194" i="2"/>
  <c r="R194" i="2"/>
  <c r="N194" i="2"/>
  <c r="M194" i="2"/>
  <c r="Y194" i="2" s="1"/>
  <c r="L194" i="2"/>
  <c r="X194" i="2" s="1"/>
  <c r="Z193" i="2"/>
  <c r="V193" i="2"/>
  <c r="U193" i="2"/>
  <c r="T193" i="2"/>
  <c r="S193" i="2"/>
  <c r="R193" i="2"/>
  <c r="N193" i="2"/>
  <c r="M193" i="2"/>
  <c r="L193" i="2"/>
  <c r="X193" i="2" s="1"/>
  <c r="Z192" i="2"/>
  <c r="V192" i="2"/>
  <c r="U192" i="2"/>
  <c r="T192" i="2"/>
  <c r="S192" i="2"/>
  <c r="R192" i="2"/>
  <c r="N192" i="2"/>
  <c r="M192" i="2"/>
  <c r="Y192" i="2" s="1"/>
  <c r="L192" i="2"/>
  <c r="X192" i="2" s="1"/>
  <c r="Z191" i="2"/>
  <c r="V191" i="2"/>
  <c r="U191" i="2"/>
  <c r="T191" i="2"/>
  <c r="S191" i="2"/>
  <c r="R191" i="2"/>
  <c r="N191" i="2"/>
  <c r="M191" i="2"/>
  <c r="Y191" i="2" s="1"/>
  <c r="L191" i="2"/>
  <c r="X191" i="2" s="1"/>
  <c r="Z190" i="2"/>
  <c r="Y190" i="2"/>
  <c r="V190" i="2"/>
  <c r="U190" i="2"/>
  <c r="T190" i="2"/>
  <c r="S190" i="2"/>
  <c r="R190" i="2"/>
  <c r="N190" i="2"/>
  <c r="M190" i="2"/>
  <c r="L190" i="2"/>
  <c r="X190" i="2" s="1"/>
  <c r="Z189" i="2"/>
  <c r="V189" i="2"/>
  <c r="U189" i="2"/>
  <c r="T189" i="2"/>
  <c r="S189" i="2"/>
  <c r="R189" i="2"/>
  <c r="N189" i="2"/>
  <c r="M189" i="2"/>
  <c r="Y189" i="2" s="1"/>
  <c r="L189" i="2"/>
  <c r="X189" i="2" s="1"/>
  <c r="Z188" i="2"/>
  <c r="V188" i="2"/>
  <c r="U188" i="2"/>
  <c r="T188" i="2"/>
  <c r="S188" i="2"/>
  <c r="R188" i="2"/>
  <c r="N188" i="2"/>
  <c r="M188" i="2"/>
  <c r="Y188" i="2" s="1"/>
  <c r="L188" i="2"/>
  <c r="X188" i="2" s="1"/>
  <c r="Z187" i="2"/>
  <c r="V187" i="2"/>
  <c r="U187" i="2"/>
  <c r="T187" i="2"/>
  <c r="S187" i="2"/>
  <c r="R187" i="2"/>
  <c r="N187" i="2"/>
  <c r="M187" i="2"/>
  <c r="Y187" i="2" s="1"/>
  <c r="L187" i="2"/>
  <c r="X187" i="2" s="1"/>
  <c r="Z186" i="2"/>
  <c r="V186" i="2"/>
  <c r="U186" i="2"/>
  <c r="T186" i="2"/>
  <c r="S186" i="2"/>
  <c r="R186" i="2"/>
  <c r="N186" i="2"/>
  <c r="M186" i="2"/>
  <c r="Y186" i="2" s="1"/>
  <c r="L186" i="2"/>
  <c r="X186" i="2" s="1"/>
  <c r="Z185" i="2"/>
  <c r="V185" i="2"/>
  <c r="U185" i="2"/>
  <c r="T185" i="2"/>
  <c r="S185" i="2"/>
  <c r="R185" i="2"/>
  <c r="N185" i="2"/>
  <c r="M185" i="2"/>
  <c r="L185" i="2"/>
  <c r="X185" i="2" s="1"/>
  <c r="Z184" i="2"/>
  <c r="V184" i="2"/>
  <c r="U184" i="2"/>
  <c r="T184" i="2"/>
  <c r="S184" i="2"/>
  <c r="R184" i="2"/>
  <c r="N184" i="2"/>
  <c r="M184" i="2"/>
  <c r="Y184" i="2" s="1"/>
  <c r="L184" i="2"/>
  <c r="X184" i="2" s="1"/>
  <c r="Z183" i="2"/>
  <c r="V183" i="2"/>
  <c r="U183" i="2"/>
  <c r="T183" i="2"/>
  <c r="S183" i="2"/>
  <c r="R183" i="2"/>
  <c r="N183" i="2"/>
  <c r="M183" i="2"/>
  <c r="Y183" i="2" s="1"/>
  <c r="L183" i="2"/>
  <c r="X183" i="2" s="1"/>
  <c r="Z182" i="2"/>
  <c r="Y182" i="2"/>
  <c r="V182" i="2"/>
  <c r="U182" i="2"/>
  <c r="T182" i="2"/>
  <c r="S182" i="2"/>
  <c r="R182" i="2"/>
  <c r="N182" i="2"/>
  <c r="M182" i="2"/>
  <c r="L182" i="2"/>
  <c r="X182" i="2" s="1"/>
  <c r="Z181" i="2"/>
  <c r="V181" i="2"/>
  <c r="U181" i="2"/>
  <c r="T181" i="2"/>
  <c r="S181" i="2"/>
  <c r="R181" i="2"/>
  <c r="N181" i="2"/>
  <c r="M181" i="2"/>
  <c r="Y181" i="2" s="1"/>
  <c r="L181" i="2"/>
  <c r="X181" i="2" s="1"/>
  <c r="Z180" i="2"/>
  <c r="V180" i="2"/>
  <c r="U180" i="2"/>
  <c r="T180" i="2"/>
  <c r="S180" i="2"/>
  <c r="R180" i="2"/>
  <c r="N180" i="2"/>
  <c r="M180" i="2"/>
  <c r="Y180" i="2" s="1"/>
  <c r="L180" i="2"/>
  <c r="X180" i="2" s="1"/>
  <c r="Z179" i="2"/>
  <c r="V179" i="2"/>
  <c r="U179" i="2"/>
  <c r="T179" i="2"/>
  <c r="S179" i="2"/>
  <c r="R179" i="2"/>
  <c r="N179" i="2"/>
  <c r="M179" i="2"/>
  <c r="Y179" i="2" s="1"/>
  <c r="L179" i="2"/>
  <c r="X179" i="2" s="1"/>
  <c r="Z178" i="2"/>
  <c r="V178" i="2"/>
  <c r="U178" i="2"/>
  <c r="T178" i="2"/>
  <c r="S178" i="2"/>
  <c r="R178" i="2"/>
  <c r="N178" i="2"/>
  <c r="M178" i="2"/>
  <c r="Y178" i="2" s="1"/>
  <c r="L178" i="2"/>
  <c r="X178" i="2" s="1"/>
  <c r="Z177" i="2"/>
  <c r="V177" i="2"/>
  <c r="U177" i="2"/>
  <c r="T177" i="2"/>
  <c r="S177" i="2"/>
  <c r="R177" i="2"/>
  <c r="N177" i="2"/>
  <c r="M177" i="2"/>
  <c r="L177" i="2"/>
  <c r="X177" i="2" s="1"/>
  <c r="Z176" i="2"/>
  <c r="V176" i="2"/>
  <c r="U176" i="2"/>
  <c r="T176" i="2"/>
  <c r="S176" i="2"/>
  <c r="R176" i="2"/>
  <c r="N176" i="2"/>
  <c r="M176" i="2"/>
  <c r="Y176" i="2" s="1"/>
  <c r="L176" i="2"/>
  <c r="X176" i="2" s="1"/>
  <c r="Z175" i="2"/>
  <c r="V175" i="2"/>
  <c r="U175" i="2"/>
  <c r="T175" i="2"/>
  <c r="S175" i="2"/>
  <c r="R175" i="2"/>
  <c r="N175" i="2"/>
  <c r="M175" i="2"/>
  <c r="Y175" i="2" s="1"/>
  <c r="L175" i="2"/>
  <c r="X175" i="2" s="1"/>
  <c r="Z174" i="2"/>
  <c r="Y174" i="2"/>
  <c r="V174" i="2"/>
  <c r="U174" i="2"/>
  <c r="T174" i="2"/>
  <c r="S174" i="2"/>
  <c r="R174" i="2"/>
  <c r="N174" i="2"/>
  <c r="M174" i="2"/>
  <c r="L174" i="2"/>
  <c r="X174" i="2" s="1"/>
  <c r="Z173" i="2"/>
  <c r="V173" i="2"/>
  <c r="U173" i="2"/>
  <c r="T173" i="2"/>
  <c r="S173" i="2"/>
  <c r="R173" i="2"/>
  <c r="N173" i="2"/>
  <c r="M173" i="2"/>
  <c r="Y173" i="2" s="1"/>
  <c r="L173" i="2"/>
  <c r="X173" i="2" s="1"/>
  <c r="Z172" i="2"/>
  <c r="V172" i="2"/>
  <c r="U172" i="2"/>
  <c r="T172" i="2"/>
  <c r="S172" i="2"/>
  <c r="R172" i="2"/>
  <c r="N172" i="2"/>
  <c r="M172" i="2"/>
  <c r="Y172" i="2" s="1"/>
  <c r="L172" i="2"/>
  <c r="X172" i="2" s="1"/>
  <c r="Z171" i="2"/>
  <c r="V171" i="2"/>
  <c r="U171" i="2"/>
  <c r="T171" i="2"/>
  <c r="S171" i="2"/>
  <c r="R171" i="2"/>
  <c r="N171" i="2"/>
  <c r="M171" i="2"/>
  <c r="Y171" i="2" s="1"/>
  <c r="L171" i="2"/>
  <c r="X171" i="2" s="1"/>
  <c r="Z170" i="2"/>
  <c r="V170" i="2"/>
  <c r="U170" i="2"/>
  <c r="T170" i="2"/>
  <c r="S170" i="2"/>
  <c r="R170" i="2"/>
  <c r="N170" i="2"/>
  <c r="M170" i="2"/>
  <c r="Y170" i="2" s="1"/>
  <c r="L170" i="2"/>
  <c r="X170" i="2" s="1"/>
  <c r="Z169" i="2"/>
  <c r="V169" i="2"/>
  <c r="U169" i="2"/>
  <c r="T169" i="2"/>
  <c r="S169" i="2"/>
  <c r="R169" i="2"/>
  <c r="N169" i="2"/>
  <c r="M169" i="2"/>
  <c r="L169" i="2"/>
  <c r="X169" i="2" s="1"/>
  <c r="Z168" i="2"/>
  <c r="V168" i="2"/>
  <c r="U168" i="2"/>
  <c r="T168" i="2"/>
  <c r="S168" i="2"/>
  <c r="R168" i="2"/>
  <c r="N168" i="2"/>
  <c r="M168" i="2"/>
  <c r="Y168" i="2" s="1"/>
  <c r="L168" i="2"/>
  <c r="X168" i="2" s="1"/>
  <c r="Z167" i="2"/>
  <c r="V167" i="2"/>
  <c r="U167" i="2"/>
  <c r="T167" i="2"/>
  <c r="S167" i="2"/>
  <c r="R167" i="2"/>
  <c r="N167" i="2"/>
  <c r="M167" i="2"/>
  <c r="Y167" i="2" s="1"/>
  <c r="L167" i="2"/>
  <c r="X167" i="2" s="1"/>
  <c r="Z166" i="2"/>
  <c r="Y166" i="2"/>
  <c r="V166" i="2"/>
  <c r="U166" i="2"/>
  <c r="T166" i="2"/>
  <c r="S166" i="2"/>
  <c r="R166" i="2"/>
  <c r="N166" i="2"/>
  <c r="M166" i="2"/>
  <c r="L166" i="2"/>
  <c r="X166" i="2" s="1"/>
  <c r="Z165" i="2"/>
  <c r="V165" i="2"/>
  <c r="U165" i="2"/>
  <c r="T165" i="2"/>
  <c r="S165" i="2"/>
  <c r="R165" i="2"/>
  <c r="N165" i="2"/>
  <c r="M165" i="2"/>
  <c r="Y165" i="2" s="1"/>
  <c r="L165" i="2"/>
  <c r="X165" i="2" s="1"/>
  <c r="Z164" i="2"/>
  <c r="V164" i="2"/>
  <c r="U164" i="2"/>
  <c r="T164" i="2"/>
  <c r="S164" i="2"/>
  <c r="R164" i="2"/>
  <c r="N164" i="2"/>
  <c r="M164" i="2"/>
  <c r="Y164" i="2" s="1"/>
  <c r="L164" i="2"/>
  <c r="X164" i="2" s="1"/>
  <c r="Z163" i="2"/>
  <c r="V163" i="2"/>
  <c r="U163" i="2"/>
  <c r="T163" i="2"/>
  <c r="S163" i="2"/>
  <c r="R163" i="2"/>
  <c r="N163" i="2"/>
  <c r="M163" i="2"/>
  <c r="Y163" i="2" s="1"/>
  <c r="L163" i="2"/>
  <c r="X163" i="2" s="1"/>
  <c r="Z162" i="2"/>
  <c r="V162" i="2"/>
  <c r="U162" i="2"/>
  <c r="T162" i="2"/>
  <c r="S162" i="2"/>
  <c r="R162" i="2"/>
  <c r="N162" i="2"/>
  <c r="M162" i="2"/>
  <c r="Y162" i="2" s="1"/>
  <c r="L162" i="2"/>
  <c r="X162" i="2" s="1"/>
  <c r="Z161" i="2"/>
  <c r="V161" i="2"/>
  <c r="U161" i="2"/>
  <c r="T161" i="2"/>
  <c r="S161" i="2"/>
  <c r="R161" i="2"/>
  <c r="N161" i="2"/>
  <c r="M161" i="2"/>
  <c r="L161" i="2"/>
  <c r="X161" i="2" s="1"/>
  <c r="Z160" i="2"/>
  <c r="V160" i="2"/>
  <c r="U160" i="2"/>
  <c r="T160" i="2"/>
  <c r="S160" i="2"/>
  <c r="R160" i="2"/>
  <c r="N160" i="2"/>
  <c r="M160" i="2"/>
  <c r="Y160" i="2" s="1"/>
  <c r="L160" i="2"/>
  <c r="X160" i="2" s="1"/>
  <c r="Z159" i="2"/>
  <c r="V159" i="2"/>
  <c r="U159" i="2"/>
  <c r="T159" i="2"/>
  <c r="S159" i="2"/>
  <c r="R159" i="2"/>
  <c r="N159" i="2"/>
  <c r="M159" i="2"/>
  <c r="Y159" i="2" s="1"/>
  <c r="L159" i="2"/>
  <c r="X159" i="2" s="1"/>
  <c r="Z158" i="2"/>
  <c r="Y158" i="2"/>
  <c r="V158" i="2"/>
  <c r="U158" i="2"/>
  <c r="T158" i="2"/>
  <c r="S158" i="2"/>
  <c r="R158" i="2"/>
  <c r="N158" i="2"/>
  <c r="M158" i="2"/>
  <c r="L158" i="2"/>
  <c r="X158" i="2" s="1"/>
  <c r="Z157" i="2"/>
  <c r="V157" i="2"/>
  <c r="U157" i="2"/>
  <c r="T157" i="2"/>
  <c r="S157" i="2"/>
  <c r="R157" i="2"/>
  <c r="N157" i="2"/>
  <c r="M157" i="2"/>
  <c r="Y157" i="2" s="1"/>
  <c r="L157" i="2"/>
  <c r="X157" i="2" s="1"/>
  <c r="Z156" i="2"/>
  <c r="V156" i="2"/>
  <c r="U156" i="2"/>
  <c r="T156" i="2"/>
  <c r="S156" i="2"/>
  <c r="R156" i="2"/>
  <c r="N156" i="2"/>
  <c r="M156" i="2"/>
  <c r="Y156" i="2" s="1"/>
  <c r="L156" i="2"/>
  <c r="X156" i="2" s="1"/>
  <c r="Z155" i="2"/>
  <c r="V155" i="2"/>
  <c r="U155" i="2"/>
  <c r="T155" i="2"/>
  <c r="S155" i="2"/>
  <c r="R155" i="2"/>
  <c r="N155" i="2"/>
  <c r="M155" i="2"/>
  <c r="Y155" i="2" s="1"/>
  <c r="L155" i="2"/>
  <c r="X155" i="2" s="1"/>
  <c r="Z154" i="2"/>
  <c r="V154" i="2"/>
  <c r="U154" i="2"/>
  <c r="T154" i="2"/>
  <c r="S154" i="2"/>
  <c r="R154" i="2"/>
  <c r="N154" i="2"/>
  <c r="M154" i="2"/>
  <c r="Y154" i="2" s="1"/>
  <c r="L154" i="2"/>
  <c r="X154" i="2" s="1"/>
  <c r="Z153" i="2"/>
  <c r="V153" i="2"/>
  <c r="U153" i="2"/>
  <c r="T153" i="2"/>
  <c r="S153" i="2"/>
  <c r="R153" i="2"/>
  <c r="N153" i="2"/>
  <c r="M153" i="2"/>
  <c r="L153" i="2"/>
  <c r="X153" i="2" s="1"/>
  <c r="Z152" i="2"/>
  <c r="V152" i="2"/>
  <c r="U152" i="2"/>
  <c r="T152" i="2"/>
  <c r="S152" i="2"/>
  <c r="R152" i="2"/>
  <c r="N152" i="2"/>
  <c r="M152" i="2"/>
  <c r="Y152" i="2" s="1"/>
  <c r="L152" i="2"/>
  <c r="X152" i="2" s="1"/>
  <c r="Z151" i="2"/>
  <c r="V151" i="2"/>
  <c r="U151" i="2"/>
  <c r="T151" i="2"/>
  <c r="S151" i="2"/>
  <c r="R151" i="2"/>
  <c r="N151" i="2"/>
  <c r="M151" i="2"/>
  <c r="Y151" i="2" s="1"/>
  <c r="L151" i="2"/>
  <c r="X151" i="2" s="1"/>
  <c r="Z150" i="2"/>
  <c r="Y150" i="2"/>
  <c r="V150" i="2"/>
  <c r="U150" i="2"/>
  <c r="T150" i="2"/>
  <c r="S150" i="2"/>
  <c r="R150" i="2"/>
  <c r="N150" i="2"/>
  <c r="M150" i="2"/>
  <c r="L150" i="2"/>
  <c r="X150" i="2" s="1"/>
  <c r="Z149" i="2"/>
  <c r="V149" i="2"/>
  <c r="U149" i="2"/>
  <c r="T149" i="2"/>
  <c r="S149" i="2"/>
  <c r="R149" i="2"/>
  <c r="N149" i="2"/>
  <c r="M149" i="2"/>
  <c r="Y149" i="2" s="1"/>
  <c r="L149" i="2"/>
  <c r="X149" i="2" s="1"/>
  <c r="Z148" i="2"/>
  <c r="V148" i="2"/>
  <c r="U148" i="2"/>
  <c r="T148" i="2"/>
  <c r="S148" i="2"/>
  <c r="R148" i="2"/>
  <c r="N148" i="2"/>
  <c r="M148" i="2"/>
  <c r="Y148" i="2" s="1"/>
  <c r="L148" i="2"/>
  <c r="X148" i="2" s="1"/>
  <c r="Z147" i="2"/>
  <c r="V147" i="2"/>
  <c r="U147" i="2"/>
  <c r="T147" i="2"/>
  <c r="S147" i="2"/>
  <c r="R147" i="2"/>
  <c r="N147" i="2"/>
  <c r="M147" i="2"/>
  <c r="Y147" i="2" s="1"/>
  <c r="L147" i="2"/>
  <c r="X147" i="2" s="1"/>
  <c r="Z146" i="2"/>
  <c r="V146" i="2"/>
  <c r="U146" i="2"/>
  <c r="T146" i="2"/>
  <c r="S146" i="2"/>
  <c r="R146" i="2"/>
  <c r="N146" i="2"/>
  <c r="M146" i="2"/>
  <c r="Y146" i="2" s="1"/>
  <c r="L146" i="2"/>
  <c r="X146" i="2" s="1"/>
  <c r="Z145" i="2"/>
  <c r="V145" i="2"/>
  <c r="U145" i="2"/>
  <c r="T145" i="2"/>
  <c r="S145" i="2"/>
  <c r="R145" i="2"/>
  <c r="N145" i="2"/>
  <c r="M145" i="2"/>
  <c r="L145" i="2"/>
  <c r="X145" i="2" s="1"/>
  <c r="Z144" i="2"/>
  <c r="V144" i="2"/>
  <c r="U144" i="2"/>
  <c r="T144" i="2"/>
  <c r="S144" i="2"/>
  <c r="R144" i="2"/>
  <c r="N144" i="2"/>
  <c r="M144" i="2"/>
  <c r="Y144" i="2" s="1"/>
  <c r="L144" i="2"/>
  <c r="X144" i="2" s="1"/>
  <c r="Z143" i="2"/>
  <c r="V143" i="2"/>
  <c r="U143" i="2"/>
  <c r="T143" i="2"/>
  <c r="S143" i="2"/>
  <c r="R143" i="2"/>
  <c r="N143" i="2"/>
  <c r="M143" i="2"/>
  <c r="Y143" i="2" s="1"/>
  <c r="L143" i="2"/>
  <c r="X143" i="2" s="1"/>
  <c r="Z142" i="2"/>
  <c r="Y142" i="2"/>
  <c r="V142" i="2"/>
  <c r="U142" i="2"/>
  <c r="T142" i="2"/>
  <c r="S142" i="2"/>
  <c r="R142" i="2"/>
  <c r="N142" i="2"/>
  <c r="M142" i="2"/>
  <c r="L142" i="2"/>
  <c r="X142" i="2" s="1"/>
  <c r="Z141" i="2"/>
  <c r="V141" i="2"/>
  <c r="U141" i="2"/>
  <c r="T141" i="2"/>
  <c r="S141" i="2"/>
  <c r="R141" i="2"/>
  <c r="N141" i="2"/>
  <c r="M141" i="2"/>
  <c r="Y141" i="2" s="1"/>
  <c r="L141" i="2"/>
  <c r="X141" i="2" s="1"/>
  <c r="Z140" i="2"/>
  <c r="V140" i="2"/>
  <c r="U140" i="2"/>
  <c r="T140" i="2"/>
  <c r="S140" i="2"/>
  <c r="R140" i="2"/>
  <c r="N140" i="2"/>
  <c r="M140" i="2"/>
  <c r="Y140" i="2" s="1"/>
  <c r="L140" i="2"/>
  <c r="X140" i="2" s="1"/>
  <c r="Z139" i="2"/>
  <c r="V139" i="2"/>
  <c r="U139" i="2"/>
  <c r="T139" i="2"/>
  <c r="S139" i="2"/>
  <c r="R139" i="2"/>
  <c r="N139" i="2"/>
  <c r="M139" i="2"/>
  <c r="Y139" i="2" s="1"/>
  <c r="L139" i="2"/>
  <c r="X139" i="2" s="1"/>
  <c r="Z138" i="2"/>
  <c r="V138" i="2"/>
  <c r="U138" i="2"/>
  <c r="T138" i="2"/>
  <c r="S138" i="2"/>
  <c r="R138" i="2"/>
  <c r="N138" i="2"/>
  <c r="M138" i="2"/>
  <c r="Y138" i="2" s="1"/>
  <c r="L138" i="2"/>
  <c r="X138" i="2" s="1"/>
  <c r="Z137" i="2"/>
  <c r="V137" i="2"/>
  <c r="U137" i="2"/>
  <c r="T137" i="2"/>
  <c r="S137" i="2"/>
  <c r="R137" i="2"/>
  <c r="N137" i="2"/>
  <c r="M137" i="2"/>
  <c r="L137" i="2"/>
  <c r="X137" i="2" s="1"/>
  <c r="Z136" i="2"/>
  <c r="V136" i="2"/>
  <c r="U136" i="2"/>
  <c r="T136" i="2"/>
  <c r="S136" i="2"/>
  <c r="R136" i="2"/>
  <c r="N136" i="2"/>
  <c r="M136" i="2"/>
  <c r="Y136" i="2" s="1"/>
  <c r="L136" i="2"/>
  <c r="X136" i="2" s="1"/>
  <c r="Z135" i="2"/>
  <c r="V135" i="2"/>
  <c r="U135" i="2"/>
  <c r="T135" i="2"/>
  <c r="S135" i="2"/>
  <c r="R135" i="2"/>
  <c r="N135" i="2"/>
  <c r="M135" i="2"/>
  <c r="Y135" i="2" s="1"/>
  <c r="L135" i="2"/>
  <c r="X135" i="2" s="1"/>
  <c r="Z134" i="2"/>
  <c r="Y134" i="2"/>
  <c r="V134" i="2"/>
  <c r="U134" i="2"/>
  <c r="T134" i="2"/>
  <c r="S134" i="2"/>
  <c r="R134" i="2"/>
  <c r="N134" i="2"/>
  <c r="M134" i="2"/>
  <c r="L134" i="2"/>
  <c r="X134" i="2" s="1"/>
  <c r="Z133" i="2"/>
  <c r="V133" i="2"/>
  <c r="U133" i="2"/>
  <c r="T133" i="2"/>
  <c r="S133" i="2"/>
  <c r="R133" i="2"/>
  <c r="N133" i="2"/>
  <c r="M133" i="2"/>
  <c r="Y133" i="2" s="1"/>
  <c r="L133" i="2"/>
  <c r="X133" i="2" s="1"/>
  <c r="Z132" i="2"/>
  <c r="V132" i="2"/>
  <c r="U132" i="2"/>
  <c r="T132" i="2"/>
  <c r="S132" i="2"/>
  <c r="R132" i="2"/>
  <c r="N132" i="2"/>
  <c r="M132" i="2"/>
  <c r="Y132" i="2" s="1"/>
  <c r="L132" i="2"/>
  <c r="X132" i="2" s="1"/>
  <c r="Z131" i="2"/>
  <c r="V131" i="2"/>
  <c r="U131" i="2"/>
  <c r="T131" i="2"/>
  <c r="S131" i="2"/>
  <c r="R131" i="2"/>
  <c r="N131" i="2"/>
  <c r="M131" i="2"/>
  <c r="Y131" i="2" s="1"/>
  <c r="L131" i="2"/>
  <c r="X131" i="2" s="1"/>
  <c r="Z130" i="2"/>
  <c r="V130" i="2"/>
  <c r="U130" i="2"/>
  <c r="T130" i="2"/>
  <c r="S130" i="2"/>
  <c r="R130" i="2"/>
  <c r="N130" i="2"/>
  <c r="M130" i="2"/>
  <c r="Y130" i="2" s="1"/>
  <c r="L130" i="2"/>
  <c r="X130" i="2" s="1"/>
  <c r="Z129" i="2"/>
  <c r="V129" i="2"/>
  <c r="U129" i="2"/>
  <c r="T129" i="2"/>
  <c r="S129" i="2"/>
  <c r="R129" i="2"/>
  <c r="N129" i="2"/>
  <c r="M129" i="2"/>
  <c r="L129" i="2"/>
  <c r="X129" i="2" s="1"/>
  <c r="Z128" i="2"/>
  <c r="V128" i="2"/>
  <c r="U128" i="2"/>
  <c r="T128" i="2"/>
  <c r="S128" i="2"/>
  <c r="R128" i="2"/>
  <c r="N128" i="2"/>
  <c r="M128" i="2"/>
  <c r="Y128" i="2" s="1"/>
  <c r="L128" i="2"/>
  <c r="X128" i="2" s="1"/>
  <c r="Z127" i="2"/>
  <c r="V127" i="2"/>
  <c r="U127" i="2"/>
  <c r="T127" i="2"/>
  <c r="S127" i="2"/>
  <c r="R127" i="2"/>
  <c r="N127" i="2"/>
  <c r="M127" i="2"/>
  <c r="Y127" i="2" s="1"/>
  <c r="L127" i="2"/>
  <c r="X127" i="2" s="1"/>
  <c r="Z126" i="2"/>
  <c r="Y126" i="2"/>
  <c r="V126" i="2"/>
  <c r="U126" i="2"/>
  <c r="T126" i="2"/>
  <c r="S126" i="2"/>
  <c r="R126" i="2"/>
  <c r="N126" i="2"/>
  <c r="M126" i="2"/>
  <c r="L126" i="2"/>
  <c r="X126" i="2" s="1"/>
  <c r="Z125" i="2"/>
  <c r="V125" i="2"/>
  <c r="U125" i="2"/>
  <c r="T125" i="2"/>
  <c r="S125" i="2"/>
  <c r="R125" i="2"/>
  <c r="N125" i="2"/>
  <c r="M125" i="2"/>
  <c r="Y125" i="2" s="1"/>
  <c r="L125" i="2"/>
  <c r="X125" i="2" s="1"/>
  <c r="Z124" i="2"/>
  <c r="V124" i="2"/>
  <c r="U124" i="2"/>
  <c r="T124" i="2"/>
  <c r="S124" i="2"/>
  <c r="R124" i="2"/>
  <c r="N124" i="2"/>
  <c r="M124" i="2"/>
  <c r="Y124" i="2" s="1"/>
  <c r="L124" i="2"/>
  <c r="X124" i="2" s="1"/>
  <c r="Z123" i="2"/>
  <c r="V123" i="2"/>
  <c r="U123" i="2"/>
  <c r="T123" i="2"/>
  <c r="S123" i="2"/>
  <c r="R123" i="2"/>
  <c r="N123" i="2"/>
  <c r="M123" i="2"/>
  <c r="Y123" i="2" s="1"/>
  <c r="L123" i="2"/>
  <c r="X123" i="2" s="1"/>
  <c r="Z122" i="2"/>
  <c r="V122" i="2"/>
  <c r="U122" i="2"/>
  <c r="T122" i="2"/>
  <c r="S122" i="2"/>
  <c r="R122" i="2"/>
  <c r="N122" i="2"/>
  <c r="M122" i="2"/>
  <c r="Y122" i="2" s="1"/>
  <c r="L122" i="2"/>
  <c r="X122" i="2" s="1"/>
  <c r="Z121" i="2"/>
  <c r="V121" i="2"/>
  <c r="U121" i="2"/>
  <c r="T121" i="2"/>
  <c r="S121" i="2"/>
  <c r="R121" i="2"/>
  <c r="N121" i="2"/>
  <c r="M121" i="2"/>
  <c r="L121" i="2"/>
  <c r="X121" i="2" s="1"/>
  <c r="Z120" i="2"/>
  <c r="V120" i="2"/>
  <c r="U120" i="2"/>
  <c r="T120" i="2"/>
  <c r="S120" i="2"/>
  <c r="R120" i="2"/>
  <c r="N120" i="2"/>
  <c r="M120" i="2"/>
  <c r="Y120" i="2" s="1"/>
  <c r="L120" i="2"/>
  <c r="X120" i="2" s="1"/>
  <c r="Z119" i="2"/>
  <c r="V119" i="2"/>
  <c r="U119" i="2"/>
  <c r="T119" i="2"/>
  <c r="S119" i="2"/>
  <c r="R119" i="2"/>
  <c r="N119" i="2"/>
  <c r="M119" i="2"/>
  <c r="Y119" i="2" s="1"/>
  <c r="L119" i="2"/>
  <c r="X119" i="2" s="1"/>
  <c r="Z118" i="2"/>
  <c r="Y118" i="2"/>
  <c r="V118" i="2"/>
  <c r="U118" i="2"/>
  <c r="T118" i="2"/>
  <c r="S118" i="2"/>
  <c r="R118" i="2"/>
  <c r="N118" i="2"/>
  <c r="M118" i="2"/>
  <c r="L118" i="2"/>
  <c r="X118" i="2" s="1"/>
  <c r="Z117" i="2"/>
  <c r="V117" i="2"/>
  <c r="U117" i="2"/>
  <c r="T117" i="2"/>
  <c r="S117" i="2"/>
  <c r="R117" i="2"/>
  <c r="N117" i="2"/>
  <c r="M117" i="2"/>
  <c r="Y117" i="2" s="1"/>
  <c r="L117" i="2"/>
  <c r="X117" i="2" s="1"/>
  <c r="Z116" i="2"/>
  <c r="V116" i="2"/>
  <c r="U116" i="2"/>
  <c r="T116" i="2"/>
  <c r="S116" i="2"/>
  <c r="R116" i="2"/>
  <c r="N116" i="2"/>
  <c r="M116" i="2"/>
  <c r="Y116" i="2" s="1"/>
  <c r="L116" i="2"/>
  <c r="X116" i="2" s="1"/>
  <c r="Z115" i="2"/>
  <c r="V115" i="2"/>
  <c r="U115" i="2"/>
  <c r="T115" i="2"/>
  <c r="S115" i="2"/>
  <c r="R115" i="2"/>
  <c r="N115" i="2"/>
  <c r="M115" i="2"/>
  <c r="Y115" i="2" s="1"/>
  <c r="L115" i="2"/>
  <c r="X115" i="2" s="1"/>
  <c r="Z114" i="2"/>
  <c r="V114" i="2"/>
  <c r="U114" i="2"/>
  <c r="T114" i="2"/>
  <c r="S114" i="2"/>
  <c r="R114" i="2"/>
  <c r="N114" i="2"/>
  <c r="M114" i="2"/>
  <c r="Y114" i="2" s="1"/>
  <c r="L114" i="2"/>
  <c r="X114" i="2" s="1"/>
  <c r="Z113" i="2"/>
  <c r="V113" i="2"/>
  <c r="U113" i="2"/>
  <c r="T113" i="2"/>
  <c r="S113" i="2"/>
  <c r="R113" i="2"/>
  <c r="N113" i="2"/>
  <c r="M113" i="2"/>
  <c r="L113" i="2"/>
  <c r="X113" i="2" s="1"/>
  <c r="Z112" i="2"/>
  <c r="V112" i="2"/>
  <c r="U112" i="2"/>
  <c r="T112" i="2"/>
  <c r="S112" i="2"/>
  <c r="R112" i="2"/>
  <c r="N112" i="2"/>
  <c r="M112" i="2"/>
  <c r="Y112" i="2" s="1"/>
  <c r="L112" i="2"/>
  <c r="X112" i="2" s="1"/>
  <c r="Z111" i="2"/>
  <c r="V111" i="2"/>
  <c r="U111" i="2"/>
  <c r="T111" i="2"/>
  <c r="S111" i="2"/>
  <c r="R111" i="2"/>
  <c r="N111" i="2"/>
  <c r="M111" i="2"/>
  <c r="Y111" i="2" s="1"/>
  <c r="L111" i="2"/>
  <c r="X111" i="2" s="1"/>
  <c r="Z110" i="2"/>
  <c r="Y110" i="2"/>
  <c r="V110" i="2"/>
  <c r="U110" i="2"/>
  <c r="T110" i="2"/>
  <c r="S110" i="2"/>
  <c r="R110" i="2"/>
  <c r="N110" i="2"/>
  <c r="M110" i="2"/>
  <c r="L110" i="2"/>
  <c r="X110" i="2" s="1"/>
  <c r="Z109" i="2"/>
  <c r="V109" i="2"/>
  <c r="U109" i="2"/>
  <c r="T109" i="2"/>
  <c r="S109" i="2"/>
  <c r="R109" i="2"/>
  <c r="N109" i="2"/>
  <c r="M109" i="2"/>
  <c r="Y109" i="2" s="1"/>
  <c r="L109" i="2"/>
  <c r="X109" i="2" s="1"/>
  <c r="Z108" i="2"/>
  <c r="V108" i="2"/>
  <c r="U108" i="2"/>
  <c r="T108" i="2"/>
  <c r="S108" i="2"/>
  <c r="R108" i="2"/>
  <c r="N108" i="2"/>
  <c r="M108" i="2"/>
  <c r="Y108" i="2" s="1"/>
  <c r="L108" i="2"/>
  <c r="X108" i="2" s="1"/>
  <c r="Z107" i="2"/>
  <c r="V107" i="2"/>
  <c r="U107" i="2"/>
  <c r="T107" i="2"/>
  <c r="S107" i="2"/>
  <c r="R107" i="2"/>
  <c r="N107" i="2"/>
  <c r="M107" i="2"/>
  <c r="Y107" i="2" s="1"/>
  <c r="L107" i="2"/>
  <c r="X107" i="2" s="1"/>
  <c r="Z106" i="2"/>
  <c r="V106" i="2"/>
  <c r="U106" i="2"/>
  <c r="T106" i="2"/>
  <c r="S106" i="2"/>
  <c r="R106" i="2"/>
  <c r="N106" i="2"/>
  <c r="M106" i="2"/>
  <c r="Y106" i="2" s="1"/>
  <c r="L106" i="2"/>
  <c r="X106" i="2" s="1"/>
  <c r="Z105" i="2"/>
  <c r="V105" i="2"/>
  <c r="U105" i="2"/>
  <c r="T105" i="2"/>
  <c r="S105" i="2"/>
  <c r="R105" i="2"/>
  <c r="N105" i="2"/>
  <c r="M105" i="2"/>
  <c r="L105" i="2"/>
  <c r="X105" i="2" s="1"/>
  <c r="Z104" i="2"/>
  <c r="V104" i="2"/>
  <c r="U104" i="2"/>
  <c r="T104" i="2"/>
  <c r="S104" i="2"/>
  <c r="R104" i="2"/>
  <c r="N104" i="2"/>
  <c r="M104" i="2"/>
  <c r="Y104" i="2" s="1"/>
  <c r="L104" i="2"/>
  <c r="X104" i="2" s="1"/>
  <c r="Z103" i="2"/>
  <c r="V103" i="2"/>
  <c r="U103" i="2"/>
  <c r="T103" i="2"/>
  <c r="S103" i="2"/>
  <c r="R103" i="2"/>
  <c r="N103" i="2"/>
  <c r="M103" i="2"/>
  <c r="Y103" i="2" s="1"/>
  <c r="L103" i="2"/>
  <c r="X103" i="2" s="1"/>
  <c r="Z102" i="2"/>
  <c r="V102" i="2"/>
  <c r="U102" i="2"/>
  <c r="T102" i="2"/>
  <c r="S102" i="2"/>
  <c r="Y102" i="2" s="1"/>
  <c r="R102" i="2"/>
  <c r="N102" i="2"/>
  <c r="M102" i="2"/>
  <c r="L102" i="2"/>
  <c r="X102" i="2" s="1"/>
  <c r="Z101" i="2"/>
  <c r="V101" i="2"/>
  <c r="U101" i="2"/>
  <c r="T101" i="2"/>
  <c r="S101" i="2"/>
  <c r="R101" i="2"/>
  <c r="N101" i="2"/>
  <c r="M101" i="2"/>
  <c r="Y101" i="2" s="1"/>
  <c r="L101" i="2"/>
  <c r="X101" i="2" s="1"/>
  <c r="Z100" i="2"/>
  <c r="Y100" i="2"/>
  <c r="V100" i="2"/>
  <c r="U100" i="2"/>
  <c r="T100" i="2"/>
  <c r="S100" i="2"/>
  <c r="R100" i="2"/>
  <c r="N100" i="2"/>
  <c r="M100" i="2"/>
  <c r="L100" i="2"/>
  <c r="X100" i="2" s="1"/>
  <c r="Z99" i="2"/>
  <c r="V99" i="2"/>
  <c r="U99" i="2"/>
  <c r="T99" i="2"/>
  <c r="S99" i="2"/>
  <c r="R99" i="2"/>
  <c r="N99" i="2"/>
  <c r="M99" i="2"/>
  <c r="Y99" i="2" s="1"/>
  <c r="L99" i="2"/>
  <c r="X99" i="2" s="1"/>
  <c r="Z98" i="2"/>
  <c r="V98" i="2"/>
  <c r="U98" i="2"/>
  <c r="T98" i="2"/>
  <c r="S98" i="2"/>
  <c r="R98" i="2"/>
  <c r="N98" i="2"/>
  <c r="M98" i="2"/>
  <c r="Y98" i="2" s="1"/>
  <c r="L98" i="2"/>
  <c r="X98" i="2" s="1"/>
  <c r="Z97" i="2"/>
  <c r="V97" i="2"/>
  <c r="U97" i="2"/>
  <c r="T97" i="2"/>
  <c r="S97" i="2"/>
  <c r="R97" i="2"/>
  <c r="N97" i="2"/>
  <c r="M97" i="2"/>
  <c r="Y97" i="2" s="1"/>
  <c r="L97" i="2"/>
  <c r="X97" i="2" s="1"/>
  <c r="Z96" i="2"/>
  <c r="Y96" i="2"/>
  <c r="V96" i="2"/>
  <c r="U96" i="2"/>
  <c r="T96" i="2"/>
  <c r="S96" i="2"/>
  <c r="R96" i="2"/>
  <c r="N96" i="2"/>
  <c r="M96" i="2"/>
  <c r="L96" i="2"/>
  <c r="X96" i="2" s="1"/>
  <c r="Z95" i="2"/>
  <c r="V95" i="2"/>
  <c r="U95" i="2"/>
  <c r="T95" i="2"/>
  <c r="S95" i="2"/>
  <c r="R95" i="2"/>
  <c r="N95" i="2"/>
  <c r="M95" i="2"/>
  <c r="L95" i="2"/>
  <c r="X95" i="2" s="1"/>
  <c r="Z94" i="2"/>
  <c r="V94" i="2"/>
  <c r="U94" i="2"/>
  <c r="T94" i="2"/>
  <c r="S94" i="2"/>
  <c r="R94" i="2"/>
  <c r="N94" i="2"/>
  <c r="M94" i="2"/>
  <c r="Y94" i="2" s="1"/>
  <c r="L94" i="2"/>
  <c r="X94" i="2" s="1"/>
  <c r="Z93" i="2"/>
  <c r="V93" i="2"/>
  <c r="U93" i="2"/>
  <c r="T93" i="2"/>
  <c r="S93" i="2"/>
  <c r="R93" i="2"/>
  <c r="N93" i="2"/>
  <c r="M93" i="2"/>
  <c r="Y93" i="2" s="1"/>
  <c r="L93" i="2"/>
  <c r="X93" i="2" s="1"/>
  <c r="Z92" i="2"/>
  <c r="Y92" i="2"/>
  <c r="V92" i="2"/>
  <c r="U92" i="2"/>
  <c r="T92" i="2"/>
  <c r="S92" i="2"/>
  <c r="R92" i="2"/>
  <c r="N92" i="2"/>
  <c r="M92" i="2"/>
  <c r="L92" i="2"/>
  <c r="X92" i="2" s="1"/>
  <c r="Z91" i="2"/>
  <c r="V91" i="2"/>
  <c r="U91" i="2"/>
  <c r="T91" i="2"/>
  <c r="S91" i="2"/>
  <c r="R91" i="2"/>
  <c r="N91" i="2"/>
  <c r="M91" i="2"/>
  <c r="L91" i="2"/>
  <c r="X91" i="2" s="1"/>
  <c r="Z90" i="2"/>
  <c r="V90" i="2"/>
  <c r="U90" i="2"/>
  <c r="T90" i="2"/>
  <c r="S90" i="2"/>
  <c r="R90" i="2"/>
  <c r="N90" i="2"/>
  <c r="M90" i="2"/>
  <c r="Y90" i="2" s="1"/>
  <c r="L90" i="2"/>
  <c r="X90" i="2" s="1"/>
  <c r="Z89" i="2"/>
  <c r="V89" i="2"/>
  <c r="U89" i="2"/>
  <c r="T89" i="2"/>
  <c r="S89" i="2"/>
  <c r="R89" i="2"/>
  <c r="N89" i="2"/>
  <c r="M89" i="2"/>
  <c r="Y89" i="2" s="1"/>
  <c r="L89" i="2"/>
  <c r="X89" i="2" s="1"/>
  <c r="Z88" i="2"/>
  <c r="Y88" i="2"/>
  <c r="V88" i="2"/>
  <c r="U88" i="2"/>
  <c r="T88" i="2"/>
  <c r="S88" i="2"/>
  <c r="R88" i="2"/>
  <c r="N88" i="2"/>
  <c r="M88" i="2"/>
  <c r="L88" i="2"/>
  <c r="X88" i="2" s="1"/>
  <c r="Z87" i="2"/>
  <c r="V87" i="2"/>
  <c r="U87" i="2"/>
  <c r="T87" i="2"/>
  <c r="S87" i="2"/>
  <c r="R87" i="2"/>
  <c r="N87" i="2"/>
  <c r="M87" i="2"/>
  <c r="L87" i="2"/>
  <c r="X87" i="2" s="1"/>
  <c r="Z86" i="2"/>
  <c r="V86" i="2"/>
  <c r="U86" i="2"/>
  <c r="T86" i="2"/>
  <c r="S86" i="2"/>
  <c r="R86" i="2"/>
  <c r="N86" i="2"/>
  <c r="M86" i="2"/>
  <c r="Y86" i="2" s="1"/>
  <c r="L86" i="2"/>
  <c r="X86" i="2" s="1"/>
  <c r="Z85" i="2"/>
  <c r="V85" i="2"/>
  <c r="U85" i="2"/>
  <c r="T85" i="2"/>
  <c r="S85" i="2"/>
  <c r="R85" i="2"/>
  <c r="N85" i="2"/>
  <c r="M85" i="2"/>
  <c r="Y85" i="2" s="1"/>
  <c r="L85" i="2"/>
  <c r="X85" i="2" s="1"/>
  <c r="Z84" i="2"/>
  <c r="Y84" i="2"/>
  <c r="V84" i="2"/>
  <c r="U84" i="2"/>
  <c r="T84" i="2"/>
  <c r="S84" i="2"/>
  <c r="R84" i="2"/>
  <c r="N84" i="2"/>
  <c r="M84" i="2"/>
  <c r="L84" i="2"/>
  <c r="X84" i="2" s="1"/>
  <c r="Z83" i="2"/>
  <c r="V83" i="2"/>
  <c r="U83" i="2"/>
  <c r="T83" i="2"/>
  <c r="S83" i="2"/>
  <c r="R83" i="2"/>
  <c r="N83" i="2"/>
  <c r="M83" i="2"/>
  <c r="L83" i="2"/>
  <c r="X83" i="2" s="1"/>
  <c r="Z82" i="2"/>
  <c r="V82" i="2"/>
  <c r="U82" i="2"/>
  <c r="T82" i="2"/>
  <c r="S82" i="2"/>
  <c r="R82" i="2"/>
  <c r="N82" i="2"/>
  <c r="M82" i="2"/>
  <c r="Y82" i="2" s="1"/>
  <c r="L82" i="2"/>
  <c r="X82" i="2" s="1"/>
  <c r="Z81" i="2"/>
  <c r="V81" i="2"/>
  <c r="U81" i="2"/>
  <c r="T81" i="2"/>
  <c r="S81" i="2"/>
  <c r="R81" i="2"/>
  <c r="N81" i="2"/>
  <c r="M81" i="2"/>
  <c r="Y81" i="2" s="1"/>
  <c r="L81" i="2"/>
  <c r="X81" i="2" s="1"/>
  <c r="Z80" i="2"/>
  <c r="Y80" i="2"/>
  <c r="V80" i="2"/>
  <c r="U80" i="2"/>
  <c r="T80" i="2"/>
  <c r="S80" i="2"/>
  <c r="R80" i="2"/>
  <c r="N80" i="2"/>
  <c r="M80" i="2"/>
  <c r="L80" i="2"/>
  <c r="X80" i="2" s="1"/>
  <c r="Z79" i="2"/>
  <c r="V79" i="2"/>
  <c r="U79" i="2"/>
  <c r="T79" i="2"/>
  <c r="S79" i="2"/>
  <c r="R79" i="2"/>
  <c r="N79" i="2"/>
  <c r="M79" i="2"/>
  <c r="L79" i="2"/>
  <c r="X79" i="2" s="1"/>
  <c r="Z78" i="2"/>
  <c r="V78" i="2"/>
  <c r="U78" i="2"/>
  <c r="T78" i="2"/>
  <c r="S78" i="2"/>
  <c r="R78" i="2"/>
  <c r="N78" i="2"/>
  <c r="M78" i="2"/>
  <c r="Y78" i="2" s="1"/>
  <c r="L78" i="2"/>
  <c r="X78" i="2" s="1"/>
  <c r="Z77" i="2"/>
  <c r="V77" i="2"/>
  <c r="U77" i="2"/>
  <c r="T77" i="2"/>
  <c r="S77" i="2"/>
  <c r="R77" i="2"/>
  <c r="N77" i="2"/>
  <c r="M77" i="2"/>
  <c r="Y77" i="2" s="1"/>
  <c r="L77" i="2"/>
  <c r="X77" i="2" s="1"/>
  <c r="Z76" i="2"/>
  <c r="Y76" i="2"/>
  <c r="V76" i="2"/>
  <c r="U76" i="2"/>
  <c r="T76" i="2"/>
  <c r="S76" i="2"/>
  <c r="R76" i="2"/>
  <c r="N76" i="2"/>
  <c r="M76" i="2"/>
  <c r="L76" i="2"/>
  <c r="X76" i="2" s="1"/>
  <c r="Z75" i="2"/>
  <c r="V75" i="2"/>
  <c r="U75" i="2"/>
  <c r="T75" i="2"/>
  <c r="S75" i="2"/>
  <c r="R75" i="2"/>
  <c r="N75" i="2"/>
  <c r="M75" i="2"/>
  <c r="L75" i="2"/>
  <c r="X75" i="2" s="1"/>
  <c r="Z74" i="2"/>
  <c r="V74" i="2"/>
  <c r="U74" i="2"/>
  <c r="T74" i="2"/>
  <c r="S74" i="2"/>
  <c r="R74" i="2"/>
  <c r="N74" i="2"/>
  <c r="M74" i="2"/>
  <c r="Y74" i="2" s="1"/>
  <c r="L74" i="2"/>
  <c r="X74" i="2" s="1"/>
  <c r="Z73" i="2"/>
  <c r="V73" i="2"/>
  <c r="U73" i="2"/>
  <c r="T73" i="2"/>
  <c r="S73" i="2"/>
  <c r="R73" i="2"/>
  <c r="N73" i="2"/>
  <c r="M73" i="2"/>
  <c r="Y73" i="2" s="1"/>
  <c r="L73" i="2"/>
  <c r="X73" i="2" s="1"/>
  <c r="Z72" i="2"/>
  <c r="Y72" i="2"/>
  <c r="V72" i="2"/>
  <c r="U72" i="2"/>
  <c r="T72" i="2"/>
  <c r="S72" i="2"/>
  <c r="R72" i="2"/>
  <c r="N72" i="2"/>
  <c r="M72" i="2"/>
  <c r="L72" i="2"/>
  <c r="X72" i="2" s="1"/>
  <c r="Z71" i="2"/>
  <c r="V71" i="2"/>
  <c r="U71" i="2"/>
  <c r="T71" i="2"/>
  <c r="S71" i="2"/>
  <c r="R71" i="2"/>
  <c r="N71" i="2"/>
  <c r="M71" i="2"/>
  <c r="L71" i="2"/>
  <c r="X71" i="2" s="1"/>
  <c r="Z70" i="2"/>
  <c r="V70" i="2"/>
  <c r="U70" i="2"/>
  <c r="T70" i="2"/>
  <c r="S70" i="2"/>
  <c r="R70" i="2"/>
  <c r="N70" i="2"/>
  <c r="M70" i="2"/>
  <c r="Y70" i="2" s="1"/>
  <c r="L70" i="2"/>
  <c r="X70" i="2" s="1"/>
  <c r="Z69" i="2"/>
  <c r="V69" i="2"/>
  <c r="U69" i="2"/>
  <c r="T69" i="2"/>
  <c r="S69" i="2"/>
  <c r="R69" i="2"/>
  <c r="N69" i="2"/>
  <c r="M69" i="2"/>
  <c r="Y69" i="2" s="1"/>
  <c r="L69" i="2"/>
  <c r="X69" i="2" s="1"/>
  <c r="Z68" i="2"/>
  <c r="Y68" i="2"/>
  <c r="V68" i="2"/>
  <c r="U68" i="2"/>
  <c r="T68" i="2"/>
  <c r="S68" i="2"/>
  <c r="R68" i="2"/>
  <c r="N68" i="2"/>
  <c r="M68" i="2"/>
  <c r="L68" i="2"/>
  <c r="X68" i="2" s="1"/>
  <c r="Z67" i="2"/>
  <c r="V67" i="2"/>
  <c r="U67" i="2"/>
  <c r="T67" i="2"/>
  <c r="S67" i="2"/>
  <c r="R67" i="2"/>
  <c r="N67" i="2"/>
  <c r="M67" i="2"/>
  <c r="L67" i="2"/>
  <c r="X67" i="2" s="1"/>
  <c r="Z66" i="2"/>
  <c r="V66" i="2"/>
  <c r="U66" i="2"/>
  <c r="T66" i="2"/>
  <c r="S66" i="2"/>
  <c r="R66" i="2"/>
  <c r="N66" i="2"/>
  <c r="M66" i="2"/>
  <c r="Y66" i="2" s="1"/>
  <c r="L66" i="2"/>
  <c r="X66" i="2" s="1"/>
  <c r="Z65" i="2"/>
  <c r="V65" i="2"/>
  <c r="U65" i="2"/>
  <c r="T65" i="2"/>
  <c r="S65" i="2"/>
  <c r="R65" i="2"/>
  <c r="N65" i="2"/>
  <c r="M65" i="2"/>
  <c r="Y65" i="2" s="1"/>
  <c r="L65" i="2"/>
  <c r="X65" i="2" s="1"/>
  <c r="Z64" i="2"/>
  <c r="Y64" i="2"/>
  <c r="V64" i="2"/>
  <c r="U64" i="2"/>
  <c r="T64" i="2"/>
  <c r="S64" i="2"/>
  <c r="R64" i="2"/>
  <c r="N64" i="2"/>
  <c r="M64" i="2"/>
  <c r="L64" i="2"/>
  <c r="X64" i="2" s="1"/>
  <c r="Z63" i="2"/>
  <c r="V63" i="2"/>
  <c r="U63" i="2"/>
  <c r="T63" i="2"/>
  <c r="S63" i="2"/>
  <c r="R63" i="2"/>
  <c r="N63" i="2"/>
  <c r="M63" i="2"/>
  <c r="L63" i="2"/>
  <c r="X63" i="2" s="1"/>
  <c r="Z62" i="2"/>
  <c r="V62" i="2"/>
  <c r="U62" i="2"/>
  <c r="T62" i="2"/>
  <c r="S62" i="2"/>
  <c r="R62" i="2"/>
  <c r="N62" i="2"/>
  <c r="M62" i="2"/>
  <c r="Y62" i="2" s="1"/>
  <c r="L62" i="2"/>
  <c r="X62" i="2" s="1"/>
  <c r="Z61" i="2"/>
  <c r="V61" i="2"/>
  <c r="U61" i="2"/>
  <c r="T61" i="2"/>
  <c r="S61" i="2"/>
  <c r="R61" i="2"/>
  <c r="N61" i="2"/>
  <c r="M61" i="2"/>
  <c r="Y61" i="2" s="1"/>
  <c r="L61" i="2"/>
  <c r="X61" i="2" s="1"/>
  <c r="Z60" i="2"/>
  <c r="Y60" i="2"/>
  <c r="V60" i="2"/>
  <c r="U60" i="2"/>
  <c r="T60" i="2"/>
  <c r="S60" i="2"/>
  <c r="R60" i="2"/>
  <c r="N60" i="2"/>
  <c r="M60" i="2"/>
  <c r="L60" i="2"/>
  <c r="X60" i="2" s="1"/>
  <c r="Z59" i="2"/>
  <c r="V59" i="2"/>
  <c r="U59" i="2"/>
  <c r="T59" i="2"/>
  <c r="S59" i="2"/>
  <c r="R59" i="2"/>
  <c r="N59" i="2"/>
  <c r="M59" i="2"/>
  <c r="L59" i="2"/>
  <c r="X59" i="2" s="1"/>
  <c r="Z58" i="2"/>
  <c r="V58" i="2"/>
  <c r="U58" i="2"/>
  <c r="T58" i="2"/>
  <c r="S58" i="2"/>
  <c r="R58" i="2"/>
  <c r="N58" i="2"/>
  <c r="M58" i="2"/>
  <c r="Y58" i="2" s="1"/>
  <c r="L58" i="2"/>
  <c r="X58" i="2" s="1"/>
  <c r="Z57" i="2"/>
  <c r="V57" i="2"/>
  <c r="U57" i="2"/>
  <c r="T57" i="2"/>
  <c r="S57" i="2"/>
  <c r="R57" i="2"/>
  <c r="N57" i="2"/>
  <c r="M57" i="2"/>
  <c r="Y57" i="2" s="1"/>
  <c r="L57" i="2"/>
  <c r="X57" i="2" s="1"/>
  <c r="Z56" i="2"/>
  <c r="Y56" i="2"/>
  <c r="V56" i="2"/>
  <c r="U56" i="2"/>
  <c r="T56" i="2"/>
  <c r="S56" i="2"/>
  <c r="R56" i="2"/>
  <c r="N56" i="2"/>
  <c r="M56" i="2"/>
  <c r="L56" i="2"/>
  <c r="X56" i="2" s="1"/>
  <c r="Z55" i="2"/>
  <c r="V55" i="2"/>
  <c r="U55" i="2"/>
  <c r="T55" i="2"/>
  <c r="S55" i="2"/>
  <c r="R55" i="2"/>
  <c r="N55" i="2"/>
  <c r="M55" i="2"/>
  <c r="L55" i="2"/>
  <c r="X55" i="2" s="1"/>
  <c r="Z54" i="2"/>
  <c r="V54" i="2"/>
  <c r="U54" i="2"/>
  <c r="T54" i="2"/>
  <c r="S54" i="2"/>
  <c r="R54" i="2"/>
  <c r="N54" i="2"/>
  <c r="M54" i="2"/>
  <c r="Y54" i="2" s="1"/>
  <c r="L54" i="2"/>
  <c r="X54" i="2" s="1"/>
  <c r="Z53" i="2"/>
  <c r="V53" i="2"/>
  <c r="U53" i="2"/>
  <c r="T53" i="2"/>
  <c r="S53" i="2"/>
  <c r="R53" i="2"/>
  <c r="N53" i="2"/>
  <c r="M53" i="2"/>
  <c r="Y53" i="2" s="1"/>
  <c r="L53" i="2"/>
  <c r="X53" i="2" s="1"/>
  <c r="Z52" i="2"/>
  <c r="Y52" i="2"/>
  <c r="V52" i="2"/>
  <c r="U52" i="2"/>
  <c r="T52" i="2"/>
  <c r="S52" i="2"/>
  <c r="R52" i="2"/>
  <c r="N52" i="2"/>
  <c r="M52" i="2"/>
  <c r="L52" i="2"/>
  <c r="X52" i="2" s="1"/>
  <c r="Z51" i="2"/>
  <c r="V51" i="2"/>
  <c r="U51" i="2"/>
  <c r="T51" i="2"/>
  <c r="S51" i="2"/>
  <c r="R51" i="2"/>
  <c r="N51" i="2"/>
  <c r="M51" i="2"/>
  <c r="L51" i="2"/>
  <c r="X51" i="2" s="1"/>
  <c r="Z50" i="2"/>
  <c r="V50" i="2"/>
  <c r="U50" i="2"/>
  <c r="T50" i="2"/>
  <c r="S50" i="2"/>
  <c r="R50" i="2"/>
  <c r="N50" i="2"/>
  <c r="M50" i="2"/>
  <c r="Y50" i="2" s="1"/>
  <c r="L50" i="2"/>
  <c r="X50" i="2" s="1"/>
  <c r="Z49" i="2"/>
  <c r="V49" i="2"/>
  <c r="U49" i="2"/>
  <c r="T49" i="2"/>
  <c r="S49" i="2"/>
  <c r="R49" i="2"/>
  <c r="N49" i="2"/>
  <c r="M49" i="2"/>
  <c r="Y49" i="2" s="1"/>
  <c r="L49" i="2"/>
  <c r="X49" i="2" s="1"/>
  <c r="Z48" i="2"/>
  <c r="Y48" i="2"/>
  <c r="V48" i="2"/>
  <c r="U48" i="2"/>
  <c r="T48" i="2"/>
  <c r="S48" i="2"/>
  <c r="R48" i="2"/>
  <c r="N48" i="2"/>
  <c r="M48" i="2"/>
  <c r="L48" i="2"/>
  <c r="X48" i="2" s="1"/>
  <c r="Z47" i="2"/>
  <c r="V47" i="2"/>
  <c r="U47" i="2"/>
  <c r="T47" i="2"/>
  <c r="S47" i="2"/>
  <c r="R47" i="2"/>
  <c r="N47" i="2"/>
  <c r="M47" i="2"/>
  <c r="L47" i="2"/>
  <c r="X47" i="2" s="1"/>
  <c r="Z46" i="2"/>
  <c r="V46" i="2"/>
  <c r="U46" i="2"/>
  <c r="T46" i="2"/>
  <c r="S46" i="2"/>
  <c r="R46" i="2"/>
  <c r="N46" i="2"/>
  <c r="M46" i="2"/>
  <c r="Y46" i="2" s="1"/>
  <c r="L46" i="2"/>
  <c r="X46" i="2" s="1"/>
  <c r="Z45" i="2"/>
  <c r="V45" i="2"/>
  <c r="U45" i="2"/>
  <c r="T45" i="2"/>
  <c r="S45" i="2"/>
  <c r="R45" i="2"/>
  <c r="N45" i="2"/>
  <c r="M45" i="2"/>
  <c r="Y45" i="2" s="1"/>
  <c r="L45" i="2"/>
  <c r="X45" i="2" s="1"/>
  <c r="Z44" i="2"/>
  <c r="Y44" i="2"/>
  <c r="V44" i="2"/>
  <c r="U44" i="2"/>
  <c r="T44" i="2"/>
  <c r="S44" i="2"/>
  <c r="R44" i="2"/>
  <c r="N44" i="2"/>
  <c r="M44" i="2"/>
  <c r="L44" i="2"/>
  <c r="X44" i="2" s="1"/>
  <c r="Z43" i="2"/>
  <c r="V43" i="2"/>
  <c r="U43" i="2"/>
  <c r="T43" i="2"/>
  <c r="S43" i="2"/>
  <c r="R43" i="2"/>
  <c r="N43" i="2"/>
  <c r="M43" i="2"/>
  <c r="L43" i="2"/>
  <c r="X43" i="2" s="1"/>
  <c r="Z42" i="2"/>
  <c r="V42" i="2"/>
  <c r="U42" i="2"/>
  <c r="T42" i="2"/>
  <c r="S42" i="2"/>
  <c r="R42" i="2"/>
  <c r="N42" i="2"/>
  <c r="M42" i="2"/>
  <c r="Y42" i="2" s="1"/>
  <c r="L42" i="2"/>
  <c r="X42" i="2" s="1"/>
  <c r="Z41" i="2"/>
  <c r="V41" i="2"/>
  <c r="U41" i="2"/>
  <c r="T41" i="2"/>
  <c r="S41" i="2"/>
  <c r="R41" i="2"/>
  <c r="N41" i="2"/>
  <c r="M41" i="2"/>
  <c r="Y41" i="2" s="1"/>
  <c r="L41" i="2"/>
  <c r="X41" i="2" s="1"/>
  <c r="Z40" i="2"/>
  <c r="Y40" i="2"/>
  <c r="V40" i="2"/>
  <c r="U40" i="2"/>
  <c r="T40" i="2"/>
  <c r="S40" i="2"/>
  <c r="R40" i="2"/>
  <c r="N40" i="2"/>
  <c r="M40" i="2"/>
  <c r="L40" i="2"/>
  <c r="X40" i="2" s="1"/>
  <c r="Z39" i="2"/>
  <c r="V39" i="2"/>
  <c r="U39" i="2"/>
  <c r="T39" i="2"/>
  <c r="S39" i="2"/>
  <c r="R39" i="2"/>
  <c r="N39" i="2"/>
  <c r="M39" i="2"/>
  <c r="L39" i="2"/>
  <c r="X39" i="2" s="1"/>
  <c r="Z38" i="2"/>
  <c r="V38" i="2"/>
  <c r="U38" i="2"/>
  <c r="T38" i="2"/>
  <c r="S38" i="2"/>
  <c r="R38" i="2"/>
  <c r="N38" i="2"/>
  <c r="M38" i="2"/>
  <c r="Y38" i="2" s="1"/>
  <c r="L38" i="2"/>
  <c r="X38" i="2" s="1"/>
  <c r="Z37" i="2"/>
  <c r="V37" i="2"/>
  <c r="U37" i="2"/>
  <c r="T37" i="2"/>
  <c r="S37" i="2"/>
  <c r="R37" i="2"/>
  <c r="N37" i="2"/>
  <c r="M37" i="2"/>
  <c r="Y37" i="2" s="1"/>
  <c r="L37" i="2"/>
  <c r="X37" i="2" s="1"/>
  <c r="Z36" i="2"/>
  <c r="Y36" i="2"/>
  <c r="V36" i="2"/>
  <c r="U36" i="2"/>
  <c r="T36" i="2"/>
  <c r="S36" i="2"/>
  <c r="R36" i="2"/>
  <c r="N36" i="2"/>
  <c r="M36" i="2"/>
  <c r="L36" i="2"/>
  <c r="X36" i="2" s="1"/>
  <c r="Z35" i="2"/>
  <c r="V35" i="2"/>
  <c r="U35" i="2"/>
  <c r="T35" i="2"/>
  <c r="S35" i="2"/>
  <c r="R35" i="2"/>
  <c r="N35" i="2"/>
  <c r="M35" i="2"/>
  <c r="L35" i="2"/>
  <c r="X35" i="2" s="1"/>
  <c r="Z34" i="2"/>
  <c r="V34" i="2"/>
  <c r="U34" i="2"/>
  <c r="T34" i="2"/>
  <c r="S34" i="2"/>
  <c r="R34" i="2"/>
  <c r="N34" i="2"/>
  <c r="M34" i="2"/>
  <c r="Y34" i="2" s="1"/>
  <c r="L34" i="2"/>
  <c r="X34" i="2" s="1"/>
  <c r="Z33" i="2"/>
  <c r="V33" i="2"/>
  <c r="U33" i="2"/>
  <c r="T33" i="2"/>
  <c r="S33" i="2"/>
  <c r="R33" i="2"/>
  <c r="N33" i="2"/>
  <c r="M33" i="2"/>
  <c r="Y33" i="2" s="1"/>
  <c r="L33" i="2"/>
  <c r="X33" i="2" s="1"/>
  <c r="Z32" i="2"/>
  <c r="Y32" i="2"/>
  <c r="V32" i="2"/>
  <c r="U32" i="2"/>
  <c r="T32" i="2"/>
  <c r="S32" i="2"/>
  <c r="R32" i="2"/>
  <c r="N32" i="2"/>
  <c r="M32" i="2"/>
  <c r="L32" i="2"/>
  <c r="X32" i="2" s="1"/>
  <c r="Z31" i="2"/>
  <c r="V31" i="2"/>
  <c r="U31" i="2"/>
  <c r="T31" i="2"/>
  <c r="S31" i="2"/>
  <c r="R31" i="2"/>
  <c r="N31" i="2"/>
  <c r="M31" i="2"/>
  <c r="L31" i="2"/>
  <c r="X31" i="2" s="1"/>
  <c r="Z30" i="2"/>
  <c r="V30" i="2"/>
  <c r="U30" i="2"/>
  <c r="T30" i="2"/>
  <c r="S30" i="2"/>
  <c r="R30" i="2"/>
  <c r="N30" i="2"/>
  <c r="M30" i="2"/>
  <c r="Y30" i="2" s="1"/>
  <c r="L30" i="2"/>
  <c r="X30" i="2" s="1"/>
  <c r="Z29" i="2"/>
  <c r="V29" i="2"/>
  <c r="U29" i="2"/>
  <c r="T29" i="2"/>
  <c r="S29" i="2"/>
  <c r="R29" i="2"/>
  <c r="N29" i="2"/>
  <c r="M29" i="2"/>
  <c r="Y29" i="2" s="1"/>
  <c r="L29" i="2"/>
  <c r="X29" i="2" s="1"/>
  <c r="Z28" i="2"/>
  <c r="Y28" i="2"/>
  <c r="V28" i="2"/>
  <c r="U28" i="2"/>
  <c r="T28" i="2"/>
  <c r="S28" i="2"/>
  <c r="R28" i="2"/>
  <c r="N28" i="2"/>
  <c r="M28" i="2"/>
  <c r="L28" i="2"/>
  <c r="X28" i="2" s="1"/>
  <c r="Z27" i="2"/>
  <c r="V27" i="2"/>
  <c r="U27" i="2"/>
  <c r="T27" i="2"/>
  <c r="S27" i="2"/>
  <c r="R27" i="2"/>
  <c r="N27" i="2"/>
  <c r="M27" i="2"/>
  <c r="L27" i="2"/>
  <c r="X27" i="2" s="1"/>
  <c r="Z26" i="2"/>
  <c r="V26" i="2"/>
  <c r="U26" i="2"/>
  <c r="T26" i="2"/>
  <c r="S26" i="2"/>
  <c r="R26" i="2"/>
  <c r="N26" i="2"/>
  <c r="M26" i="2"/>
  <c r="Y26" i="2" s="1"/>
  <c r="L26" i="2"/>
  <c r="X26" i="2" s="1"/>
  <c r="Z25" i="2"/>
  <c r="V25" i="2"/>
  <c r="U25" i="2"/>
  <c r="T25" i="2"/>
  <c r="S25" i="2"/>
  <c r="R25" i="2"/>
  <c r="N25" i="2"/>
  <c r="M25" i="2"/>
  <c r="Y25" i="2" s="1"/>
  <c r="L25" i="2"/>
  <c r="X25" i="2" s="1"/>
  <c r="Z24" i="2"/>
  <c r="Y24" i="2"/>
  <c r="V24" i="2"/>
  <c r="U24" i="2"/>
  <c r="T24" i="2"/>
  <c r="S24" i="2"/>
  <c r="R24" i="2"/>
  <c r="N24" i="2"/>
  <c r="M24" i="2"/>
  <c r="L24" i="2"/>
  <c r="X24" i="2" s="1"/>
  <c r="Z23" i="2"/>
  <c r="V23" i="2"/>
  <c r="U23" i="2"/>
  <c r="T23" i="2"/>
  <c r="S23" i="2"/>
  <c r="R23" i="2"/>
  <c r="N23" i="2"/>
  <c r="M23" i="2"/>
  <c r="L23" i="2"/>
  <c r="X23" i="2" s="1"/>
  <c r="Z22" i="2"/>
  <c r="V22" i="2"/>
  <c r="U22" i="2"/>
  <c r="T22" i="2"/>
  <c r="S22" i="2"/>
  <c r="R22" i="2"/>
  <c r="N22" i="2"/>
  <c r="M22" i="2"/>
  <c r="Y22" i="2" s="1"/>
  <c r="L22" i="2"/>
  <c r="X22" i="2" s="1"/>
  <c r="Z21" i="2"/>
  <c r="V21" i="2"/>
  <c r="U21" i="2"/>
  <c r="T21" i="2"/>
  <c r="S21" i="2"/>
  <c r="R21" i="2"/>
  <c r="N21" i="2"/>
  <c r="M21" i="2"/>
  <c r="Y21" i="2" s="1"/>
  <c r="L21" i="2"/>
  <c r="X21" i="2" s="1"/>
  <c r="Z20" i="2"/>
  <c r="Y20" i="2"/>
  <c r="V20" i="2"/>
  <c r="U20" i="2"/>
  <c r="T20" i="2"/>
  <c r="S20" i="2"/>
  <c r="R20" i="2"/>
  <c r="N20" i="2"/>
  <c r="M20" i="2"/>
  <c r="L20" i="2"/>
  <c r="X20" i="2" s="1"/>
  <c r="Z19" i="2"/>
  <c r="V19" i="2"/>
  <c r="U19" i="2"/>
  <c r="T19" i="2"/>
  <c r="S19" i="2"/>
  <c r="R19" i="2"/>
  <c r="N19" i="2"/>
  <c r="M19" i="2"/>
  <c r="L19" i="2"/>
  <c r="X19" i="2" s="1"/>
  <c r="Z18" i="2"/>
  <c r="V18" i="2"/>
  <c r="U18" i="2"/>
  <c r="T18" i="2"/>
  <c r="S18" i="2"/>
  <c r="R18" i="2"/>
  <c r="N18" i="2"/>
  <c r="M18" i="2"/>
  <c r="Y18" i="2" s="1"/>
  <c r="L18" i="2"/>
  <c r="X18" i="2" s="1"/>
  <c r="Z17" i="2"/>
  <c r="V17" i="2"/>
  <c r="U17" i="2"/>
  <c r="T17" i="2"/>
  <c r="S17" i="2"/>
  <c r="R17" i="2"/>
  <c r="N17" i="2"/>
  <c r="M17" i="2"/>
  <c r="Y17" i="2" s="1"/>
  <c r="L17" i="2"/>
  <c r="X17" i="2" s="1"/>
  <c r="Z16" i="2"/>
  <c r="V16" i="2"/>
  <c r="U16" i="2"/>
  <c r="T16" i="2"/>
  <c r="S16" i="2"/>
  <c r="Y16" i="2" s="1"/>
  <c r="R16" i="2"/>
  <c r="N16" i="2"/>
  <c r="M16" i="2"/>
  <c r="L16" i="2"/>
  <c r="X16" i="2" s="1"/>
  <c r="Z15" i="2"/>
  <c r="V15" i="2"/>
  <c r="U15" i="2"/>
  <c r="T15" i="2"/>
  <c r="S15" i="2"/>
  <c r="R15" i="2"/>
  <c r="N15" i="2"/>
  <c r="M15" i="2"/>
  <c r="L15" i="2"/>
  <c r="X15" i="2" s="1"/>
  <c r="Z14" i="2"/>
  <c r="V14" i="2"/>
  <c r="U14" i="2"/>
  <c r="T14" i="2"/>
  <c r="S14" i="2"/>
  <c r="R14" i="2"/>
  <c r="N14" i="2"/>
  <c r="M14" i="2"/>
  <c r="Y14" i="2" s="1"/>
  <c r="L14" i="2"/>
  <c r="X14" i="2" s="1"/>
  <c r="Z13" i="2"/>
  <c r="Y13" i="2"/>
  <c r="V13" i="2"/>
  <c r="U13" i="2"/>
  <c r="T13" i="2"/>
  <c r="S13" i="2"/>
  <c r="R13" i="2"/>
  <c r="N13" i="2"/>
  <c r="M13" i="2"/>
  <c r="L13" i="2"/>
  <c r="X13" i="2" s="1"/>
  <c r="Z12" i="2"/>
  <c r="V12" i="2"/>
  <c r="U12" i="2"/>
  <c r="T12" i="2"/>
  <c r="S12" i="2"/>
  <c r="R12" i="2"/>
  <c r="N12" i="2"/>
  <c r="M12" i="2"/>
  <c r="Y12" i="2" s="1"/>
  <c r="L12" i="2"/>
  <c r="X12" i="2" s="1"/>
  <c r="Z11" i="2"/>
  <c r="V11" i="2"/>
  <c r="U11" i="2"/>
  <c r="T11" i="2"/>
  <c r="S11" i="2"/>
  <c r="R11" i="2"/>
  <c r="N11" i="2"/>
  <c r="M11" i="2"/>
  <c r="L11" i="2"/>
  <c r="X11" i="2" s="1"/>
  <c r="Z10" i="2"/>
  <c r="V10" i="2"/>
  <c r="U10" i="2"/>
  <c r="T10" i="2"/>
  <c r="S10" i="2"/>
  <c r="R10" i="2"/>
  <c r="N10" i="2"/>
  <c r="M10" i="2"/>
  <c r="Y10" i="2" s="1"/>
  <c r="L10" i="2"/>
  <c r="X10" i="2" s="1"/>
  <c r="Z9" i="2"/>
  <c r="Y9" i="2"/>
  <c r="V9" i="2"/>
  <c r="U9" i="2"/>
  <c r="T9" i="2"/>
  <c r="S9" i="2"/>
  <c r="R9" i="2"/>
  <c r="N9" i="2"/>
  <c r="M9" i="2"/>
  <c r="L9" i="2"/>
  <c r="X9" i="2" s="1"/>
  <c r="Z8" i="2"/>
  <c r="V8" i="2"/>
  <c r="U8" i="2"/>
  <c r="T8" i="2"/>
  <c r="S8" i="2"/>
  <c r="R8" i="2"/>
  <c r="N8" i="2"/>
  <c r="M8" i="2"/>
  <c r="Y8" i="2" s="1"/>
  <c r="L8" i="2"/>
  <c r="X8" i="2" s="1"/>
  <c r="Z7" i="2"/>
  <c r="V7" i="2"/>
  <c r="U7" i="2"/>
  <c r="T7" i="2"/>
  <c r="S7" i="2"/>
  <c r="R7" i="2"/>
  <c r="N7" i="2"/>
  <c r="M7" i="2"/>
  <c r="L7" i="2"/>
  <c r="X7" i="2" s="1"/>
  <c r="Z6" i="2"/>
  <c r="V6" i="2"/>
  <c r="U6" i="2"/>
  <c r="T6" i="2"/>
  <c r="S6" i="2"/>
  <c r="R6" i="2"/>
  <c r="N6" i="2"/>
  <c r="M6" i="2"/>
  <c r="Y6" i="2" s="1"/>
  <c r="L6" i="2"/>
  <c r="X6" i="2" s="1"/>
  <c r="Z5" i="2"/>
  <c r="Y5" i="2"/>
  <c r="V5" i="2"/>
  <c r="U5" i="2"/>
  <c r="T5" i="2"/>
  <c r="S5" i="2"/>
  <c r="R5" i="2"/>
  <c r="N5" i="2"/>
  <c r="M5" i="2"/>
  <c r="L5" i="2"/>
  <c r="X5" i="2" s="1"/>
  <c r="Z4" i="2"/>
  <c r="V4" i="2"/>
  <c r="U4" i="2"/>
  <c r="T4" i="2"/>
  <c r="S4" i="2"/>
  <c r="R4" i="2"/>
  <c r="N4" i="2"/>
  <c r="M4" i="2"/>
  <c r="Y4" i="2" s="1"/>
  <c r="L4" i="2"/>
  <c r="X4" i="2" s="1"/>
  <c r="Z3" i="2"/>
  <c r="V3" i="2"/>
  <c r="U3" i="2"/>
  <c r="T3" i="2"/>
  <c r="S3" i="2"/>
  <c r="R3" i="2"/>
  <c r="N3" i="2"/>
  <c r="M3" i="2"/>
  <c r="L3" i="2"/>
  <c r="X3" i="2" s="1"/>
  <c r="Z2" i="2"/>
  <c r="V2" i="2"/>
  <c r="U2" i="2"/>
  <c r="T2" i="2"/>
  <c r="S2" i="2"/>
  <c r="R2" i="2"/>
  <c r="N2" i="2"/>
  <c r="M2" i="2"/>
  <c r="Y2" i="2" s="1"/>
  <c r="L2" i="2"/>
  <c r="X2" i="2" s="1"/>
  <c r="AA28" i="3" l="1"/>
  <c r="Z29" i="3"/>
  <c r="AA25" i="3"/>
  <c r="Z28" i="3"/>
  <c r="Z2" i="3"/>
  <c r="AA12" i="3"/>
  <c r="Z13" i="3"/>
  <c r="AA16" i="3"/>
  <c r="Z17" i="3"/>
  <c r="AA20" i="3"/>
  <c r="Z21" i="3"/>
  <c r="AA24" i="3"/>
  <c r="Z25" i="3"/>
  <c r="AA2" i="3"/>
  <c r="AA13" i="3"/>
  <c r="Z14" i="3"/>
  <c r="AA17" i="3"/>
  <c r="Z18" i="3"/>
  <c r="AA21" i="3"/>
  <c r="Z22" i="3"/>
  <c r="Z26" i="3"/>
  <c r="Z11" i="3"/>
  <c r="AA14" i="3"/>
  <c r="Z15" i="3"/>
  <c r="AA18" i="3"/>
  <c r="Z19" i="3"/>
  <c r="AA22" i="3"/>
  <c r="Z23" i="3"/>
  <c r="Z31" i="3"/>
  <c r="Y7" i="2"/>
  <c r="Y15" i="2"/>
  <c r="Y23" i="2"/>
  <c r="Y3" i="2"/>
  <c r="Y11" i="2"/>
  <c r="Y31" i="2"/>
  <c r="Y39" i="2"/>
  <c r="Y47" i="2"/>
  <c r="Y55" i="2"/>
  <c r="Y63" i="2"/>
  <c r="Y71" i="2"/>
  <c r="Y79" i="2"/>
  <c r="Y87" i="2"/>
  <c r="Y95" i="2"/>
  <c r="Y19" i="2"/>
  <c r="Y27" i="2"/>
  <c r="Y35" i="2"/>
  <c r="Y43" i="2"/>
  <c r="Y51" i="2"/>
  <c r="Y59" i="2"/>
  <c r="Y67" i="2"/>
  <c r="Y75" i="2"/>
  <c r="Y83" i="2"/>
  <c r="Y91" i="2"/>
  <c r="Y105" i="2"/>
  <c r="Y113" i="2"/>
  <c r="Y121" i="2"/>
  <c r="Y129" i="2"/>
  <c r="Y137" i="2"/>
  <c r="Y145" i="2"/>
  <c r="Y153" i="2"/>
  <c r="Y161" i="2"/>
  <c r="Y169" i="2"/>
  <c r="Y177" i="2"/>
  <c r="Y185" i="2"/>
  <c r="Y193" i="2"/>
  <c r="Y201" i="2"/>
  <c r="Y209" i="2"/>
  <c r="Y217" i="2"/>
  <c r="Y225" i="2"/>
  <c r="Y233" i="2"/>
  <c r="Y241" i="2"/>
</calcChain>
</file>

<file path=xl/sharedStrings.xml><?xml version="1.0" encoding="utf-8"?>
<sst xmlns="http://schemas.openxmlformats.org/spreadsheetml/2006/main" count="10339" uniqueCount="1880">
  <si>
    <t>seal_id</t>
  </si>
  <si>
    <t>trial_nmb</t>
  </si>
  <si>
    <t>trial_name</t>
  </si>
  <si>
    <t>sex_pb</t>
  </si>
  <si>
    <t>length</t>
  </si>
  <si>
    <t>IOI</t>
  </si>
  <si>
    <t>regularity</t>
  </si>
  <si>
    <t>sex</t>
  </si>
  <si>
    <t>sex_relation</t>
  </si>
  <si>
    <t>weight</t>
  </si>
  <si>
    <t>annotator</t>
  </si>
  <si>
    <t>total_duration</t>
  </si>
  <si>
    <t>nmb_of_looks</t>
  </si>
  <si>
    <t>latency</t>
  </si>
  <si>
    <t>total_durationXsec</t>
  </si>
  <si>
    <t>nmb_of_looksXsec</t>
  </si>
  <si>
    <t>latencyXsec</t>
  </si>
  <si>
    <t>r18-169</t>
  </si>
  <si>
    <t>acclimation</t>
  </si>
  <si>
    <t>m</t>
  </si>
  <si>
    <t>32.6</t>
  </si>
  <si>
    <t>Marlene</t>
  </si>
  <si>
    <t>0.127502908</t>
  </si>
  <si>
    <t>0.019999933</t>
  </si>
  <si>
    <t>0.109436302</t>
  </si>
  <si>
    <t>f_l_4_iso</t>
  </si>
  <si>
    <t>F</t>
  </si>
  <si>
    <t>l</t>
  </si>
  <si>
    <t>iso</t>
  </si>
  <si>
    <t>opp</t>
  </si>
  <si>
    <t>0.348483274</t>
  </si>
  <si>
    <t>0.012985664</t>
  </si>
  <si>
    <t>0.651516726</t>
  </si>
  <si>
    <t>m_s_4_ran</t>
  </si>
  <si>
    <t>M</t>
  </si>
  <si>
    <t>s</t>
  </si>
  <si>
    <t>ran</t>
  </si>
  <si>
    <t>same</t>
  </si>
  <si>
    <t>0.512029063</t>
  </si>
  <si>
    <t>0.02471302</t>
  </si>
  <si>
    <t>0.397867266</t>
  </si>
  <si>
    <t>f_s_2_ran</t>
  </si>
  <si>
    <t>0.093713713</t>
  </si>
  <si>
    <t>0.045536304</t>
  </si>
  <si>
    <t>0.6259648</t>
  </si>
  <si>
    <t>f_s_4_ran</t>
  </si>
  <si>
    <t>5.55</t>
  </si>
  <si>
    <t>0.262727741</t>
  </si>
  <si>
    <t>0.03772114</t>
  </si>
  <si>
    <t>0.069784109</t>
  </si>
  <si>
    <t>m_s_4_iso</t>
  </si>
  <si>
    <t>f_l_2_ran</t>
  </si>
  <si>
    <t>0.253357523</t>
  </si>
  <si>
    <t>0.075591504</t>
  </si>
  <si>
    <t>0.109406103</t>
  </si>
  <si>
    <t>f_l_4_ran</t>
  </si>
  <si>
    <t>0.177023321</t>
  </si>
  <si>
    <t>0.025157866</t>
  </si>
  <si>
    <t>0.791076505</t>
  </si>
  <si>
    <t>m_l_2_ran</t>
  </si>
  <si>
    <t>f_s_4_iso</t>
  </si>
  <si>
    <t>0.425572875</t>
  </si>
  <si>
    <t>0.049680184</t>
  </si>
  <si>
    <t>0.052400174</t>
  </si>
  <si>
    <t>m_s_2_ran</t>
  </si>
  <si>
    <t>f_l_2_iso</t>
  </si>
  <si>
    <t>m_l_4_ran</t>
  </si>
  <si>
    <t>f_s_2_iso</t>
  </si>
  <si>
    <t>m_s_2_iso</t>
  </si>
  <si>
    <t>m_l_2_iso</t>
  </si>
  <si>
    <t>m_l_4_iso</t>
  </si>
  <si>
    <t>post-playback</t>
  </si>
  <si>
    <t>0.516</t>
  </si>
  <si>
    <t>0.001719994</t>
  </si>
  <si>
    <t>0.003333322</t>
  </si>
  <si>
    <t>0.501528328</t>
  </si>
  <si>
    <t>r18-170</t>
  </si>
  <si>
    <t>f</t>
  </si>
  <si>
    <t>93.27</t>
  </si>
  <si>
    <t>0.310898964</t>
  </si>
  <si>
    <t>0.046666511</t>
  </si>
  <si>
    <t>0.077053076</t>
  </si>
  <si>
    <t>0.157048458</t>
  </si>
  <si>
    <t>0.024473813</t>
  </si>
  <si>
    <t>0.842951542</t>
  </si>
  <si>
    <t>0.049589434</t>
  </si>
  <si>
    <t>0.024732885</t>
  </si>
  <si>
    <t>0.315443213</t>
  </si>
  <si>
    <t>0.099407407</t>
  </si>
  <si>
    <t>0.024691358</t>
  </si>
  <si>
    <t>0.283777778</t>
  </si>
  <si>
    <t>r18-174</t>
  </si>
  <si>
    <t>40.8</t>
  </si>
  <si>
    <t>0.026426579</t>
  </si>
  <si>
    <t>0.016666611</t>
  </si>
  <si>
    <t>0.140649531</t>
  </si>
  <si>
    <t>0.5</t>
  </si>
  <si>
    <t>0.012213591</t>
  </si>
  <si>
    <t>0.024427183</t>
  </si>
  <si>
    <t>0.477478138</t>
  </si>
  <si>
    <t>0.505</t>
  </si>
  <si>
    <t>0.012481772</t>
  </si>
  <si>
    <t>0.02471638</t>
  </si>
  <si>
    <t>0.420969376</t>
  </si>
  <si>
    <t>0.058816337</t>
  </si>
  <si>
    <t>0.024455857</t>
  </si>
  <si>
    <t>0.242430912</t>
  </si>
  <si>
    <t>0.995</t>
  </si>
  <si>
    <t>14.19</t>
  </si>
  <si>
    <t>0.01233726</t>
  </si>
  <si>
    <t>0.012399256</t>
  </si>
  <si>
    <t>0.175945443</t>
  </si>
  <si>
    <t>0.025836581</t>
  </si>
  <si>
    <t>0.279575735</t>
  </si>
  <si>
    <t>r18-176</t>
  </si>
  <si>
    <t>41.1</t>
  </si>
  <si>
    <t>0.110882964</t>
  </si>
  <si>
    <t>0.023333256</t>
  </si>
  <si>
    <t>0.089779701</t>
  </si>
  <si>
    <t>0.603</t>
  </si>
  <si>
    <t>0.172896637</t>
  </si>
  <si>
    <t>0.013297696</t>
  </si>
  <si>
    <t>0.00801851</t>
  </si>
  <si>
    <t>0.455779867</t>
  </si>
  <si>
    <t>0.024800972</t>
  </si>
  <si>
    <t>0.288385705</t>
  </si>
  <si>
    <t>0.197702569</t>
  </si>
  <si>
    <t>0.037055336</t>
  </si>
  <si>
    <t>0.315056818</t>
  </si>
  <si>
    <t>0.732803271</t>
  </si>
  <si>
    <t>0.022716947</t>
  </si>
  <si>
    <t>0.267196729</t>
  </si>
  <si>
    <t>0.191493853</t>
  </si>
  <si>
    <t>0.024835465</t>
  </si>
  <si>
    <t>0.581944617</t>
  </si>
  <si>
    <t>39.73</t>
  </si>
  <si>
    <t>0.490742228</t>
  </si>
  <si>
    <t>0.024703862</t>
  </si>
  <si>
    <t>0.342531405</t>
  </si>
  <si>
    <t>0.202420691</t>
  </si>
  <si>
    <t>0.024726158</t>
  </si>
  <si>
    <t>0.568713993</t>
  </si>
  <si>
    <t>0.203728656</t>
  </si>
  <si>
    <t>0.048996791</t>
  </si>
  <si>
    <t>0.049143781</t>
  </si>
  <si>
    <t>0.319224848</t>
  </si>
  <si>
    <t>0.073311991</t>
  </si>
  <si>
    <t>0.500989712</t>
  </si>
  <si>
    <t>0.431420893</t>
  </si>
  <si>
    <t>0.04931088</t>
  </si>
  <si>
    <t>0.308340935</t>
  </si>
  <si>
    <t>0.647865584</t>
  </si>
  <si>
    <t>0.012652142</t>
  </si>
  <si>
    <t>0.352134416</t>
  </si>
  <si>
    <t>0.609253333</t>
  </si>
  <si>
    <t>0.025199708</t>
  </si>
  <si>
    <t>0.390746667</t>
  </si>
  <si>
    <t>0.265012346</t>
  </si>
  <si>
    <t>0.049382716</t>
  </si>
  <si>
    <t>0.562074074</t>
  </si>
  <si>
    <t>0.09253533</t>
  </si>
  <si>
    <t>0.025555186</t>
  </si>
  <si>
    <t>0.696493828</t>
  </si>
  <si>
    <t>0.463692384</t>
  </si>
  <si>
    <t>0.024648755</t>
  </si>
  <si>
    <t>0.536307616</t>
  </si>
  <si>
    <t>0.004216653</t>
  </si>
  <si>
    <t>0.984640051</t>
  </si>
  <si>
    <t>r18-178</t>
  </si>
  <si>
    <t>0.018359939</t>
  </si>
  <si>
    <t>0.013333289</t>
  </si>
  <si>
    <t>0.284645718</t>
  </si>
  <si>
    <t>0.76</t>
  </si>
  <si>
    <t>26.31</t>
  </si>
  <si>
    <t>0.01018917</t>
  </si>
  <si>
    <t>0.013406803</t>
  </si>
  <si>
    <t>0.352732977</t>
  </si>
  <si>
    <t>0.019215503</t>
  </si>
  <si>
    <t>0.02520066</t>
  </si>
  <si>
    <t>0.892393181</t>
  </si>
  <si>
    <t>1.53</t>
  </si>
  <si>
    <t>0.018921827</t>
  </si>
  <si>
    <t>0.012367207</t>
  </si>
  <si>
    <t>0.905601108</t>
  </si>
  <si>
    <t>45.56</t>
  </si>
  <si>
    <t>0.021813394</t>
  </si>
  <si>
    <t>0.024844412</t>
  </si>
  <si>
    <t>0.565955702</t>
  </si>
  <si>
    <t>0.78</t>
  </si>
  <si>
    <t>0.01783224</t>
  </si>
  <si>
    <t>0.022861846</t>
  </si>
  <si>
    <t>0.146864498</t>
  </si>
  <si>
    <t>0.179557263</t>
  </si>
  <si>
    <t>0.123119352</t>
  </si>
  <si>
    <t>0.206421905</t>
  </si>
  <si>
    <t>0.374269442</t>
  </si>
  <si>
    <t>0.174090378</t>
  </si>
  <si>
    <t>0.222736203</t>
  </si>
  <si>
    <t>10.78</t>
  </si>
  <si>
    <t>0.1541092</t>
  </si>
  <si>
    <t>0.075710735</t>
  </si>
  <si>
    <t>0.136026953</t>
  </si>
  <si>
    <t>13.21</t>
  </si>
  <si>
    <t>0.325377472</t>
  </si>
  <si>
    <t>0.073893446</t>
  </si>
  <si>
    <t>0.129732259</t>
  </si>
  <si>
    <t>0.286737201</t>
  </si>
  <si>
    <t>0.03703658</t>
  </si>
  <si>
    <t>0.169442353</t>
  </si>
  <si>
    <t>0.647254617</t>
  </si>
  <si>
    <t>0.050052555</t>
  </si>
  <si>
    <t>0.288903349</t>
  </si>
  <si>
    <t>0.466</t>
  </si>
  <si>
    <t>0.927027626</t>
  </si>
  <si>
    <t>0.073933509</t>
  </si>
  <si>
    <t>0.011484338</t>
  </si>
  <si>
    <t>0.537172903</t>
  </si>
  <si>
    <t>0.048911714</t>
  </si>
  <si>
    <t>0.420029347</t>
  </si>
  <si>
    <t>0.025153249</t>
  </si>
  <si>
    <t>0.892217026</t>
  </si>
  <si>
    <t>r18-185</t>
  </si>
  <si>
    <t>3.27</t>
  </si>
  <si>
    <t>0.019622551</t>
  </si>
  <si>
    <t>0.00600078</t>
  </si>
  <si>
    <t>0.918335384</t>
  </si>
  <si>
    <t>0.1019013</t>
  </si>
  <si>
    <t>0.012362162</t>
  </si>
  <si>
    <t>0.812873955</t>
  </si>
  <si>
    <t>0.174452191</t>
  </si>
  <si>
    <t>0.012450199</t>
  </si>
  <si>
    <t>0.395468127</t>
  </si>
  <si>
    <t>0.153979111</t>
  </si>
  <si>
    <t>0.024691968</t>
  </si>
  <si>
    <t>0.070816563</t>
  </si>
  <si>
    <t>0.088722278</t>
  </si>
  <si>
    <t>0.037802419</t>
  </si>
  <si>
    <t>0.649609375</t>
  </si>
  <si>
    <t>0.19267512</t>
  </si>
  <si>
    <t>0.097730216</t>
  </si>
  <si>
    <t>0.160692907</t>
  </si>
  <si>
    <t>6.71</t>
  </si>
  <si>
    <t>0.082807814</t>
  </si>
  <si>
    <t>0.049363824</t>
  </si>
  <si>
    <t>0.550702817</t>
  </si>
  <si>
    <t>0.037014112</t>
  </si>
  <si>
    <t>0.024758604</t>
  </si>
  <si>
    <t>0.464768507</t>
  </si>
  <si>
    <t>0.125095883</t>
  </si>
  <si>
    <t>0.038353362</t>
  </si>
  <si>
    <t>0.181807722</t>
  </si>
  <si>
    <t>4.76</t>
  </si>
  <si>
    <t>0.116726747</t>
  </si>
  <si>
    <t>0.049044852</t>
  </si>
  <si>
    <t>0.441379141</t>
  </si>
  <si>
    <t>1.01</t>
  </si>
  <si>
    <t>0.003366655</t>
  </si>
  <si>
    <t>0.966733444</t>
  </si>
  <si>
    <t>r18-188</t>
  </si>
  <si>
    <t>39.9</t>
  </si>
  <si>
    <t>0.035769881</t>
  </si>
  <si>
    <t>0.0800964</t>
  </si>
  <si>
    <t>0.49</t>
  </si>
  <si>
    <t>0.011950928</t>
  </si>
  <si>
    <t>0.024389649</t>
  </si>
  <si>
    <t>0.192044096</t>
  </si>
  <si>
    <t>1.46</t>
  </si>
  <si>
    <t>0.036695403</t>
  </si>
  <si>
    <t>0.050267675</t>
  </si>
  <si>
    <t>0.39766758</t>
  </si>
  <si>
    <t>0.049118079</t>
  </si>
  <si>
    <t>0.024497795</t>
  </si>
  <si>
    <t>0.558696717</t>
  </si>
  <si>
    <t>0.019059246</t>
  </si>
  <si>
    <t>0.012457023</t>
  </si>
  <si>
    <t>0.265048084</t>
  </si>
  <si>
    <t>0.150232271</t>
  </si>
  <si>
    <t>0.045767638</t>
  </si>
  <si>
    <t>0.572942173</t>
  </si>
  <si>
    <t>0.056605678</t>
  </si>
  <si>
    <t>0.025236593</t>
  </si>
  <si>
    <t>0.480176656</t>
  </si>
  <si>
    <t>0.074678315</t>
  </si>
  <si>
    <t>0.037332935</t>
  </si>
  <si>
    <t>0.333296</t>
  </si>
  <si>
    <t>0.049305556</t>
  </si>
  <si>
    <t>0.049603175</t>
  </si>
  <si>
    <t>0.360912698</t>
  </si>
  <si>
    <t>0.053195917</t>
  </si>
  <si>
    <t>0.048960807</t>
  </si>
  <si>
    <t>0.386937257</t>
  </si>
  <si>
    <t>0.039353202</t>
  </si>
  <si>
    <t>0.029049903</t>
  </si>
  <si>
    <t>r18-189</t>
  </si>
  <si>
    <t>39.1</t>
  </si>
  <si>
    <t>0.216819277</t>
  </si>
  <si>
    <t>0.0299999</t>
  </si>
  <si>
    <t>0.041803194</t>
  </si>
  <si>
    <t>0.296714928</t>
  </si>
  <si>
    <t>0.037802896</t>
  </si>
  <si>
    <t>0.227107196</t>
  </si>
  <si>
    <t>0.206670072</t>
  </si>
  <si>
    <t>0.024325573</t>
  </si>
  <si>
    <t>0.378968109</t>
  </si>
  <si>
    <t>3.78</t>
  </si>
  <si>
    <t>0.047723657</t>
  </si>
  <si>
    <t>0.012625306</t>
  </si>
  <si>
    <t>0.887091887</t>
  </si>
  <si>
    <t>0.167233969</t>
  </si>
  <si>
    <t>0.049690676</t>
  </si>
  <si>
    <t>0.533727546</t>
  </si>
  <si>
    <t>0.103323413</t>
  </si>
  <si>
    <t>0.037202381</t>
  </si>
  <si>
    <t>0.51313244</t>
  </si>
  <si>
    <t>0.058511559</t>
  </si>
  <si>
    <t>0.024724935</t>
  </si>
  <si>
    <t>0.264470268</t>
  </si>
  <si>
    <t>0.701051669</t>
  </si>
  <si>
    <t>0.068587106</t>
  </si>
  <si>
    <t>0.064586191</t>
  </si>
  <si>
    <t>0.355102939</t>
  </si>
  <si>
    <t>0.048902147</t>
  </si>
  <si>
    <t>0.4669666</t>
  </si>
  <si>
    <t>0.426206256</t>
  </si>
  <si>
    <t>0.097821036</t>
  </si>
  <si>
    <t>0.030886992</t>
  </si>
  <si>
    <t>0.385968599</t>
  </si>
  <si>
    <t>0.037087403</t>
  </si>
  <si>
    <t>0.309543825</t>
  </si>
  <si>
    <t>0.133542888</t>
  </si>
  <si>
    <t>0.006666644</t>
  </si>
  <si>
    <t>0.556881477</t>
  </si>
  <si>
    <t>r18-192</t>
  </si>
  <si>
    <t>44.2</t>
  </si>
  <si>
    <t>0.067782385</t>
  </si>
  <si>
    <t>0.024684044</t>
  </si>
  <si>
    <t>0.398523894</t>
  </si>
  <si>
    <t>0.030723658</t>
  </si>
  <si>
    <t>0.024481003</t>
  </si>
  <si>
    <t>0.521518801</t>
  </si>
  <si>
    <t>0.533</t>
  </si>
  <si>
    <t>0.013151402</t>
  </si>
  <si>
    <t>0.024674299</t>
  </si>
  <si>
    <t>0.953711015</t>
  </si>
  <si>
    <t>0.75</t>
  </si>
  <si>
    <t>0.018848483</t>
  </si>
  <si>
    <t>0.025131311</t>
  </si>
  <si>
    <t>0.680128672</t>
  </si>
  <si>
    <t>0.996</t>
  </si>
  <si>
    <t>0.022791762</t>
  </si>
  <si>
    <t>0.022883295</t>
  </si>
  <si>
    <t>0.975034325</t>
  </si>
  <si>
    <t>r18-194</t>
  </si>
  <si>
    <t>37.3</t>
  </si>
  <si>
    <t>103.36</t>
  </si>
  <si>
    <t>0.073</t>
  </si>
  <si>
    <t>0.344532185</t>
  </si>
  <si>
    <t>0.026666578</t>
  </si>
  <si>
    <t>0.000243333</t>
  </si>
  <si>
    <t>0.029345703</t>
  </si>
  <si>
    <t>0.024414062</t>
  </si>
  <si>
    <t>0.970654297</t>
  </si>
  <si>
    <t>0.035616269</t>
  </si>
  <si>
    <t>0.707837804</t>
  </si>
  <si>
    <t>0.031099954</t>
  </si>
  <si>
    <t>0.024373004</t>
  </si>
  <si>
    <t>0.968900046</t>
  </si>
  <si>
    <t>0.097456056</t>
  </si>
  <si>
    <t>0.04944498</t>
  </si>
  <si>
    <t>0.692378056</t>
  </si>
  <si>
    <t>0.069358178</t>
  </si>
  <si>
    <t>0.02464754</t>
  </si>
  <si>
    <t>0.930641822</t>
  </si>
  <si>
    <t>0.302116249</t>
  </si>
  <si>
    <t>0.012589226</t>
  </si>
  <si>
    <t>0.550917125</t>
  </si>
  <si>
    <t>0.085605502</t>
  </si>
  <si>
    <t>0.073691968</t>
  </si>
  <si>
    <t>0.540555146</t>
  </si>
  <si>
    <t>0.124354716</t>
  </si>
  <si>
    <t>0.012439203</t>
  </si>
  <si>
    <t>0.385727258</t>
  </si>
  <si>
    <t>0.299255521</t>
  </si>
  <si>
    <t>0.249602524</t>
  </si>
  <si>
    <t>0.024928509</t>
  </si>
  <si>
    <t>0.012433172</t>
  </si>
  <si>
    <t>0.369936591</t>
  </si>
  <si>
    <t>0.450105676</t>
  </si>
  <si>
    <t>0.075483092</t>
  </si>
  <si>
    <t>0.185084541</t>
  </si>
  <si>
    <t>54.58</t>
  </si>
  <si>
    <t>0.673253648</t>
  </si>
  <si>
    <t>0.012335171</t>
  </si>
  <si>
    <t>0.326746352</t>
  </si>
  <si>
    <t>0.006549978</t>
  </si>
  <si>
    <t>0.467835107</t>
  </si>
  <si>
    <t>r18-204</t>
  </si>
  <si>
    <t>40.9</t>
  </si>
  <si>
    <t>0.176119413</t>
  </si>
  <si>
    <t>0.043333189</t>
  </si>
  <si>
    <t>0.11112963</t>
  </si>
  <si>
    <t>2.5</t>
  </si>
  <si>
    <t>0.03093332</t>
  </si>
  <si>
    <t>0.012373328</t>
  </si>
  <si>
    <t>0.520694391</t>
  </si>
  <si>
    <t>0.23911231</t>
  </si>
  <si>
    <t>0.049043649</t>
  </si>
  <si>
    <t>0.228837666</t>
  </si>
  <si>
    <t>1.25</t>
  </si>
  <si>
    <t>0.030894711</t>
  </si>
  <si>
    <t>0.024715769</t>
  </si>
  <si>
    <t>0.88264953</t>
  </si>
  <si>
    <t>0.012837052</t>
  </si>
  <si>
    <t>0.012773187</t>
  </si>
  <si>
    <t>0.787479723</t>
  </si>
  <si>
    <t>4.69</t>
  </si>
  <si>
    <t>0.097244243</t>
  </si>
  <si>
    <t>0.02516673</t>
  </si>
  <si>
    <t>0.059015981</t>
  </si>
  <si>
    <t>70.47</t>
  </si>
  <si>
    <t>0.123823497</t>
  </si>
  <si>
    <t>0.012433326</t>
  </si>
  <si>
    <t>0.876176503</t>
  </si>
  <si>
    <t>0.285</t>
  </si>
  <si>
    <t>0.006501209</t>
  </si>
  <si>
    <t>0.02281126</t>
  </si>
  <si>
    <t>0.719284639</t>
  </si>
  <si>
    <t>0.012583365</t>
  </si>
  <si>
    <t>0.862728073</t>
  </si>
  <si>
    <t>0.024822915</t>
  </si>
  <si>
    <t>0.012405255</t>
  </si>
  <si>
    <t>0.497636799</t>
  </si>
  <si>
    <t>0.210901883</t>
  </si>
  <si>
    <t>0.049554014</t>
  </si>
  <si>
    <t>0.137685828</t>
  </si>
  <si>
    <t>0.749</t>
  </si>
  <si>
    <t>0.219936477</t>
  </si>
  <si>
    <t>0.024431957</t>
  </si>
  <si>
    <t>0.018299536</t>
  </si>
  <si>
    <t>0.035776547</t>
  </si>
  <si>
    <t>0.141372862</t>
  </si>
  <si>
    <t>r18-216</t>
  </si>
  <si>
    <t>39.5</t>
  </si>
  <si>
    <t>0.062683124</t>
  </si>
  <si>
    <t>0.237322542</t>
  </si>
  <si>
    <t>0.183576552</t>
  </si>
  <si>
    <t>0.024734108</t>
  </si>
  <si>
    <t>0.816423448</t>
  </si>
  <si>
    <t>0.389257827</t>
  </si>
  <si>
    <t>0.474421659</t>
  </si>
  <si>
    <t>r18-227</t>
  </si>
  <si>
    <t>38.6</t>
  </si>
  <si>
    <t>0.067603108</t>
  </si>
  <si>
    <t>0.007879974</t>
  </si>
  <si>
    <t>0.0550207</t>
  </si>
  <si>
    <t>0.024497195</t>
  </si>
  <si>
    <t>0.637882462</t>
  </si>
  <si>
    <t>0.099364673</t>
  </si>
  <si>
    <t>0.024866034</t>
  </si>
  <si>
    <t>0.215762579</t>
  </si>
  <si>
    <t>0.230923347</t>
  </si>
  <si>
    <t>0.07420416</t>
  </si>
  <si>
    <t>0.280664869</t>
  </si>
  <si>
    <t>0.083820784</t>
  </si>
  <si>
    <t>0.037336652</t>
  </si>
  <si>
    <t>0.762364655</t>
  </si>
  <si>
    <t>0.421492523</t>
  </si>
  <si>
    <t>0.13035391</t>
  </si>
  <si>
    <t>0.294468533</t>
  </si>
  <si>
    <t>0.075189854</t>
  </si>
  <si>
    <t>0.056492644</t>
  </si>
  <si>
    <t>0.015417358</t>
  </si>
  <si>
    <t>0.012373481</t>
  </si>
  <si>
    <t>0.677584202</t>
  </si>
  <si>
    <t>28.43</t>
  </si>
  <si>
    <t>0.703155916</t>
  </si>
  <si>
    <t>0.074198655</t>
  </si>
  <si>
    <t>0.167120103</t>
  </si>
  <si>
    <t>40.43</t>
  </si>
  <si>
    <t>0.348</t>
  </si>
  <si>
    <t>0.498957163</t>
  </si>
  <si>
    <t>0.098730084</t>
  </si>
  <si>
    <t>0.004294759</t>
  </si>
  <si>
    <t>0.061187528</t>
  </si>
  <si>
    <t>0.024475011</t>
  </si>
  <si>
    <t>0.917984238</t>
  </si>
  <si>
    <t>r18-228</t>
  </si>
  <si>
    <t>?</t>
  </si>
  <si>
    <t>0.018</t>
  </si>
  <si>
    <t>0.29103903</t>
  </si>
  <si>
    <t>0.056666478</t>
  </si>
  <si>
    <t>0.00006</t>
  </si>
  <si>
    <t>0.041084645</t>
  </si>
  <si>
    <t>0.012629771</t>
  </si>
  <si>
    <t>0.940968451</t>
  </si>
  <si>
    <t>0.707243262</t>
  </si>
  <si>
    <t>0.024704168</t>
  </si>
  <si>
    <t>0.018577534</t>
  </si>
  <si>
    <t>0.327680056</t>
  </si>
  <si>
    <t>0.050400685</t>
  </si>
  <si>
    <t>0.144952371</t>
  </si>
  <si>
    <t>0.40828864</t>
  </si>
  <si>
    <t>0.048756704</t>
  </si>
  <si>
    <t>0.274451487</t>
  </si>
  <si>
    <t>0.465051395</t>
  </si>
  <si>
    <t>0.097895252</t>
  </si>
  <si>
    <t>0.039378365</t>
  </si>
  <si>
    <t>0.821</t>
  </si>
  <si>
    <t>0.172300665</t>
  </si>
  <si>
    <t>0.050472549</t>
  </si>
  <si>
    <t>0.010359491</t>
  </si>
  <si>
    <t>0.7543498</t>
  </si>
  <si>
    <t>0.049080959</t>
  </si>
  <si>
    <t>0.030749221</t>
  </si>
  <si>
    <t>0.154893596</t>
  </si>
  <si>
    <t>0.024802818</t>
  </si>
  <si>
    <t>0.676174413</t>
  </si>
  <si>
    <t>0.09505635</t>
  </si>
  <si>
    <t>0.246169179</t>
  </si>
  <si>
    <t>r18-231</t>
  </si>
  <si>
    <t>36.1</t>
  </si>
  <si>
    <t>0.082767912</t>
  </si>
  <si>
    <t>0.039238896</t>
  </si>
  <si>
    <t>0.010983621</t>
  </si>
  <si>
    <t>0.228810207</t>
  </si>
  <si>
    <t>0.012362773</t>
  </si>
  <si>
    <t>0.498986253</t>
  </si>
  <si>
    <t>0.501</t>
  </si>
  <si>
    <t>0.006321767</t>
  </si>
  <si>
    <t>0.012618297</t>
  </si>
  <si>
    <t>0.798940063</t>
  </si>
  <si>
    <t>0.094862984</t>
  </si>
  <si>
    <t>0.905137016</t>
  </si>
  <si>
    <t>0.061002662</t>
  </si>
  <si>
    <t>0.04929508</t>
  </si>
  <si>
    <t>0.533496007</t>
  </si>
  <si>
    <t>0.046128582</t>
  </si>
  <si>
    <t>0.024694102</t>
  </si>
  <si>
    <t>0.663740416</t>
  </si>
  <si>
    <t>4.95</t>
  </si>
  <si>
    <t>0.121267057</t>
  </si>
  <si>
    <t>0.242509616</t>
  </si>
  <si>
    <t>0.539671123</t>
  </si>
  <si>
    <t>0.012401101</t>
  </si>
  <si>
    <t>0.19211786</t>
  </si>
  <si>
    <t>0.1217748</t>
  </si>
  <si>
    <t>0.072817301</t>
  </si>
  <si>
    <t>0.258185878</t>
  </si>
  <si>
    <t>0.167570378</t>
  </si>
  <si>
    <t>0.049518433</t>
  </si>
  <si>
    <t>0.783034985</t>
  </si>
  <si>
    <t>0.436508133</t>
  </si>
  <si>
    <t>0.024757991</t>
  </si>
  <si>
    <t>0.354831522</t>
  </si>
  <si>
    <t>0.130916502</t>
  </si>
  <si>
    <t>0.024703557</t>
  </si>
  <si>
    <t>0.189822134</t>
  </si>
  <si>
    <t>15.22</t>
  </si>
  <si>
    <t>0.257475582</t>
  </si>
  <si>
    <t>0.050087653</t>
  </si>
  <si>
    <t>0.381167042</t>
  </si>
  <si>
    <t>0.081903026</t>
  </si>
  <si>
    <t>0.024625083</t>
  </si>
  <si>
    <t>0.906621685</t>
  </si>
  <si>
    <t>0.043969853</t>
  </si>
  <si>
    <t>0.009999967</t>
  </si>
  <si>
    <t>0.326008913</t>
  </si>
  <si>
    <t>r18-235</t>
  </si>
  <si>
    <t>32.1</t>
  </si>
  <si>
    <t>0.038736538</t>
  </si>
  <si>
    <t>0.017486608</t>
  </si>
  <si>
    <t>0.201682522</t>
  </si>
  <si>
    <t>0.073365777</t>
  </si>
  <si>
    <t>0.236188892</t>
  </si>
  <si>
    <t>9.77</t>
  </si>
  <si>
    <t>0.121472088</t>
  </si>
  <si>
    <t>0.087032202</t>
  </si>
  <si>
    <t>0.058162377</t>
  </si>
  <si>
    <t>0.141542002</t>
  </si>
  <si>
    <t>0.119869582</t>
  </si>
  <si>
    <t>0.313746644</t>
  </si>
  <si>
    <t>0.06784304</t>
  </si>
  <si>
    <t>0.049358342</t>
  </si>
  <si>
    <t>0.260167818</t>
  </si>
  <si>
    <t>12.51</t>
  </si>
  <si>
    <t>0.154786504</t>
  </si>
  <si>
    <t>0.098984175</t>
  </si>
  <si>
    <t>0.174880291</t>
  </si>
  <si>
    <t>0.0397254</t>
  </si>
  <si>
    <t>0.068649886</t>
  </si>
  <si>
    <t>0.051556064</t>
  </si>
  <si>
    <t>0.165144909</t>
  </si>
  <si>
    <t>0.13664766</t>
  </si>
  <si>
    <t>0.106162809</t>
  </si>
  <si>
    <t>1.52</t>
  </si>
  <si>
    <t>0.283935</t>
  </si>
  <si>
    <t>0.243261652</t>
  </si>
  <si>
    <t>0.036975771</t>
  </si>
  <si>
    <t>0.19109849</t>
  </si>
  <si>
    <t>0.201050489</t>
  </si>
  <si>
    <t>0.049081451</t>
  </si>
  <si>
    <t>1.5</t>
  </si>
  <si>
    <t>4.52</t>
  </si>
  <si>
    <t>0.037010536</t>
  </si>
  <si>
    <t>0.049347381</t>
  </si>
  <si>
    <t>0.111525081</t>
  </si>
  <si>
    <t>0.025143949</t>
  </si>
  <si>
    <t>0.07824797</t>
  </si>
  <si>
    <t>0.119194394</t>
  </si>
  <si>
    <t>0.153156948</t>
  </si>
  <si>
    <t>0.29990683</t>
  </si>
  <si>
    <t>0.11</t>
  </si>
  <si>
    <t>0.074675646</t>
  </si>
  <si>
    <t>0.074279489</t>
  </si>
  <si>
    <t>0.002723581</t>
  </si>
  <si>
    <t>0.20028101</t>
  </si>
  <si>
    <t>0.197199763</t>
  </si>
  <si>
    <t>0.259884638</t>
  </si>
  <si>
    <t>0.101706021</t>
  </si>
  <si>
    <t>0.09889974</t>
  </si>
  <si>
    <t>0.10581036</t>
  </si>
  <si>
    <t>0.094955266</t>
  </si>
  <si>
    <t>0.088084662</t>
  </si>
  <si>
    <t>0.01482339</t>
  </si>
  <si>
    <t>0.061439795</t>
  </si>
  <si>
    <t>0.032836557</t>
  </si>
  <si>
    <t>r18-256</t>
  </si>
  <si>
    <t>36.7</t>
  </si>
  <si>
    <t>0.475868414</t>
  </si>
  <si>
    <t>0.066666444</t>
  </si>
  <si>
    <t>0.080553065</t>
  </si>
  <si>
    <t>0.689063741</t>
  </si>
  <si>
    <t>0.099285147</t>
  </si>
  <si>
    <t>0.087594321</t>
  </si>
  <si>
    <t>0.02549752</t>
  </si>
  <si>
    <t>0.224977371</t>
  </si>
  <si>
    <t>0.049654321</t>
  </si>
  <si>
    <t>0.297308642</t>
  </si>
  <si>
    <t>0.160108348</t>
  </si>
  <si>
    <t>0.024624477</t>
  </si>
  <si>
    <t>0.512065994</t>
  </si>
  <si>
    <t>0.334806387</t>
  </si>
  <si>
    <t>0.097661019</t>
  </si>
  <si>
    <t>0.083524586</t>
  </si>
  <si>
    <t>35.05</t>
  </si>
  <si>
    <t>0.114613443</t>
  </si>
  <si>
    <t>0.022941042</t>
  </si>
  <si>
    <t>0.804083505</t>
  </si>
  <si>
    <t>0.006363487</t>
  </si>
  <si>
    <t>0.012600965</t>
  </si>
  <si>
    <t>0.394334606</t>
  </si>
  <si>
    <t>0.028303433</t>
  </si>
  <si>
    <t>0.02521464</t>
  </si>
  <si>
    <t>0.76960123</t>
  </si>
  <si>
    <t>0.061808815</t>
  </si>
  <si>
    <t>0.012384054</t>
  </si>
  <si>
    <t>0.645258765</t>
  </si>
  <si>
    <t>0.108812316</t>
  </si>
  <si>
    <t>0.048566086</t>
  </si>
  <si>
    <t>0.407930842</t>
  </si>
  <si>
    <t>0.202382136</t>
  </si>
  <si>
    <t>0.024865725</t>
  </si>
  <si>
    <t>0.159202805</t>
  </si>
  <si>
    <t>0.024783976</t>
  </si>
  <si>
    <t>0.024759217</t>
  </si>
  <si>
    <t>0.57681547</t>
  </si>
  <si>
    <t>0.991</t>
  </si>
  <si>
    <t>0.012234719</t>
  </si>
  <si>
    <t>0.024691663</t>
  </si>
  <si>
    <t>0.176607119</t>
  </si>
  <si>
    <t>0.054482115</t>
  </si>
  <si>
    <t>0.024171302</t>
  </si>
  <si>
    <t>0.302083868</t>
  </si>
  <si>
    <t>r18-258</t>
  </si>
  <si>
    <t>37.4</t>
  </si>
  <si>
    <t>0.067513911</t>
  </si>
  <si>
    <t>0.033763708</t>
  </si>
  <si>
    <t>0.044848333</t>
  </si>
  <si>
    <t>0.370541273</t>
  </si>
  <si>
    <t>0.048829317</t>
  </si>
  <si>
    <t>0.035279182</t>
  </si>
  <si>
    <t>1.1</t>
  </si>
  <si>
    <t>0.137138706</t>
  </si>
  <si>
    <t>0.025488097</t>
  </si>
  <si>
    <t>0.014018453</t>
  </si>
  <si>
    <t>0.073367572</t>
  </si>
  <si>
    <t>0.039325018</t>
  </si>
  <si>
    <t>0.209977644</t>
  </si>
  <si>
    <t>0.049406504</t>
  </si>
  <si>
    <t>0.014142612</t>
  </si>
  <si>
    <t>1.08</t>
  </si>
  <si>
    <t>0.444496591</t>
  </si>
  <si>
    <t>0.123505582</t>
  </si>
  <si>
    <t>0.026677206</t>
  </si>
  <si>
    <t>0.765</t>
  </si>
  <si>
    <t>0.009465596</t>
  </si>
  <si>
    <t>0.01672874</t>
  </si>
  <si>
    <t>0.103163151</t>
  </si>
  <si>
    <t>0.04580957</t>
  </si>
  <si>
    <t>0.217755789</t>
  </si>
  <si>
    <t>1.99</t>
  </si>
  <si>
    <t>0.024742319</t>
  </si>
  <si>
    <t>0.024866653</t>
  </si>
  <si>
    <t>0.059120466</t>
  </si>
  <si>
    <t>0.114860754</t>
  </si>
  <si>
    <t>0.049664146</t>
  </si>
  <si>
    <t>0.1087024</t>
  </si>
  <si>
    <t>0.071755206</t>
  </si>
  <si>
    <t>0.062987365</t>
  </si>
  <si>
    <t>0.01754828</t>
  </si>
  <si>
    <t>4.01</t>
  </si>
  <si>
    <t>0.098581508</t>
  </si>
  <si>
    <t>0.049167834</t>
  </si>
  <si>
    <t>0.178454655</t>
  </si>
  <si>
    <t>0.130382035</t>
  </si>
  <si>
    <t>0.476788234</t>
  </si>
  <si>
    <t>0.106861219</t>
  </si>
  <si>
    <t>0.02511427</t>
  </si>
  <si>
    <t>0.037445376</t>
  </si>
  <si>
    <t>0.030704986</t>
  </si>
  <si>
    <t>0.024563989</t>
  </si>
  <si>
    <t>0.872144436</t>
  </si>
  <si>
    <t>0.029189903</t>
  </si>
  <si>
    <t>0.283269056</t>
  </si>
  <si>
    <t>r18-265</t>
  </si>
  <si>
    <t>34.7</t>
  </si>
  <si>
    <t>65.34</t>
  </si>
  <si>
    <t>0.052244166</t>
  </si>
  <si>
    <t>0.011164078</t>
  </si>
  <si>
    <t>0.243153629</t>
  </si>
  <si>
    <t>0.188396301</t>
  </si>
  <si>
    <t>0.811603699</t>
  </si>
  <si>
    <t>0.037511516</t>
  </si>
  <si>
    <t>0.024899778</t>
  </si>
  <si>
    <t>0.713229252</t>
  </si>
  <si>
    <t>0.379343963</t>
  </si>
  <si>
    <t>0.024681607</t>
  </si>
  <si>
    <t>0.312247014</t>
  </si>
  <si>
    <t>0.037030658</t>
  </si>
  <si>
    <t>0.024605088</t>
  </si>
  <si>
    <t>0.376359431</t>
  </si>
  <si>
    <t>0.51</t>
  </si>
  <si>
    <t>0.006318215</t>
  </si>
  <si>
    <t>0.012388657</t>
  </si>
  <si>
    <t>0.418724216</t>
  </si>
  <si>
    <t>0.02556363</t>
  </si>
  <si>
    <t>0.012421589</t>
  </si>
  <si>
    <t>0.965070493</t>
  </si>
  <si>
    <t>7.26</t>
  </si>
  <si>
    <t>0.368398604</t>
  </si>
  <si>
    <t>0.012924906</t>
  </si>
  <si>
    <t>0.09383482</t>
  </si>
  <si>
    <t>0.14982823</t>
  </si>
  <si>
    <t>0.025075854</t>
  </si>
  <si>
    <t>0.85017177</t>
  </si>
  <si>
    <t>0.221143235</t>
  </si>
  <si>
    <t>0.073567277</t>
  </si>
  <si>
    <t>0.452316143</t>
  </si>
  <si>
    <t>0.022769189</t>
  </si>
  <si>
    <t>0.741296478</t>
  </si>
  <si>
    <t>5.99</t>
  </si>
  <si>
    <t>0.146208109</t>
  </si>
  <si>
    <t>0.024408699</t>
  </si>
  <si>
    <t>0.672435256</t>
  </si>
  <si>
    <t>r19-003</t>
  </si>
  <si>
    <t>34.5</t>
  </si>
  <si>
    <t>0.159926501</t>
  </si>
  <si>
    <t>0.149523022</t>
  </si>
  <si>
    <t>0.008409839</t>
  </si>
  <si>
    <t>0.119</t>
  </si>
  <si>
    <t>0.054878503</t>
  </si>
  <si>
    <t>0.049641341</t>
  </si>
  <si>
    <t>0.00147683</t>
  </si>
  <si>
    <t>0.426611916</t>
  </si>
  <si>
    <t>0.210263324</t>
  </si>
  <si>
    <t>0.016746855</t>
  </si>
  <si>
    <t>0.641</t>
  </si>
  <si>
    <t>0.536444083</t>
  </si>
  <si>
    <t>0.123246814</t>
  </si>
  <si>
    <t>0.015800242</t>
  </si>
  <si>
    <t>0.403933724</t>
  </si>
  <si>
    <t>0.114797383</t>
  </si>
  <si>
    <t>0.08600875</t>
  </si>
  <si>
    <t>0.892</t>
  </si>
  <si>
    <t>0.533524411</t>
  </si>
  <si>
    <t>0.220474756</t>
  </si>
  <si>
    <t>0.021851498</t>
  </si>
  <si>
    <t>0.823</t>
  </si>
  <si>
    <t>0.436129271</t>
  </si>
  <si>
    <t>0.148020229</t>
  </si>
  <si>
    <t>0.010151721</t>
  </si>
  <si>
    <t>0.495476424</t>
  </si>
  <si>
    <t>0.201607822</t>
  </si>
  <si>
    <t>0.028401502</t>
  </si>
  <si>
    <t>0.694</t>
  </si>
  <si>
    <t>0.391474187</t>
  </si>
  <si>
    <t>0.214216409</t>
  </si>
  <si>
    <t>0.00874507</t>
  </si>
  <si>
    <t>0.299416561</t>
  </si>
  <si>
    <t>0.12334867</t>
  </si>
  <si>
    <t>0.029875048</t>
  </si>
  <si>
    <t>12.8</t>
  </si>
  <si>
    <t>0.31272905</t>
  </si>
  <si>
    <t>0.146591742</t>
  </si>
  <si>
    <t>0.0704129</t>
  </si>
  <si>
    <t>2.02</t>
  </si>
  <si>
    <t>0.049876543</t>
  </si>
  <si>
    <t>0.584666667</t>
  </si>
  <si>
    <t>0.282810007</t>
  </si>
  <si>
    <t>0.075389197</t>
  </si>
  <si>
    <t>0.254011334</t>
  </si>
  <si>
    <t>0.354840308</t>
  </si>
  <si>
    <t>0.123888104</t>
  </si>
  <si>
    <t>0.199038628</t>
  </si>
  <si>
    <t>0.148669367</t>
  </si>
  <si>
    <t>0.045765543</t>
  </si>
  <si>
    <t>0.14432164</t>
  </si>
  <si>
    <t>0.130654017</t>
  </si>
  <si>
    <t>0.062251771</t>
  </si>
  <si>
    <t>0.140676552</t>
  </si>
  <si>
    <t>0.317024341</t>
  </si>
  <si>
    <t>0.146487951</t>
  </si>
  <si>
    <t>0.024463488</t>
  </si>
  <si>
    <t>0.230222566</t>
  </si>
  <si>
    <t>0.096666344</t>
  </si>
  <si>
    <t>0.023793254</t>
  </si>
  <si>
    <t>r19-011</t>
  </si>
  <si>
    <t>35.5</t>
  </si>
  <si>
    <t>0.266199656</t>
  </si>
  <si>
    <t>0.043086579</t>
  </si>
  <si>
    <t>0.154723905</t>
  </si>
  <si>
    <t>0.044370886</t>
  </si>
  <si>
    <t>0.012397565</t>
  </si>
  <si>
    <t>0.955629114</t>
  </si>
  <si>
    <t>3.02</t>
  </si>
  <si>
    <t>0.075105695</t>
  </si>
  <si>
    <t>0.049738871</t>
  </si>
  <si>
    <t>0.750857996</t>
  </si>
  <si>
    <t>32.24</t>
  </si>
  <si>
    <t>2.55</t>
  </si>
  <si>
    <t>0.740808824</t>
  </si>
  <si>
    <t>0.091911765</t>
  </si>
  <si>
    <t>0.05859375</t>
  </si>
  <si>
    <t>0.478436793</t>
  </si>
  <si>
    <t>0.100527771</t>
  </si>
  <si>
    <t>0.037823574</t>
  </si>
  <si>
    <t>21.78</t>
  </si>
  <si>
    <t>0.722445235</t>
  </si>
  <si>
    <t>0.012743561</t>
  </si>
  <si>
    <t>0.277554765</t>
  </si>
  <si>
    <t>0.307664118</t>
  </si>
  <si>
    <t>0.04886272</t>
  </si>
  <si>
    <t>0.662163153</t>
  </si>
  <si>
    <t>0.449975284</t>
  </si>
  <si>
    <t>0.012357884</t>
  </si>
  <si>
    <t>0.550024716</t>
  </si>
  <si>
    <t>0.603852959</t>
  </si>
  <si>
    <t>0.024746044</t>
  </si>
  <si>
    <t>0.374457134</t>
  </si>
  <si>
    <t>0.105349252</t>
  </si>
  <si>
    <t>0.073243976</t>
  </si>
  <si>
    <t>0.809126199</t>
  </si>
  <si>
    <t>0.055864393</t>
  </si>
  <si>
    <t>0.024872838</t>
  </si>
  <si>
    <t>0.596997848</t>
  </si>
  <si>
    <t>0.858</t>
  </si>
  <si>
    <t>0.472987197</t>
  </si>
  <si>
    <t>0.122396025</t>
  </si>
  <si>
    <t>0.021003158</t>
  </si>
  <si>
    <t>0.508433853</t>
  </si>
  <si>
    <t>0.122585074</t>
  </si>
  <si>
    <t>0.030915956</t>
  </si>
  <si>
    <t>0.644764223</t>
  </si>
  <si>
    <t>0.050447087</t>
  </si>
  <si>
    <t>0.036738091</t>
  </si>
  <si>
    <t>r19-026</t>
  </si>
  <si>
    <t>0.100636331</t>
  </si>
  <si>
    <t>0.012593291</t>
  </si>
  <si>
    <t>0.46</t>
  </si>
  <si>
    <t>0.01126071</t>
  </si>
  <si>
    <t>0.024479804</t>
  </si>
  <si>
    <t>0.982741738</t>
  </si>
  <si>
    <t>0.26</t>
  </si>
  <si>
    <t>0.00322861</t>
  </si>
  <si>
    <t>0.012417733</t>
  </si>
  <si>
    <t>0.32053893</t>
  </si>
  <si>
    <t>0.006368697</t>
  </si>
  <si>
    <t>0.012737393</t>
  </si>
  <si>
    <t>0.101542498</t>
  </si>
  <si>
    <t>0.0153674</t>
  </si>
  <si>
    <t>0.658498073</t>
  </si>
  <si>
    <t>0.053345115</t>
  </si>
  <si>
    <t>0.0504923</t>
  </si>
  <si>
    <t>0.083981318</t>
  </si>
  <si>
    <t>0.095121644</t>
  </si>
  <si>
    <t>0.063027858</t>
  </si>
  <si>
    <t>0.232219841</t>
  </si>
  <si>
    <t>14.78</t>
  </si>
  <si>
    <t>0.188459609</t>
  </si>
  <si>
    <t>0.100351229</t>
  </si>
  <si>
    <t>0.370797792</t>
  </si>
  <si>
    <t>23.64</t>
  </si>
  <si>
    <t>0.092626734</t>
  </si>
  <si>
    <t>0.06186664</t>
  </si>
  <si>
    <t>0.292505475</t>
  </si>
  <si>
    <t>0.056435926</t>
  </si>
  <si>
    <t>0.037169655</t>
  </si>
  <si>
    <t>0.181610933</t>
  </si>
  <si>
    <t>0.6</t>
  </si>
  <si>
    <t>0.014789253</t>
  </si>
  <si>
    <t>0.04929751</t>
  </si>
  <si>
    <t>0.390978556</t>
  </si>
  <si>
    <t>7.46</t>
  </si>
  <si>
    <t>0.111380445</t>
  </si>
  <si>
    <t>0.184521012</t>
  </si>
  <si>
    <t>0.185881133</t>
  </si>
  <si>
    <t>0.049383935</t>
  </si>
  <si>
    <t>0.183115632</t>
  </si>
  <si>
    <t>0.132022665</t>
  </si>
  <si>
    <t>0.04588103</t>
  </si>
  <si>
    <t>0.052854947</t>
  </si>
  <si>
    <t>5.12</t>
  </si>
  <si>
    <t>0.05515353</t>
  </si>
  <si>
    <t>0.048894974</t>
  </si>
  <si>
    <t>0.125171132</t>
  </si>
  <si>
    <t>0.342998968</t>
  </si>
  <si>
    <t>0.073720942</t>
  </si>
  <si>
    <t>0.264142134</t>
  </si>
  <si>
    <t>0.054791514</t>
  </si>
  <si>
    <t>0.048768593</t>
  </si>
  <si>
    <t>0.091246038</t>
  </si>
  <si>
    <t>0.012553291</t>
  </si>
  <si>
    <t>0.387642041</t>
  </si>
  <si>
    <t>Mila</t>
  </si>
  <si>
    <t>0.388260853</t>
  </si>
  <si>
    <t>0.065044035</t>
  </si>
  <si>
    <t>0.403897439</t>
  </si>
  <si>
    <t>0.569677045</t>
  </si>
  <si>
    <t>0.037078693</t>
  </si>
  <si>
    <t>0.376163344</t>
  </si>
  <si>
    <t>0.056353691</t>
  </si>
  <si>
    <t>0.022695808</t>
  </si>
  <si>
    <t>0.793400059</t>
  </si>
  <si>
    <t>4.23</t>
  </si>
  <si>
    <t>0.413772659</t>
  </si>
  <si>
    <t>0.063073178</t>
  </si>
  <si>
    <t>0.053359908</t>
  </si>
  <si>
    <t>0.32856215</t>
  </si>
  <si>
    <t>0.074940048</t>
  </si>
  <si>
    <t>0.071742606</t>
  </si>
  <si>
    <t>0.322834248</t>
  </si>
  <si>
    <t>0.050476371</t>
  </si>
  <si>
    <t>0.19165878</t>
  </si>
  <si>
    <t>0.486183784</t>
  </si>
  <si>
    <t>0.049833059</t>
  </si>
  <si>
    <t>0.036801714</t>
  </si>
  <si>
    <t>0.495</t>
  </si>
  <si>
    <t>0.012351224</t>
  </si>
  <si>
    <t>0.024951967</t>
  </si>
  <si>
    <t>0.819946603</t>
  </si>
  <si>
    <t>0.074250248</t>
  </si>
  <si>
    <t>0.003333344</t>
  </si>
  <si>
    <t>0.925749752</t>
  </si>
  <si>
    <t>0.225074423</t>
  </si>
  <si>
    <t>0.048801913</t>
  </si>
  <si>
    <t>0.511614855</t>
  </si>
  <si>
    <t>0.22522567</t>
  </si>
  <si>
    <t>0.049326691</t>
  </si>
  <si>
    <t>0.275390914</t>
  </si>
  <si>
    <t>0.215591252</t>
  </si>
  <si>
    <t>0.049199282</t>
  </si>
  <si>
    <t>0.273818602</t>
  </si>
  <si>
    <t>46.36</t>
  </si>
  <si>
    <t>0.031253104</t>
  </si>
  <si>
    <t>0.012416807</t>
  </si>
  <si>
    <t>0.575643191</t>
  </si>
  <si>
    <t>0.542</t>
  </si>
  <si>
    <t>0.013276504</t>
  </si>
  <si>
    <t>0.024495395</t>
  </si>
  <si>
    <t>0.473079561</t>
  </si>
  <si>
    <t>16.32</t>
  </si>
  <si>
    <t>0.029777898</t>
  </si>
  <si>
    <t>0.024650578</t>
  </si>
  <si>
    <t>0.402297434</t>
  </si>
  <si>
    <t>0.1328142</t>
  </si>
  <si>
    <t>0.048366424</t>
  </si>
  <si>
    <t>0.219414283</t>
  </si>
  <si>
    <t>0.040255804</t>
  </si>
  <si>
    <t>0.024643896</t>
  </si>
  <si>
    <t>0.158595791</t>
  </si>
  <si>
    <t>0.442</t>
  </si>
  <si>
    <t>0.233741103</t>
  </si>
  <si>
    <t>0.02650727</t>
  </si>
  <si>
    <t>0.005858107</t>
  </si>
  <si>
    <t>0.399267081</t>
  </si>
  <si>
    <t>0.01242236</t>
  </si>
  <si>
    <t>0.483440994</t>
  </si>
  <si>
    <t>0.565742364</t>
  </si>
  <si>
    <t>0.061729919</t>
  </si>
  <si>
    <t>0.262525001</t>
  </si>
  <si>
    <t>0.428257305</t>
  </si>
  <si>
    <t>0.012422978</t>
  </si>
  <si>
    <t>0.571742695</t>
  </si>
  <si>
    <t>0.629141362</t>
  </si>
  <si>
    <t>0.024687701</t>
  </si>
  <si>
    <t>0.269244063</t>
  </si>
  <si>
    <t>43.85</t>
  </si>
  <si>
    <t>0.241957783</t>
  </si>
  <si>
    <t>0.02468831</t>
  </si>
  <si>
    <t>0.541291199</t>
  </si>
  <si>
    <t>0.777</t>
  </si>
  <si>
    <t>0.313690432</t>
  </si>
  <si>
    <t>0.049665996</t>
  </si>
  <si>
    <t>0.01929524</t>
  </si>
  <si>
    <t>19.25</t>
  </si>
  <si>
    <t>0.439431487</t>
  </si>
  <si>
    <t>0.072886297</t>
  </si>
  <si>
    <t>0.467687075</t>
  </si>
  <si>
    <t>0.651369575</t>
  </si>
  <si>
    <t>0.098797145</t>
  </si>
  <si>
    <t>0.067750142</t>
  </si>
  <si>
    <t>0.7337364</t>
  </si>
  <si>
    <t>0.037866357</t>
  </si>
  <si>
    <t>0.070582889</t>
  </si>
  <si>
    <t>8.85</t>
  </si>
  <si>
    <t>0.65117215</t>
  </si>
  <si>
    <t>0.050306872</t>
  </si>
  <si>
    <t>0.222607908</t>
  </si>
  <si>
    <t>0.450401086</t>
  </si>
  <si>
    <t>0.024682216</t>
  </si>
  <si>
    <t>0.549598914</t>
  </si>
  <si>
    <t>0.018880399</t>
  </si>
  <si>
    <t>0.012714073</t>
  </si>
  <si>
    <t>0.932399273</t>
  </si>
  <si>
    <t>0.505943738</t>
  </si>
  <si>
    <t>0.02461175</t>
  </si>
  <si>
    <t>0.494056262</t>
  </si>
  <si>
    <t>0.143519876</t>
  </si>
  <si>
    <t>0.05332338</t>
  </si>
  <si>
    <t>0.01657024</t>
  </si>
  <si>
    <t>0.256945924</t>
  </si>
  <si>
    <t>0.087724795</t>
  </si>
  <si>
    <t>0.11260104</t>
  </si>
  <si>
    <t>0.01570876</t>
  </si>
  <si>
    <t>0.012437656</t>
  </si>
  <si>
    <t>0.49092673</t>
  </si>
  <si>
    <t>0.825</t>
  </si>
  <si>
    <t>0.195888799</t>
  </si>
  <si>
    <t>0.037149403</t>
  </si>
  <si>
    <t>0.010216086</t>
  </si>
  <si>
    <t>0.128264438</t>
  </si>
  <si>
    <t>0.037307864</t>
  </si>
  <si>
    <t>0.2104661</t>
  </si>
  <si>
    <t>0.068783921</t>
  </si>
  <si>
    <t>0.022996964</t>
  </si>
  <si>
    <t>0.09886395</t>
  </si>
  <si>
    <t>0.340732299</t>
  </si>
  <si>
    <t>0.148639945</t>
  </si>
  <si>
    <t>0.171357083</t>
  </si>
  <si>
    <t>0.44906342</t>
  </si>
  <si>
    <t>0.17321159</t>
  </si>
  <si>
    <t>0.216811422</t>
  </si>
  <si>
    <t>0.266645709</t>
  </si>
  <si>
    <t>0.113171959</t>
  </si>
  <si>
    <t>0.131442942</t>
  </si>
  <si>
    <t>16.03</t>
  </si>
  <si>
    <t>0.390166728</t>
  </si>
  <si>
    <t>0.097359134</t>
  </si>
  <si>
    <t>0.126542534</t>
  </si>
  <si>
    <t>0.302728518</t>
  </si>
  <si>
    <t>0.037021954</t>
  </si>
  <si>
    <t>0.167450298</t>
  </si>
  <si>
    <t>0.687950072</t>
  </si>
  <si>
    <t>0.075801602</t>
  </si>
  <si>
    <t>0.151451601</t>
  </si>
  <si>
    <t>0.502</t>
  </si>
  <si>
    <t>0.012243305</t>
  </si>
  <si>
    <t>0.024389054</t>
  </si>
  <si>
    <t>0.678479099</t>
  </si>
  <si>
    <t>16.62</t>
  </si>
  <si>
    <t>0.018383254</t>
  </si>
  <si>
    <t>0.024511005</t>
  </si>
  <si>
    <t>0.40737291</t>
  </si>
  <si>
    <t>42.5</t>
  </si>
  <si>
    <t>0.176197474</t>
  </si>
  <si>
    <t>0.024696541</t>
  </si>
  <si>
    <t>0.524801502</t>
  </si>
  <si>
    <t>20.03</t>
  </si>
  <si>
    <t>0.248588272</t>
  </si>
  <si>
    <t>0.024821595</t>
  </si>
  <si>
    <t>0.37805771</t>
  </si>
  <si>
    <t>0.598033902</t>
  </si>
  <si>
    <t>0.098551296</t>
  </si>
  <si>
    <t>0.067433724</t>
  </si>
  <si>
    <t>0.27991721</t>
  </si>
  <si>
    <t>0.062719518</t>
  </si>
  <si>
    <t>0.035260913</t>
  </si>
  <si>
    <t>0.559380421</t>
  </si>
  <si>
    <t>0.09772544</t>
  </si>
  <si>
    <t>0.141921771</t>
  </si>
  <si>
    <t>0.437095659</t>
  </si>
  <si>
    <t>0.024692577</t>
  </si>
  <si>
    <t>0.467171218</t>
  </si>
  <si>
    <t>18.31</t>
  </si>
  <si>
    <t>0.12681007</t>
  </si>
  <si>
    <t>0.024753088</t>
  </si>
  <si>
    <t>0.45322904</t>
  </si>
  <si>
    <t>6.73</t>
  </si>
  <si>
    <t>0.321021952</t>
  </si>
  <si>
    <t>0.024804663</t>
  </si>
  <si>
    <t>0.083467692</t>
  </si>
  <si>
    <t>0.161519161</t>
  </si>
  <si>
    <t>0.038208286</t>
  </si>
  <si>
    <t>0.181603984</t>
  </si>
  <si>
    <t>0.156207951</t>
  </si>
  <si>
    <t>0.048929664</t>
  </si>
  <si>
    <t>0.437211009</t>
  </si>
  <si>
    <t>0.129325314</t>
  </si>
  <si>
    <t>0.025165463</t>
  </si>
  <si>
    <t>0.671389385</t>
  </si>
  <si>
    <t>0.074731468</t>
  </si>
  <si>
    <t>0.072250855</t>
  </si>
  <si>
    <t>0.179928712</t>
  </si>
  <si>
    <t>0.128052622</t>
  </si>
  <si>
    <t>0.075606744</t>
  </si>
  <si>
    <t>0.384611507</t>
  </si>
  <si>
    <t>2.34</t>
  </si>
  <si>
    <t>0.057383883</t>
  </si>
  <si>
    <t>0.024523027</t>
  </si>
  <si>
    <t>0.551007896</t>
  </si>
  <si>
    <t>0.038020362</t>
  </si>
  <si>
    <t>0.02480128</t>
  </si>
  <si>
    <t>0.257908508</t>
  </si>
  <si>
    <t>4.5</t>
  </si>
  <si>
    <t>0.057325571</t>
  </si>
  <si>
    <t>0.012739016</t>
  </si>
  <si>
    <t>0.539153365</t>
  </si>
  <si>
    <t>0.349556511</t>
  </si>
  <si>
    <t>0.045720556</t>
  </si>
  <si>
    <t>0.509532736</t>
  </si>
  <si>
    <t>0.202100766</t>
  </si>
  <si>
    <t>0.025279976</t>
  </si>
  <si>
    <t>0.475491064</t>
  </si>
  <si>
    <t>8.37</t>
  </si>
  <si>
    <t>0.103587827</t>
  </si>
  <si>
    <t>0.049504338</t>
  </si>
  <si>
    <t>0.123624708</t>
  </si>
  <si>
    <t>0.168100155</t>
  </si>
  <si>
    <t>0.29110087</t>
  </si>
  <si>
    <t>0.221113076</t>
  </si>
  <si>
    <t>0.145373489</t>
  </si>
  <si>
    <t>0.229908172</t>
  </si>
  <si>
    <t>0.734660558</t>
  </si>
  <si>
    <t>0.025312611</t>
  </si>
  <si>
    <t>0.217865641</t>
  </si>
  <si>
    <t>0.05895714</t>
  </si>
  <si>
    <t>0.02468892</t>
  </si>
  <si>
    <t>0.94104286</t>
  </si>
  <si>
    <t>0.245546449</t>
  </si>
  <si>
    <t>0.024537469</t>
  </si>
  <si>
    <t>0.723094666</t>
  </si>
  <si>
    <t>0.353823271</t>
  </si>
  <si>
    <t>0.048766215</t>
  </si>
  <si>
    <t>0.261655125</t>
  </si>
  <si>
    <t>8.64</t>
  </si>
  <si>
    <t>0.217331153</t>
  </si>
  <si>
    <t>0.025154069</t>
  </si>
  <si>
    <t>0.780731983</t>
  </si>
  <si>
    <t>20.9</t>
  </si>
  <si>
    <t>0.230803627</t>
  </si>
  <si>
    <t>0.049683269</t>
  </si>
  <si>
    <t>0.519190163</t>
  </si>
  <si>
    <t>19.98</t>
  </si>
  <si>
    <t>0.248637348</t>
  </si>
  <si>
    <t>0.049777247</t>
  </si>
  <si>
    <t>0.513750964</t>
  </si>
  <si>
    <t>0.267705452</t>
  </si>
  <si>
    <t>0.037040695</t>
  </si>
  <si>
    <t>0.232208119</t>
  </si>
  <si>
    <t>0.45243646</t>
  </si>
  <si>
    <t>0.022856098</t>
  </si>
  <si>
    <t>0.54756354</t>
  </si>
  <si>
    <t>0.612121212</t>
  </si>
  <si>
    <t>0.098147467</t>
  </si>
  <si>
    <t>0.16280211</t>
  </si>
  <si>
    <t>0.463</t>
  </si>
  <si>
    <t>0.493754431</t>
  </si>
  <si>
    <t>0.073333496</t>
  </si>
  <si>
    <t>0.011317803</t>
  </si>
  <si>
    <t>0.615227938</t>
  </si>
  <si>
    <t>0.04937723</t>
  </si>
  <si>
    <t>0.160204422</t>
  </si>
  <si>
    <t>0.016020817</t>
  </si>
  <si>
    <t>0.012755427</t>
  </si>
  <si>
    <t>0.034375877</t>
  </si>
  <si>
    <t>0.516655732</t>
  </si>
  <si>
    <t>0.037136526</t>
  </si>
  <si>
    <t>0.163264548</t>
  </si>
  <si>
    <t>0.604020827</t>
  </si>
  <si>
    <t>0.024912185</t>
  </si>
  <si>
    <t>0.390299195</t>
  </si>
  <si>
    <t>0.062296629</t>
  </si>
  <si>
    <t>0.024839166</t>
  </si>
  <si>
    <t>0.70471199</t>
  </si>
  <si>
    <t>3.5</t>
  </si>
  <si>
    <t>0.085605968</t>
  </si>
  <si>
    <t>0.024458848</t>
  </si>
  <si>
    <t>0.464424606</t>
  </si>
  <si>
    <t>0.315386172</t>
  </si>
  <si>
    <t>0.050579131</t>
  </si>
  <si>
    <t>0.183450508</t>
  </si>
  <si>
    <t>0.11758379</t>
  </si>
  <si>
    <t>0.012362926</t>
  </si>
  <si>
    <t>0.77091498</t>
  </si>
  <si>
    <t>0.347780464</t>
  </si>
  <si>
    <t>0.045622519</t>
  </si>
  <si>
    <t>0.570144623</t>
  </si>
  <si>
    <t>0.826871543</t>
  </si>
  <si>
    <t>0.024585126</t>
  </si>
  <si>
    <t>0.173128457</t>
  </si>
  <si>
    <t>38.74</t>
  </si>
  <si>
    <t>0.495035588</t>
  </si>
  <si>
    <t>0.01277841</t>
  </si>
  <si>
    <t>0.504964412</t>
  </si>
  <si>
    <t>0.223250876</t>
  </si>
  <si>
    <t>0.705414013</t>
  </si>
  <si>
    <t>0.597506173</t>
  </si>
  <si>
    <t>0.353185185</t>
  </si>
  <si>
    <t>0.334723619</t>
  </si>
  <si>
    <t>0.049068917</t>
  </si>
  <si>
    <t>0.611325106</t>
  </si>
  <si>
    <t>0.096906256</t>
  </si>
  <si>
    <t>0.024514611</t>
  </si>
  <si>
    <t>0.903093744</t>
  </si>
  <si>
    <t>0.362364331</t>
  </si>
  <si>
    <t>0.025211461</t>
  </si>
  <si>
    <t>0.534974599</t>
  </si>
  <si>
    <t>0.2943399</t>
  </si>
  <si>
    <t>0.098137835</t>
  </si>
  <si>
    <t>0.312397262</t>
  </si>
  <si>
    <t>27.26</t>
  </si>
  <si>
    <t>0.367580165</t>
  </si>
  <si>
    <t>0.024924914</t>
  </si>
  <si>
    <t>0.339726574</t>
  </si>
  <si>
    <t>0.704698747</t>
  </si>
  <si>
    <t>0.025167363</t>
  </si>
  <si>
    <t>0.212676801</t>
  </si>
  <si>
    <t>16.5</t>
  </si>
  <si>
    <t>29.19</t>
  </si>
  <si>
    <t>0.205264729</t>
  </si>
  <si>
    <t>0.012440287</t>
  </si>
  <si>
    <t>0.363131967</t>
  </si>
  <si>
    <t>0.730330004</t>
  </si>
  <si>
    <t>0.241879529</t>
  </si>
  <si>
    <t>0.036555112</t>
  </si>
  <si>
    <t>0.012404178</t>
  </si>
  <si>
    <t>0.511126547</t>
  </si>
  <si>
    <t>0.169417963</t>
  </si>
  <si>
    <t>0.075263422</t>
  </si>
  <si>
    <t>0.480732564</t>
  </si>
  <si>
    <t>0.406874244</t>
  </si>
  <si>
    <t>0.074075903</t>
  </si>
  <si>
    <t>0.154966789</t>
  </si>
  <si>
    <t>0.061987756</t>
  </si>
  <si>
    <t>0.024686482</t>
  </si>
  <si>
    <t>0.848079392</t>
  </si>
  <si>
    <t>0.998</t>
  </si>
  <si>
    <t>0.012752364</t>
  </si>
  <si>
    <t>0.01277792</t>
  </si>
  <si>
    <t>0.785126501</t>
  </si>
  <si>
    <t>0.14167307</t>
  </si>
  <si>
    <t>0.050386083</t>
  </si>
  <si>
    <t>0.054681497</t>
  </si>
  <si>
    <t>0.13514486</t>
  </si>
  <si>
    <t>0.012407718</t>
  </si>
  <si>
    <t>0.86485514</t>
  </si>
  <si>
    <t>0.208789432</t>
  </si>
  <si>
    <t>0.046187243</t>
  </si>
  <si>
    <t>0.669992148</t>
  </si>
  <si>
    <t>0.447210573</t>
  </si>
  <si>
    <t>0.503779382</t>
  </si>
  <si>
    <t>0.149734134</t>
  </si>
  <si>
    <t>0.024617203</t>
  </si>
  <si>
    <t>0.173255871</t>
  </si>
  <si>
    <t>79.48</t>
  </si>
  <si>
    <t>0.015471516</t>
  </si>
  <si>
    <t>0.012387122</t>
  </si>
  <si>
    <t>0.984528484</t>
  </si>
  <si>
    <t>0.301818914</t>
  </si>
  <si>
    <t>0.037736798</t>
  </si>
  <si>
    <t>0.582970641</t>
  </si>
  <si>
    <t>0.078069792</t>
  </si>
  <si>
    <t>0.024970348</t>
  </si>
  <si>
    <t>0.487446158</t>
  </si>
  <si>
    <t>0.428880167</t>
  </si>
  <si>
    <t>0.074523052</t>
  </si>
  <si>
    <t>0.114666137</t>
  </si>
  <si>
    <t>11.28</t>
  </si>
  <si>
    <t>0.56237083</t>
  </si>
  <si>
    <t>0.049207755</t>
  </si>
  <si>
    <t>0.277531739</t>
  </si>
  <si>
    <t>0.05919</t>
  </si>
  <si>
    <t>0.003333333</t>
  </si>
  <si>
    <t>0.94081</t>
  </si>
  <si>
    <t>0.047024893</t>
  </si>
  <si>
    <t>0.012378229</t>
  </si>
  <si>
    <t>0.573780435</t>
  </si>
  <si>
    <t>0.375735954</t>
  </si>
  <si>
    <t>0.04989522</t>
  </si>
  <si>
    <t>0.118301567</t>
  </si>
  <si>
    <t>0.130677231</t>
  </si>
  <si>
    <t>0.012419429</t>
  </si>
  <si>
    <t>0.430432569</t>
  </si>
  <si>
    <t>0.012376606</t>
  </si>
  <si>
    <t>0.012401409</t>
  </si>
  <si>
    <t>0.979798105</t>
  </si>
  <si>
    <t>15.86</t>
  </si>
  <si>
    <t>19.41</t>
  </si>
  <si>
    <t>0.386132346</t>
  </si>
  <si>
    <t>0.024346302</t>
  </si>
  <si>
    <t>0.472561718</t>
  </si>
  <si>
    <t>0.04916383</t>
  </si>
  <si>
    <t>0.012424521</t>
  </si>
  <si>
    <t>0.416805407</t>
  </si>
  <si>
    <t>0.0972486</t>
  </si>
  <si>
    <t>0.024348673</t>
  </si>
  <si>
    <t>0.626686146</t>
  </si>
  <si>
    <t>14.49</t>
  </si>
  <si>
    <t>0.179912837</t>
  </si>
  <si>
    <t>0.037249035</t>
  </si>
  <si>
    <t>0.203516309</t>
  </si>
  <si>
    <t>0.528342378</t>
  </si>
  <si>
    <t>0.074000987</t>
  </si>
  <si>
    <t>0.025505673</t>
  </si>
  <si>
    <t>16.24</t>
  </si>
  <si>
    <t>0.202015176</t>
  </si>
  <si>
    <t>0.037318074</t>
  </si>
  <si>
    <t>0.740913049</t>
  </si>
  <si>
    <t>0.521143111</t>
  </si>
  <si>
    <t>0.049399793</t>
  </si>
  <si>
    <t>0.120461394</t>
  </si>
  <si>
    <t>1.14</t>
  </si>
  <si>
    <t>0.458200206</t>
  </si>
  <si>
    <t>0.075473597</t>
  </si>
  <si>
    <t>0.028679967</t>
  </si>
  <si>
    <t>0.012866262</t>
  </si>
  <si>
    <t>0.012347661</t>
  </si>
  <si>
    <t>0.674503315</t>
  </si>
  <si>
    <t>5.36</t>
  </si>
  <si>
    <t>0.107841682</t>
  </si>
  <si>
    <t>0.049474335</t>
  </si>
  <si>
    <t>0.066295609</t>
  </si>
  <si>
    <t>0.77014711</t>
  </si>
  <si>
    <t>0.049531923</t>
  </si>
  <si>
    <t>0.150601813</t>
  </si>
  <si>
    <t>0.013</t>
  </si>
  <si>
    <t>0.611458436</t>
  </si>
  <si>
    <t>0.074132648</t>
  </si>
  <si>
    <t>0.000160621</t>
  </si>
  <si>
    <t>0.14589145</t>
  </si>
  <si>
    <t>0.048940439</t>
  </si>
  <si>
    <t>0.82298243</t>
  </si>
  <si>
    <t>0.616</t>
  </si>
  <si>
    <t>0.015015601</t>
  </si>
  <si>
    <t>0.024375975</t>
  </si>
  <si>
    <t>0.984984399</t>
  </si>
  <si>
    <t>0.999</t>
  </si>
  <si>
    <t>0.012297201</t>
  </si>
  <si>
    <t>0.01230951</t>
  </si>
  <si>
    <t>0.160208277</t>
  </si>
  <si>
    <t>0.034069479</t>
  </si>
  <si>
    <t>0.024813896</t>
  </si>
  <si>
    <t>0.965930521</t>
  </si>
  <si>
    <t>0.045798787</t>
  </si>
  <si>
    <t>0.012374706</t>
  </si>
  <si>
    <t>0.824464794</t>
  </si>
  <si>
    <t>5.65</t>
  </si>
  <si>
    <t>0.161527055</t>
  </si>
  <si>
    <t>0.050265149</t>
  </si>
  <si>
    <t>0.070999522</t>
  </si>
  <si>
    <t>63.67</t>
  </si>
  <si>
    <t>0.515</t>
  </si>
  <si>
    <t>0.790381846</t>
  </si>
  <si>
    <t>0.024827449</t>
  </si>
  <si>
    <t>0.006393068</t>
  </si>
  <si>
    <t>0.839160311</t>
  </si>
  <si>
    <t>0.050341061</t>
  </si>
  <si>
    <t>0.031513504</t>
  </si>
  <si>
    <t>0.622046475</t>
  </si>
  <si>
    <t>0.04881859</t>
  </si>
  <si>
    <t>0.168887913</t>
  </si>
  <si>
    <t>0.853</t>
  </si>
  <si>
    <t>0.570290032</t>
  </si>
  <si>
    <t>0.048744821</t>
  </si>
  <si>
    <t>0.020789666</t>
  </si>
  <si>
    <t>0.522948732</t>
  </si>
  <si>
    <t>0.012605731</t>
  </si>
  <si>
    <t>0.477051268</t>
  </si>
  <si>
    <t>77.84</t>
  </si>
  <si>
    <t>0.135</t>
  </si>
  <si>
    <t>0.998268676</t>
  </si>
  <si>
    <t>0.012824623</t>
  </si>
  <si>
    <t>0.001731324</t>
  </si>
  <si>
    <t>0.085407676</t>
  </si>
  <si>
    <t>0.025309728</t>
  </si>
  <si>
    <t>0.780830412</t>
  </si>
  <si>
    <t>0.226603195</t>
  </si>
  <si>
    <t>0.024923361</t>
  </si>
  <si>
    <t>0.027266157</t>
  </si>
  <si>
    <t>0.422961321</t>
  </si>
  <si>
    <t>0.09854644</t>
  </si>
  <si>
    <t>0.300049273</t>
  </si>
  <si>
    <t>0.206773685</t>
  </si>
  <si>
    <t>0.037245335</t>
  </si>
  <si>
    <t>0.423032515</t>
  </si>
  <si>
    <t>0.050269167</t>
  </si>
  <si>
    <t>0.0245815</t>
  </si>
  <si>
    <t>0.949730833</t>
  </si>
  <si>
    <t>53.4</t>
  </si>
  <si>
    <t>0.666134424</t>
  </si>
  <si>
    <t>0.037423282</t>
  </si>
  <si>
    <t>0.06285864</t>
  </si>
  <si>
    <t>0.376889084</t>
  </si>
  <si>
    <t>0.122073293</t>
  </si>
  <si>
    <t>0.189750726</t>
  </si>
  <si>
    <t>0.243353834</t>
  </si>
  <si>
    <t>0.049598254</t>
  </si>
  <si>
    <t>0.736955659</t>
  </si>
  <si>
    <t>0.505674058</t>
  </si>
  <si>
    <t>0.04966353</t>
  </si>
  <si>
    <t>0.304561595</t>
  </si>
  <si>
    <t>24.52</t>
  </si>
  <si>
    <t>0.304086315</t>
  </si>
  <si>
    <t>0.037204688</t>
  </si>
  <si>
    <t>0.163837043</t>
  </si>
  <si>
    <t>0.702377622</t>
  </si>
  <si>
    <t>0.025429116</t>
  </si>
  <si>
    <t>0.297622378</t>
  </si>
  <si>
    <t>0.104812178</t>
  </si>
  <si>
    <t>0.024551927</t>
  </si>
  <si>
    <t>0.895187822</t>
  </si>
  <si>
    <t>0.104422491</t>
  </si>
  <si>
    <t>0.023081895</t>
  </si>
  <si>
    <t>0.846713138</t>
  </si>
  <si>
    <t>0.408139564</t>
  </si>
  <si>
    <t>0.098841088</t>
  </si>
  <si>
    <t>0.172082335</t>
  </si>
  <si>
    <t>4.14</t>
  </si>
  <si>
    <t>0.272809777</t>
  </si>
  <si>
    <t>0.074592538</t>
  </si>
  <si>
    <t>0.051468851</t>
  </si>
  <si>
    <t>0.204245832</t>
  </si>
  <si>
    <t>0.096936797</t>
  </si>
  <si>
    <t>0.2835886</t>
  </si>
  <si>
    <t>0.151075064</t>
  </si>
  <si>
    <t>0.086152786</t>
  </si>
  <si>
    <t>0.015482886</t>
  </si>
  <si>
    <t>0.311577514</t>
  </si>
  <si>
    <t>0.123823675</t>
  </si>
  <si>
    <t>0.144118375</t>
  </si>
  <si>
    <t>8.97</t>
  </si>
  <si>
    <t>0.204593664</t>
  </si>
  <si>
    <t>0.159660607</t>
  </si>
  <si>
    <t>0.045434847</t>
  </si>
  <si>
    <t>27.05</t>
  </si>
  <si>
    <t>0.336509753</t>
  </si>
  <si>
    <t>0.136843153</t>
  </si>
  <si>
    <t>0.068384256</t>
  </si>
  <si>
    <t>14.25</t>
  </si>
  <si>
    <t>0.347586409</t>
  </si>
  <si>
    <t>0.292704344</t>
  </si>
  <si>
    <t>0.030855916</t>
  </si>
  <si>
    <t>0.229690968</t>
  </si>
  <si>
    <t>0.224478088</t>
  </si>
  <si>
    <t>0.200858005</t>
  </si>
  <si>
    <t>0.068644257</t>
  </si>
  <si>
    <t>0.07453231</t>
  </si>
  <si>
    <t>0.103873196</t>
  </si>
  <si>
    <t>0.043546074</t>
  </si>
  <si>
    <t>0.0503132</t>
  </si>
  <si>
    <t>0.074903776</t>
  </si>
  <si>
    <t>19.72</t>
  </si>
  <si>
    <t>0.241972097</t>
  </si>
  <si>
    <t>0.208596635</t>
  </si>
  <si>
    <t>0.066517786</t>
  </si>
  <si>
    <t>2.73</t>
  </si>
  <si>
    <t>0.284348276</t>
  </si>
  <si>
    <t>0.098578012</t>
  </si>
  <si>
    <t>0.067279493</t>
  </si>
  <si>
    <t>0.394944124</t>
  </si>
  <si>
    <t>0.270762566</t>
  </si>
  <si>
    <t>0.081597991</t>
  </si>
  <si>
    <t>0.69</t>
  </si>
  <si>
    <t>0.264092606</t>
  </si>
  <si>
    <t>0.163392532</t>
  </si>
  <si>
    <t>0.008672373</t>
  </si>
  <si>
    <t>0.636</t>
  </si>
  <si>
    <t>0.77669374</t>
  </si>
  <si>
    <t>0.074286846</t>
  </si>
  <si>
    <t>0.015748811</t>
  </si>
  <si>
    <t>4.82</t>
  </si>
  <si>
    <t>0.063423556</t>
  </si>
  <si>
    <t>0.026316828</t>
  </si>
  <si>
    <t>0.489006145</t>
  </si>
  <si>
    <t>0.606340458</t>
  </si>
  <si>
    <t>0.0496512</t>
  </si>
  <si>
    <t>0.270226658</t>
  </si>
  <si>
    <t>0.360800138</t>
  </si>
  <si>
    <t>0.073813449</t>
  </si>
  <si>
    <t>0.030165096</t>
  </si>
  <si>
    <t>0.714456421</t>
  </si>
  <si>
    <t>0.146320051</t>
  </si>
  <si>
    <t>0.107276984</t>
  </si>
  <si>
    <t>0.401924044</t>
  </si>
  <si>
    <t>0.022850875</t>
  </si>
  <si>
    <t>0.525890042</t>
  </si>
  <si>
    <t>0.046588066</t>
  </si>
  <si>
    <t>0.013307074</t>
  </si>
  <si>
    <t>0.348618726</t>
  </si>
  <si>
    <t>0.274580677</t>
  </si>
  <si>
    <t>0.012378536</t>
  </si>
  <si>
    <t>0.725419323</t>
  </si>
  <si>
    <t>0.084959181</t>
  </si>
  <si>
    <t>0.012579091</t>
  </si>
  <si>
    <t>0.764204939</t>
  </si>
  <si>
    <t>0.192245577</t>
  </si>
  <si>
    <t>0.024845955</t>
  </si>
  <si>
    <t>0.619794772</t>
  </si>
  <si>
    <t>0.36228434</t>
  </si>
  <si>
    <t>0.049083368</t>
  </si>
  <si>
    <t>0.379978894</t>
  </si>
  <si>
    <t>0.300853324</t>
  </si>
  <si>
    <t>0.025171798</t>
  </si>
  <si>
    <t>0.699146676</t>
  </si>
  <si>
    <t>0.233077961</t>
  </si>
  <si>
    <t>0.024753394</t>
  </si>
  <si>
    <t>0.159077689</t>
  </si>
  <si>
    <t>0.337605882</t>
  </si>
  <si>
    <t>0.074521201</t>
  </si>
  <si>
    <t>0.514742778</t>
  </si>
  <si>
    <t>0.337115616</t>
  </si>
  <si>
    <t>0.037243485</t>
  </si>
  <si>
    <t>0.17385259</t>
  </si>
  <si>
    <t>0.835006878</t>
  </si>
  <si>
    <t>0.016137036</t>
  </si>
  <si>
    <t>0.048979938</t>
  </si>
  <si>
    <t>0.146</t>
  </si>
  <si>
    <t>0.998131846</t>
  </si>
  <si>
    <t>0.012795578</t>
  </si>
  <si>
    <t>0.001868154</t>
  </si>
  <si>
    <t>0.352</t>
  </si>
  <si>
    <t>0.984537608</t>
  </si>
  <si>
    <t>0.024660912</t>
  </si>
  <si>
    <t>0.008680641</t>
  </si>
  <si>
    <t>0.425</t>
  </si>
  <si>
    <t>0.854034575</t>
  </si>
  <si>
    <t>0.024767188</t>
  </si>
  <si>
    <t>0.005263028</t>
  </si>
  <si>
    <t>0.578398666</t>
  </si>
  <si>
    <t>0.049060492</t>
  </si>
  <si>
    <t>0.312049257</t>
  </si>
  <si>
    <t>0.027811937</t>
  </si>
  <si>
    <t>0.972188063</t>
  </si>
  <si>
    <t>52.01</t>
  </si>
  <si>
    <t>0.358439828</t>
  </si>
  <si>
    <t>0.012335323</t>
  </si>
  <si>
    <t>0.641560172</t>
  </si>
  <si>
    <t>0.735688339</t>
  </si>
  <si>
    <t>0.037970358</t>
  </si>
  <si>
    <t>0.220038223</t>
  </si>
  <si>
    <t>0.417889536</t>
  </si>
  <si>
    <t>0.024580292</t>
  </si>
  <si>
    <t>0.47469459</t>
  </si>
  <si>
    <t>8.74</t>
  </si>
  <si>
    <t>0.553600119</t>
  </si>
  <si>
    <t>0.098870406</t>
  </si>
  <si>
    <t>0.216031836</t>
  </si>
  <si>
    <t>0.204705118</t>
  </si>
  <si>
    <t>0.025000625</t>
  </si>
  <si>
    <t>0.795294882</t>
  </si>
  <si>
    <t>0.631</t>
  </si>
  <si>
    <t>0.773159424</t>
  </si>
  <si>
    <t>0.049452927</t>
  </si>
  <si>
    <t>0.007801199</t>
  </si>
  <si>
    <t>0.168917071</t>
  </si>
  <si>
    <t>0.037299515</t>
  </si>
  <si>
    <t>0.013701355</t>
  </si>
  <si>
    <t>0.566720992</t>
  </si>
  <si>
    <t>0.049386374</t>
  </si>
  <si>
    <t>0.136466899</t>
  </si>
  <si>
    <t>0.034536658</t>
  </si>
  <si>
    <t>0.024810818</t>
  </si>
  <si>
    <t>0.365264855</t>
  </si>
  <si>
    <t>33.14</t>
  </si>
  <si>
    <t>0.38048029</t>
  </si>
  <si>
    <t>0.024846881</t>
  </si>
  <si>
    <t>0.41171282</t>
  </si>
  <si>
    <t>0.214719583</t>
  </si>
  <si>
    <t>0.024843177</t>
  </si>
  <si>
    <t>0.158114403</t>
  </si>
  <si>
    <t>0.256412187</t>
  </si>
  <si>
    <t>0.100386488</t>
  </si>
  <si>
    <t>0.063419164</t>
  </si>
  <si>
    <t>17.72</t>
  </si>
  <si>
    <t>0.435263197</t>
  </si>
  <si>
    <t>0.073690157</t>
  </si>
  <si>
    <t>0.109724644</t>
  </si>
  <si>
    <t>0.161283649</t>
  </si>
  <si>
    <t>0.022987977</t>
  </si>
  <si>
    <t>0.723914393</t>
  </si>
  <si>
    <t>0.145669673</t>
  </si>
  <si>
    <t>0.024245951</t>
  </si>
  <si>
    <t>0.666957618</t>
  </si>
  <si>
    <t>0.189810629</t>
  </si>
  <si>
    <t>0.024434942</t>
  </si>
  <si>
    <t>0.810189371</t>
  </si>
  <si>
    <t>3.51</t>
  </si>
  <si>
    <t>0.044299165</t>
  </si>
  <si>
    <t>0.012620845</t>
  </si>
  <si>
    <t>0.694891082</t>
  </si>
  <si>
    <t>0.180331122</t>
  </si>
  <si>
    <t>0.062007813</t>
  </si>
  <si>
    <t>0.876</t>
  </si>
  <si>
    <t>0.59425835</t>
  </si>
  <si>
    <t>0.197477228</t>
  </si>
  <si>
    <t>0.010811878</t>
  </si>
  <si>
    <t>2.77</t>
  </si>
  <si>
    <t>0.578337132</t>
  </si>
  <si>
    <t>0.099098206</t>
  </si>
  <si>
    <t>0.068625508</t>
  </si>
  <si>
    <t>0.455495979</t>
  </si>
  <si>
    <t>0.127665007</t>
  </si>
  <si>
    <t>0.084501468</t>
  </si>
  <si>
    <t>0.641484588</t>
  </si>
  <si>
    <t>0.1706984</t>
  </si>
  <si>
    <t>0.014704448</t>
  </si>
  <si>
    <t>0.552</t>
  </si>
  <si>
    <t>0.582419753</t>
  </si>
  <si>
    <t>0.172839506</t>
  </si>
  <si>
    <t>0.006814815</t>
  </si>
  <si>
    <t>6.53</t>
  </si>
  <si>
    <t>0.61277136</t>
  </si>
  <si>
    <t>0.177732639</t>
  </si>
  <si>
    <t>0.165799162</t>
  </si>
  <si>
    <t>49.8</t>
  </si>
  <si>
    <t>0.711</t>
  </si>
  <si>
    <t>0.626943462</t>
  </si>
  <si>
    <t>0.201427618</t>
  </si>
  <si>
    <t>0.00895094</t>
  </si>
  <si>
    <t>0.516112709</t>
  </si>
  <si>
    <t>0.135763919</t>
  </si>
  <si>
    <t>0.02083359</t>
  </si>
  <si>
    <t>0.568741592</t>
  </si>
  <si>
    <t>0.171211936</t>
  </si>
  <si>
    <t>0.057991929</t>
  </si>
  <si>
    <t>0.531</t>
  </si>
  <si>
    <t>0.10142709</t>
  </si>
  <si>
    <t>0.049380278</t>
  </si>
  <si>
    <t>0.013110464</t>
  </si>
  <si>
    <t>0.845</t>
  </si>
  <si>
    <t>0.391975114</t>
  </si>
  <si>
    <t>0.100751861</t>
  </si>
  <si>
    <t>0.010641915</t>
  </si>
  <si>
    <t>24.44</t>
  </si>
  <si>
    <t>0.602757294</t>
  </si>
  <si>
    <t>0.147976422</t>
  </si>
  <si>
    <t>0.040792167</t>
  </si>
  <si>
    <t>14.53</t>
  </si>
  <si>
    <t>0.3330201</t>
  </si>
  <si>
    <t>0.045838968</t>
  </si>
  <si>
    <t>0.068254223</t>
  </si>
  <si>
    <t>0.253896693</t>
  </si>
  <si>
    <t>0.074518425</t>
  </si>
  <si>
    <t>0.139262516</t>
  </si>
  <si>
    <t>0.587053625</t>
  </si>
  <si>
    <t>0.217302074</t>
  </si>
  <si>
    <t>0.026124538</t>
  </si>
  <si>
    <t>0.056256682</t>
  </si>
  <si>
    <t>0.012288484</t>
  </si>
  <si>
    <t>0.943743318</t>
  </si>
  <si>
    <t>30.1</t>
  </si>
  <si>
    <t>0.124746577</t>
  </si>
  <si>
    <t>0.075088229</t>
  </si>
  <si>
    <t>0.753385228</t>
  </si>
  <si>
    <t>0.77797075</t>
  </si>
  <si>
    <t>0.091407678</t>
  </si>
  <si>
    <t>0.047006399</t>
  </si>
  <si>
    <t>22.1</t>
  </si>
  <si>
    <t>0.556</t>
  </si>
  <si>
    <t>0.554635346</t>
  </si>
  <si>
    <t>0.12548311</t>
  </si>
  <si>
    <t>0.013953722</t>
  </si>
  <si>
    <t>0.757801251</t>
  </si>
  <si>
    <t>0.012741938</t>
  </si>
  <si>
    <t>0.242198749</t>
  </si>
  <si>
    <t>0.329217703</t>
  </si>
  <si>
    <t>0.049093007</t>
  </si>
  <si>
    <t>0.655293453</t>
  </si>
  <si>
    <t>0.61282975</t>
  </si>
  <si>
    <t>0.037137446</t>
  </si>
  <si>
    <t>0.332578205</t>
  </si>
  <si>
    <t>0.501948938</t>
  </si>
  <si>
    <t>0.17053206</t>
  </si>
  <si>
    <t>0.158497369</t>
  </si>
  <si>
    <t>0.085041009</t>
  </si>
  <si>
    <t>0.037168273</t>
  </si>
  <si>
    <t>0.360061452</t>
  </si>
  <si>
    <t>0.607980416</t>
  </si>
  <si>
    <t>0.146878825</t>
  </si>
  <si>
    <t>0.010403917</t>
  </si>
  <si>
    <t>0.672</t>
  </si>
  <si>
    <t>0.662958761</t>
  </si>
  <si>
    <t>0.12332281</t>
  </si>
  <si>
    <t>0.016574586</t>
  </si>
  <si>
    <t>0.488</t>
  </si>
  <si>
    <t>0.703392496</t>
  </si>
  <si>
    <t>0.088051422</t>
  </si>
  <si>
    <t>0.006138442</t>
  </si>
  <si>
    <t>2.28</t>
  </si>
  <si>
    <t>0.049533699</t>
  </si>
  <si>
    <t>0.049213809</t>
  </si>
  <si>
    <t>0.056103743</t>
  </si>
  <si>
    <t>25.35</t>
  </si>
  <si>
    <t>0.019332489</t>
  </si>
  <si>
    <t>0.024832998</t>
  </si>
  <si>
    <t>0.314758251</t>
  </si>
  <si>
    <t>0.077423394</t>
  </si>
  <si>
    <t>0.051112985</t>
  </si>
  <si>
    <t>0.092731733</t>
  </si>
  <si>
    <t>0.065280314</t>
  </si>
  <si>
    <t>0.037267544</t>
  </si>
  <si>
    <t>0.535683673</t>
  </si>
  <si>
    <t>0.166649902</t>
  </si>
  <si>
    <t>0.100588442</t>
  </si>
  <si>
    <t>0.080873108</t>
  </si>
  <si>
    <t>0.222541894</t>
  </si>
  <si>
    <t>0.063093075</t>
  </si>
  <si>
    <t>0.140773269</t>
  </si>
  <si>
    <t>0.277147689</t>
  </si>
  <si>
    <t>0.149231458</t>
  </si>
  <si>
    <t>0.124409292</t>
  </si>
  <si>
    <t>0.266591299</t>
  </si>
  <si>
    <t>0.086963003</t>
  </si>
  <si>
    <t>0.288431436</t>
  </si>
  <si>
    <t>0.345250735</t>
  </si>
  <si>
    <t>0.098762994</t>
  </si>
  <si>
    <t>0.024530259</t>
  </si>
  <si>
    <t>7.61</t>
  </si>
  <si>
    <t>0.189040143</t>
  </si>
  <si>
    <t>0.371795509</t>
  </si>
  <si>
    <t>0.280346607</t>
  </si>
  <si>
    <t>0.098748364</t>
  </si>
  <si>
    <t>0.173772434</t>
  </si>
  <si>
    <t>0.240586187</t>
  </si>
  <si>
    <t>0.180708166</t>
  </si>
  <si>
    <t>2.54</t>
  </si>
  <si>
    <t>0.192347254</t>
  </si>
  <si>
    <t>0.068572996</t>
  </si>
  <si>
    <t>0.05805847</t>
  </si>
  <si>
    <t>0.40145843</t>
  </si>
  <si>
    <t>0.121942297</t>
  </si>
  <si>
    <t>0.080457527</t>
  </si>
  <si>
    <t>0.468037826</t>
  </si>
  <si>
    <t>0.074072245</t>
  </si>
  <si>
    <t>0.230586899</t>
  </si>
  <si>
    <t>0.166056881</t>
  </si>
  <si>
    <t>0.097565735</t>
  </si>
  <si>
    <t>0.066783746</t>
  </si>
  <si>
    <t>name_trial</t>
  </si>
  <si>
    <t>trial_type</t>
  </si>
  <si>
    <t xml:space="preserve">sex </t>
  </si>
  <si>
    <t xml:space="preserve">nmb_of_looks </t>
  </si>
  <si>
    <t>nmb_of_l&gt;90</t>
  </si>
  <si>
    <t>total_durat_&gt;90</t>
  </si>
  <si>
    <t>latency_&gt;90</t>
  </si>
  <si>
    <t>total_durat_&gt;90Xsec</t>
  </si>
  <si>
    <t>nmb_of_l&gt;90Xsec</t>
  </si>
  <si>
    <t>latency_&gt;90Xsec</t>
  </si>
  <si>
    <t>nbr_of_reaction</t>
  </si>
  <si>
    <t>tot_duration_reaction</t>
  </si>
  <si>
    <t>latency_reaction</t>
  </si>
  <si>
    <t>total_duration_reactionXsec</t>
  </si>
  <si>
    <t>nmb_of_reactionXsec</t>
  </si>
  <si>
    <t>latency_reactionXsec</t>
  </si>
  <si>
    <t>r18-211</t>
  </si>
  <si>
    <t>1_1</t>
  </si>
  <si>
    <t>comp 4</t>
  </si>
  <si>
    <t>comp</t>
  </si>
  <si>
    <t>1_2</t>
  </si>
  <si>
    <t>1_3</t>
  </si>
  <si>
    <t>1_4</t>
  </si>
  <si>
    <t>1_5</t>
  </si>
  <si>
    <t>1_6</t>
  </si>
  <si>
    <t>1_7</t>
  </si>
  <si>
    <t>1_8</t>
  </si>
  <si>
    <t>1_9</t>
  </si>
  <si>
    <t>1_10</t>
  </si>
  <si>
    <t>2_1</t>
  </si>
  <si>
    <t>comp 3</t>
  </si>
  <si>
    <t>2_2</t>
  </si>
  <si>
    <t>2_3</t>
  </si>
  <si>
    <t>2_4</t>
  </si>
  <si>
    <t>2_5</t>
  </si>
  <si>
    <t>2_6</t>
  </si>
  <si>
    <t>2_7</t>
  </si>
  <si>
    <t>2_8</t>
  </si>
  <si>
    <t>2_9</t>
  </si>
  <si>
    <t>2_10</t>
  </si>
  <si>
    <t>3_1</t>
  </si>
  <si>
    <t>ctrl 2</t>
  </si>
  <si>
    <t>ctrl</t>
  </si>
  <si>
    <t>3_2</t>
  </si>
  <si>
    <t>3_3</t>
  </si>
  <si>
    <t>3_4</t>
  </si>
  <si>
    <t>3_5</t>
  </si>
  <si>
    <t>3_6</t>
  </si>
  <si>
    <t>3_7</t>
  </si>
  <si>
    <t>3_8</t>
  </si>
  <si>
    <t>3_9</t>
  </si>
  <si>
    <t>3_10</t>
  </si>
  <si>
    <t>4_1</t>
  </si>
  <si>
    <t>comp 1</t>
  </si>
  <si>
    <t>4_2</t>
  </si>
  <si>
    <t>4_3</t>
  </si>
  <si>
    <t>4_4</t>
  </si>
  <si>
    <t>4_5</t>
  </si>
  <si>
    <t>4_6</t>
  </si>
  <si>
    <t>4_7</t>
  </si>
  <si>
    <t>4_8</t>
  </si>
  <si>
    <t>4_9</t>
  </si>
  <si>
    <t>4_10</t>
  </si>
  <si>
    <t>5_1</t>
  </si>
  <si>
    <t>ctrl 3</t>
  </si>
  <si>
    <t>5_2</t>
  </si>
  <si>
    <t>5_3</t>
  </si>
  <si>
    <t>5_4</t>
  </si>
  <si>
    <t>5_5</t>
  </si>
  <si>
    <t>5_6</t>
  </si>
  <si>
    <t>5_7</t>
  </si>
  <si>
    <t>5_8</t>
  </si>
  <si>
    <t>5_9</t>
  </si>
  <si>
    <t>5_10</t>
  </si>
  <si>
    <t>6_1</t>
  </si>
  <si>
    <t>ctrl 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</si>
  <si>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</si>
  <si>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</si>
  <si>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</si>
  <si>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</si>
  <si>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</si>
  <si>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</si>
  <si>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</si>
  <si>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</si>
  <si>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</si>
  <si>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7_1</t>
  </si>
  <si>
    <t>ctrl 4</t>
  </si>
  <si>
    <t>7_2</t>
  </si>
  <si>
    <t>7_3</t>
  </si>
  <si>
    <t>7_4</t>
  </si>
  <si>
    <t>7_5</t>
  </si>
  <si>
    <t>7_6</t>
  </si>
  <si>
    <t>7_7</t>
  </si>
  <si>
    <t>7_8</t>
  </si>
  <si>
    <t>7_9</t>
  </si>
  <si>
    <t>7_10</t>
  </si>
  <si>
    <t>8_1</t>
  </si>
  <si>
    <t>comp 2</t>
  </si>
  <si>
    <t>8_2</t>
  </si>
  <si>
    <t>8_3</t>
  </si>
  <si>
    <t>8_4</t>
  </si>
  <si>
    <t>8_5</t>
  </si>
  <si>
    <t>8_6</t>
  </si>
  <si>
    <t>8_7</t>
  </si>
  <si>
    <t>8_8</t>
  </si>
  <si>
    <t>8_9</t>
  </si>
  <si>
    <t>8_10</t>
  </si>
  <si>
    <t>r19-042</t>
  </si>
  <si>
    <t>r19-158</t>
  </si>
  <si>
    <t>nmb_turn_L</t>
  </si>
  <si>
    <t>nmb_turn_R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</si>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</sst>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</font>
    <font>
      <sz val="12"/>
      <color theme="1"/>
      <name val="Calibri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B6D7A8"/>
        <bgColor rgb="FFB6D7A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0" fontId="1" fillId="2" borderId="1" xfId="0" applyFont="1" applyFill="1" applyBorder="1"/>
    <xf numFmtId="0" fontId="2" fillId="3" borderId="0" xfId="0" applyFont="1" applyFill="1" applyAlignment="1"/>
    <xf numFmtId="0" fontId="1" fillId="0" borderId="0" xfId="0" applyFont="1" applyFill="1"/>
    <xf numFmtId="0" fontId="0" fillId="0" borderId="0" xfId="0" applyFont="1" applyFill="1" applyAlignment="1"/>
    <xf numFmtId="0" fontId="1" fillId="0" borderId="1" xfId="0" applyFont="1" applyFill="1" applyBorder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workbookViewId="0"/>
  </sheetViews>
  <sheetFormatPr baseColWidth="10" defaultColWidth="11.28515625" defaultRowHeight="15" customHeight="1" x14ac:dyDescent="0.2"/>
  <cols>
    <col min="1" max="1" width="7.42578125" customWidth="1"/>
    <col min="2" max="2" width="9.140625" customWidth="1"/>
    <col min="3" max="3" width="12.28515625" customWidth="1"/>
    <col min="4" max="4" width="6.7109375" customWidth="1"/>
    <col min="5" max="5" width="6.28515625" customWidth="1"/>
    <col min="6" max="6" width="3.42578125" customWidth="1"/>
    <col min="7" max="7" width="9" customWidth="1"/>
    <col min="8" max="8" width="3.7109375" customWidth="1"/>
    <col min="9" max="9" width="11.140625" customWidth="1"/>
    <col min="10" max="10" width="6.7109375" customWidth="1"/>
    <col min="11" max="11" width="9.140625" customWidth="1"/>
    <col min="12" max="13" width="12.7109375" customWidth="1"/>
    <col min="14" max="14" width="7.7109375" customWidth="1"/>
    <col min="15" max="15" width="16.7109375" customWidth="1"/>
    <col min="16" max="16" width="16.42578125" customWidth="1"/>
    <col min="17" max="17" width="11.7109375" customWidth="1"/>
    <col min="18" max="26" width="10.5703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>
        <v>0</v>
      </c>
      <c r="C2" s="1" t="s">
        <v>18</v>
      </c>
      <c r="H2" s="1" t="s">
        <v>19</v>
      </c>
      <c r="J2" s="1" t="s">
        <v>20</v>
      </c>
      <c r="K2" s="1" t="s">
        <v>21</v>
      </c>
      <c r="L2" s="2">
        <v>38251</v>
      </c>
      <c r="M2" s="1">
        <v>6</v>
      </c>
      <c r="N2" s="2">
        <v>32831</v>
      </c>
      <c r="O2" s="1" t="s">
        <v>22</v>
      </c>
      <c r="P2" s="1" t="s">
        <v>23</v>
      </c>
      <c r="Q2" s="1" t="s">
        <v>24</v>
      </c>
    </row>
    <row r="3" spans="1:17" ht="15.75" customHeight="1" x14ac:dyDescent="0.2">
      <c r="A3" s="1" t="s">
        <v>17</v>
      </c>
      <c r="B3" s="1">
        <v>1</v>
      </c>
      <c r="C3" s="1" t="s">
        <v>25</v>
      </c>
      <c r="D3" s="1" t="s">
        <v>26</v>
      </c>
      <c r="E3" s="1" t="s">
        <v>27</v>
      </c>
      <c r="F3" s="1">
        <v>4</v>
      </c>
      <c r="G3" s="1" t="s">
        <v>28</v>
      </c>
      <c r="H3" s="1" t="s">
        <v>19</v>
      </c>
      <c r="I3" s="1" t="s">
        <v>29</v>
      </c>
      <c r="J3" s="1" t="s">
        <v>20</v>
      </c>
      <c r="K3" s="1" t="s">
        <v>21</v>
      </c>
      <c r="L3" s="2">
        <v>26836</v>
      </c>
      <c r="M3" s="1">
        <v>1</v>
      </c>
      <c r="N3" s="2">
        <v>50172</v>
      </c>
      <c r="O3" s="1" t="s">
        <v>30</v>
      </c>
      <c r="P3" s="1" t="s">
        <v>31</v>
      </c>
      <c r="Q3" s="1" t="s">
        <v>32</v>
      </c>
    </row>
    <row r="4" spans="1:17" ht="15.75" customHeight="1" x14ac:dyDescent="0.2">
      <c r="A4" s="1" t="s">
        <v>17</v>
      </c>
      <c r="B4" s="1">
        <v>2</v>
      </c>
      <c r="C4" s="1" t="s">
        <v>33</v>
      </c>
      <c r="D4" s="1" t="s">
        <v>34</v>
      </c>
      <c r="E4" s="1" t="s">
        <v>35</v>
      </c>
      <c r="F4" s="1">
        <v>4</v>
      </c>
      <c r="G4" s="1" t="s">
        <v>36</v>
      </c>
      <c r="H4" s="1" t="s">
        <v>19</v>
      </c>
      <c r="I4" s="1" t="s">
        <v>37</v>
      </c>
      <c r="J4" s="1" t="s">
        <v>20</v>
      </c>
      <c r="K4" s="1" t="s">
        <v>21</v>
      </c>
      <c r="L4" s="2">
        <v>41438</v>
      </c>
      <c r="M4" s="1">
        <v>2</v>
      </c>
      <c r="N4" s="2">
        <v>32199</v>
      </c>
      <c r="O4" s="1" t="s">
        <v>38</v>
      </c>
      <c r="P4" s="1" t="s">
        <v>39</v>
      </c>
      <c r="Q4" s="1" t="s">
        <v>40</v>
      </c>
    </row>
    <row r="5" spans="1:17" ht="15.75" customHeight="1" x14ac:dyDescent="0.2">
      <c r="A5" s="1" t="s">
        <v>17</v>
      </c>
      <c r="B5" s="1">
        <v>3</v>
      </c>
      <c r="C5" s="1" t="s">
        <v>41</v>
      </c>
      <c r="D5" s="1" t="s">
        <v>26</v>
      </c>
      <c r="E5" s="1" t="s">
        <v>35</v>
      </c>
      <c r="F5" s="1">
        <v>2</v>
      </c>
      <c r="G5" s="1" t="s">
        <v>36</v>
      </c>
      <c r="H5" s="1" t="s">
        <v>19</v>
      </c>
      <c r="I5" s="1" t="s">
        <v>29</v>
      </c>
      <c r="J5" s="1" t="s">
        <v>20</v>
      </c>
      <c r="K5" s="1" t="s">
        <v>21</v>
      </c>
      <c r="L5" s="2">
        <v>4116</v>
      </c>
      <c r="M5" s="1">
        <v>2</v>
      </c>
      <c r="N5" s="2">
        <v>27493</v>
      </c>
      <c r="O5" s="1" t="s">
        <v>42</v>
      </c>
      <c r="P5" s="1" t="s">
        <v>43</v>
      </c>
      <c r="Q5" s="1" t="s">
        <v>44</v>
      </c>
    </row>
    <row r="6" spans="1:17" ht="15.75" customHeight="1" x14ac:dyDescent="0.2">
      <c r="A6" s="1" t="s">
        <v>17</v>
      </c>
      <c r="B6" s="1">
        <v>4</v>
      </c>
      <c r="C6" s="1" t="s">
        <v>45</v>
      </c>
      <c r="D6" s="1" t="s">
        <v>26</v>
      </c>
      <c r="E6" s="1" t="s">
        <v>35</v>
      </c>
      <c r="F6" s="1">
        <v>4</v>
      </c>
      <c r="G6" s="1" t="s">
        <v>36</v>
      </c>
      <c r="H6" s="1" t="s">
        <v>19</v>
      </c>
      <c r="I6" s="1" t="s">
        <v>29</v>
      </c>
      <c r="J6" s="1" t="s">
        <v>20</v>
      </c>
      <c r="K6" s="1" t="s">
        <v>21</v>
      </c>
      <c r="L6" s="2">
        <v>20895</v>
      </c>
      <c r="M6" s="1">
        <v>3</v>
      </c>
      <c r="N6" s="1" t="s">
        <v>46</v>
      </c>
      <c r="O6" s="1" t="s">
        <v>47</v>
      </c>
      <c r="P6" s="1" t="s">
        <v>48</v>
      </c>
      <c r="Q6" s="1" t="s">
        <v>49</v>
      </c>
    </row>
    <row r="7" spans="1:17" ht="15.75" customHeight="1" x14ac:dyDescent="0.2">
      <c r="A7" s="1" t="s">
        <v>17</v>
      </c>
      <c r="B7" s="1">
        <v>5</v>
      </c>
      <c r="C7" s="1" t="s">
        <v>50</v>
      </c>
      <c r="D7" s="1" t="s">
        <v>34</v>
      </c>
      <c r="E7" s="1" t="s">
        <v>35</v>
      </c>
      <c r="F7" s="1">
        <v>4</v>
      </c>
      <c r="G7" s="1" t="s">
        <v>28</v>
      </c>
      <c r="H7" s="1" t="s">
        <v>19</v>
      </c>
      <c r="I7" s="1" t="s">
        <v>37</v>
      </c>
      <c r="J7" s="1" t="s">
        <v>20</v>
      </c>
      <c r="K7" s="1" t="s">
        <v>21</v>
      </c>
      <c r="M7" s="1">
        <v>0</v>
      </c>
      <c r="P7" s="1">
        <v>0</v>
      </c>
    </row>
    <row r="8" spans="1:17" ht="15.75" customHeight="1" x14ac:dyDescent="0.2">
      <c r="A8" s="1" t="s">
        <v>17</v>
      </c>
      <c r="B8" s="1">
        <v>6</v>
      </c>
      <c r="C8" s="1" t="s">
        <v>51</v>
      </c>
      <c r="D8" s="1" t="s">
        <v>26</v>
      </c>
      <c r="E8" s="1" t="s">
        <v>27</v>
      </c>
      <c r="F8" s="1">
        <v>2</v>
      </c>
      <c r="G8" s="1" t="s">
        <v>36</v>
      </c>
      <c r="H8" s="1" t="s">
        <v>19</v>
      </c>
      <c r="I8" s="1" t="s">
        <v>29</v>
      </c>
      <c r="J8" s="1" t="s">
        <v>20</v>
      </c>
      <c r="K8" s="1" t="s">
        <v>21</v>
      </c>
      <c r="L8" s="2">
        <v>10055</v>
      </c>
      <c r="M8" s="1">
        <v>3</v>
      </c>
      <c r="N8" s="2">
        <v>4342</v>
      </c>
      <c r="O8" s="1" t="s">
        <v>52</v>
      </c>
      <c r="P8" s="1" t="s">
        <v>53</v>
      </c>
      <c r="Q8" s="1" t="s">
        <v>54</v>
      </c>
    </row>
    <row r="9" spans="1:17" ht="15.75" customHeight="1" x14ac:dyDescent="0.2">
      <c r="A9" s="1" t="s">
        <v>17</v>
      </c>
      <c r="B9" s="1">
        <v>7</v>
      </c>
      <c r="C9" s="1" t="s">
        <v>55</v>
      </c>
      <c r="D9" s="1" t="s">
        <v>26</v>
      </c>
      <c r="E9" s="1" t="s">
        <v>27</v>
      </c>
      <c r="F9" s="1">
        <v>4</v>
      </c>
      <c r="G9" s="1" t="s">
        <v>36</v>
      </c>
      <c r="H9" s="1" t="s">
        <v>19</v>
      </c>
      <c r="I9" s="1" t="s">
        <v>29</v>
      </c>
      <c r="J9" s="1" t="s">
        <v>20</v>
      </c>
      <c r="K9" s="1" t="s">
        <v>21</v>
      </c>
      <c r="L9" s="2">
        <v>14073</v>
      </c>
      <c r="M9" s="1">
        <v>2</v>
      </c>
      <c r="N9" s="2">
        <v>62889</v>
      </c>
      <c r="O9" s="1" t="s">
        <v>56</v>
      </c>
      <c r="P9" s="1" t="s">
        <v>57</v>
      </c>
      <c r="Q9" s="1" t="s">
        <v>58</v>
      </c>
    </row>
    <row r="10" spans="1:17" ht="15.75" customHeight="1" x14ac:dyDescent="0.2">
      <c r="A10" s="1" t="s">
        <v>17</v>
      </c>
      <c r="B10" s="1">
        <v>8</v>
      </c>
      <c r="C10" s="1" t="s">
        <v>59</v>
      </c>
      <c r="D10" s="1" t="s">
        <v>34</v>
      </c>
      <c r="E10" s="1" t="s">
        <v>27</v>
      </c>
      <c r="F10" s="1">
        <v>2</v>
      </c>
      <c r="G10" s="1" t="s">
        <v>36</v>
      </c>
      <c r="H10" s="1" t="s">
        <v>19</v>
      </c>
      <c r="I10" s="1" t="s">
        <v>37</v>
      </c>
      <c r="J10" s="1" t="s">
        <v>20</v>
      </c>
      <c r="K10" s="1" t="s">
        <v>21</v>
      </c>
      <c r="M10" s="1">
        <v>0</v>
      </c>
      <c r="P10" s="1">
        <v>0</v>
      </c>
    </row>
    <row r="11" spans="1:17" ht="15.75" customHeight="1" x14ac:dyDescent="0.2">
      <c r="A11" s="1" t="s">
        <v>17</v>
      </c>
      <c r="B11" s="1">
        <v>9</v>
      </c>
      <c r="C11" s="1" t="s">
        <v>60</v>
      </c>
      <c r="D11" s="1" t="s">
        <v>26</v>
      </c>
      <c r="E11" s="1" t="s">
        <v>35</v>
      </c>
      <c r="F11" s="1">
        <v>4</v>
      </c>
      <c r="G11" s="1" t="s">
        <v>28</v>
      </c>
      <c r="H11" s="1" t="s">
        <v>19</v>
      </c>
      <c r="I11" s="1" t="s">
        <v>29</v>
      </c>
      <c r="J11" s="1" t="s">
        <v>20</v>
      </c>
      <c r="K11" s="1" t="s">
        <v>21</v>
      </c>
      <c r="L11" s="2">
        <v>34265</v>
      </c>
      <c r="M11" s="1">
        <v>4</v>
      </c>
      <c r="N11" s="2">
        <v>4219</v>
      </c>
      <c r="O11" s="1" t="s">
        <v>61</v>
      </c>
      <c r="P11" s="1" t="s">
        <v>62</v>
      </c>
      <c r="Q11" s="1" t="s">
        <v>63</v>
      </c>
    </row>
    <row r="12" spans="1:17" ht="15.75" customHeight="1" x14ac:dyDescent="0.2">
      <c r="A12" s="1" t="s">
        <v>17</v>
      </c>
      <c r="B12" s="1">
        <v>10</v>
      </c>
      <c r="C12" s="1" t="s">
        <v>64</v>
      </c>
      <c r="D12" s="1" t="s">
        <v>34</v>
      </c>
      <c r="E12" s="1" t="s">
        <v>35</v>
      </c>
      <c r="F12" s="1">
        <v>2</v>
      </c>
      <c r="G12" s="1" t="s">
        <v>36</v>
      </c>
      <c r="H12" s="1" t="s">
        <v>19</v>
      </c>
      <c r="I12" s="1" t="s">
        <v>37</v>
      </c>
      <c r="J12" s="1" t="s">
        <v>20</v>
      </c>
      <c r="K12" s="1" t="s">
        <v>21</v>
      </c>
      <c r="M12" s="1">
        <v>0</v>
      </c>
      <c r="P12" s="1">
        <v>0</v>
      </c>
    </row>
    <row r="13" spans="1:17" ht="15.75" customHeight="1" x14ac:dyDescent="0.2">
      <c r="A13" s="1" t="s">
        <v>17</v>
      </c>
      <c r="B13" s="1">
        <v>11</v>
      </c>
      <c r="C13" s="1" t="s">
        <v>65</v>
      </c>
      <c r="D13" s="1" t="s">
        <v>26</v>
      </c>
      <c r="E13" s="1" t="s">
        <v>27</v>
      </c>
      <c r="F13" s="1">
        <v>2</v>
      </c>
      <c r="G13" s="1" t="s">
        <v>28</v>
      </c>
      <c r="H13" s="1" t="s">
        <v>19</v>
      </c>
      <c r="I13" s="1" t="s">
        <v>29</v>
      </c>
      <c r="J13" s="1" t="s">
        <v>20</v>
      </c>
      <c r="K13" s="1" t="s">
        <v>21</v>
      </c>
      <c r="M13" s="1">
        <v>0</v>
      </c>
      <c r="P13" s="1">
        <v>0</v>
      </c>
    </row>
    <row r="14" spans="1:17" ht="15.75" customHeight="1" x14ac:dyDescent="0.2">
      <c r="A14" s="1" t="s">
        <v>17</v>
      </c>
      <c r="B14" s="1">
        <v>12</v>
      </c>
      <c r="C14" s="1" t="s">
        <v>66</v>
      </c>
      <c r="D14" s="1" t="s">
        <v>34</v>
      </c>
      <c r="E14" s="1" t="s">
        <v>27</v>
      </c>
      <c r="F14" s="1">
        <v>4</v>
      </c>
      <c r="G14" s="1" t="s">
        <v>36</v>
      </c>
      <c r="H14" s="1" t="s">
        <v>19</v>
      </c>
      <c r="I14" s="1" t="s">
        <v>37</v>
      </c>
      <c r="J14" s="1" t="s">
        <v>20</v>
      </c>
      <c r="K14" s="1" t="s">
        <v>21</v>
      </c>
      <c r="M14" s="1">
        <v>0</v>
      </c>
      <c r="P14" s="1">
        <v>0</v>
      </c>
    </row>
    <row r="15" spans="1:17" ht="15.75" customHeight="1" x14ac:dyDescent="0.2">
      <c r="A15" s="1" t="s">
        <v>17</v>
      </c>
      <c r="B15" s="1">
        <v>13</v>
      </c>
      <c r="C15" s="1" t="s">
        <v>67</v>
      </c>
      <c r="D15" s="1" t="s">
        <v>26</v>
      </c>
      <c r="E15" s="1" t="s">
        <v>35</v>
      </c>
      <c r="F15" s="1">
        <v>2</v>
      </c>
      <c r="G15" s="1" t="s">
        <v>28</v>
      </c>
      <c r="H15" s="1" t="s">
        <v>19</v>
      </c>
      <c r="I15" s="1" t="s">
        <v>29</v>
      </c>
      <c r="J15" s="1" t="s">
        <v>20</v>
      </c>
      <c r="K15" s="1" t="s">
        <v>21</v>
      </c>
      <c r="M15" s="1">
        <v>0</v>
      </c>
      <c r="P15" s="1">
        <v>0</v>
      </c>
    </row>
    <row r="16" spans="1:17" ht="15.75" customHeight="1" x14ac:dyDescent="0.2">
      <c r="A16" s="1" t="s">
        <v>17</v>
      </c>
      <c r="B16" s="1">
        <v>14</v>
      </c>
      <c r="C16" s="1" t="s">
        <v>68</v>
      </c>
      <c r="D16" s="1" t="s">
        <v>34</v>
      </c>
      <c r="E16" s="1" t="s">
        <v>35</v>
      </c>
      <c r="F16" s="1">
        <v>2</v>
      </c>
      <c r="G16" s="1" t="s">
        <v>28</v>
      </c>
      <c r="H16" s="1" t="s">
        <v>19</v>
      </c>
      <c r="I16" s="1" t="s">
        <v>37</v>
      </c>
      <c r="J16" s="1" t="s">
        <v>20</v>
      </c>
      <c r="K16" s="1" t="s">
        <v>21</v>
      </c>
      <c r="M16" s="1">
        <v>0</v>
      </c>
      <c r="P16" s="1">
        <v>0</v>
      </c>
    </row>
    <row r="17" spans="1:17" ht="15.75" customHeight="1" x14ac:dyDescent="0.2">
      <c r="A17" s="1" t="s">
        <v>17</v>
      </c>
      <c r="B17" s="1">
        <v>15</v>
      </c>
      <c r="C17" s="1" t="s">
        <v>69</v>
      </c>
      <c r="D17" s="1" t="s">
        <v>34</v>
      </c>
      <c r="E17" s="1" t="s">
        <v>27</v>
      </c>
      <c r="F17" s="1">
        <v>2</v>
      </c>
      <c r="G17" s="1" t="s">
        <v>28</v>
      </c>
      <c r="H17" s="1" t="s">
        <v>19</v>
      </c>
      <c r="I17" s="1" t="s">
        <v>37</v>
      </c>
      <c r="J17" s="1" t="s">
        <v>20</v>
      </c>
      <c r="K17" s="1" t="s">
        <v>21</v>
      </c>
      <c r="M17" s="1">
        <v>0</v>
      </c>
      <c r="P17" s="1">
        <v>0</v>
      </c>
    </row>
    <row r="18" spans="1:17" ht="15.75" customHeight="1" x14ac:dyDescent="0.2">
      <c r="A18" s="1" t="s">
        <v>17</v>
      </c>
      <c r="B18" s="1">
        <v>16</v>
      </c>
      <c r="C18" s="1" t="s">
        <v>70</v>
      </c>
      <c r="D18" s="1" t="s">
        <v>34</v>
      </c>
      <c r="E18" s="1" t="s">
        <v>27</v>
      </c>
      <c r="F18" s="1">
        <v>4</v>
      </c>
      <c r="G18" s="1" t="s">
        <v>28</v>
      </c>
      <c r="H18" s="1" t="s">
        <v>19</v>
      </c>
      <c r="I18" s="1" t="s">
        <v>37</v>
      </c>
      <c r="J18" s="1" t="s">
        <v>20</v>
      </c>
      <c r="K18" s="1" t="s">
        <v>21</v>
      </c>
      <c r="M18" s="1">
        <v>0</v>
      </c>
      <c r="P18" s="1">
        <v>0</v>
      </c>
    </row>
    <row r="19" spans="1:17" ht="15.75" customHeight="1" x14ac:dyDescent="0.2">
      <c r="A19" s="1" t="s">
        <v>17</v>
      </c>
      <c r="B19" s="1">
        <v>17</v>
      </c>
      <c r="C19" s="1" t="s">
        <v>71</v>
      </c>
      <c r="H19" s="1" t="s">
        <v>19</v>
      </c>
      <c r="J19" s="1" t="s">
        <v>20</v>
      </c>
      <c r="K19" s="1" t="s">
        <v>21</v>
      </c>
      <c r="L19" s="1" t="s">
        <v>72</v>
      </c>
      <c r="M19" s="1">
        <v>1</v>
      </c>
      <c r="N19" s="2">
        <v>150459</v>
      </c>
      <c r="O19" s="1" t="s">
        <v>73</v>
      </c>
      <c r="P19" s="1" t="s">
        <v>74</v>
      </c>
      <c r="Q19" s="1" t="s">
        <v>75</v>
      </c>
    </row>
    <row r="20" spans="1:17" ht="15.75" customHeight="1" x14ac:dyDescent="0.2">
      <c r="A20" s="1" t="s">
        <v>76</v>
      </c>
      <c r="B20" s="1">
        <v>0</v>
      </c>
      <c r="C20" s="1" t="s">
        <v>18</v>
      </c>
      <c r="H20" s="1" t="s">
        <v>77</v>
      </c>
      <c r="J20" s="1">
        <v>34</v>
      </c>
      <c r="K20" s="1" t="s">
        <v>21</v>
      </c>
      <c r="L20" s="1" t="s">
        <v>78</v>
      </c>
      <c r="M20" s="1">
        <v>14</v>
      </c>
      <c r="N20" s="2">
        <v>23116</v>
      </c>
      <c r="O20" s="1" t="s">
        <v>79</v>
      </c>
      <c r="P20" s="1" t="s">
        <v>80</v>
      </c>
      <c r="Q20" s="1" t="s">
        <v>81</v>
      </c>
    </row>
    <row r="21" spans="1:17" ht="15.75" customHeight="1" x14ac:dyDescent="0.2">
      <c r="A21" s="1" t="s">
        <v>76</v>
      </c>
      <c r="B21" s="1">
        <v>1</v>
      </c>
      <c r="C21" s="1" t="s">
        <v>33</v>
      </c>
      <c r="D21" s="1" t="s">
        <v>34</v>
      </c>
      <c r="E21" s="1" t="s">
        <v>35</v>
      </c>
      <c r="F21" s="1">
        <v>4</v>
      </c>
      <c r="G21" s="1" t="s">
        <v>36</v>
      </c>
      <c r="H21" s="1" t="s">
        <v>77</v>
      </c>
      <c r="I21" s="1" t="s">
        <v>29</v>
      </c>
      <c r="J21" s="1">
        <v>34</v>
      </c>
      <c r="K21" s="1" t="s">
        <v>21</v>
      </c>
      <c r="M21" s="1">
        <v>0</v>
      </c>
      <c r="P21" s="1">
        <v>0</v>
      </c>
    </row>
    <row r="22" spans="1:17" ht="15.75" customHeight="1" x14ac:dyDescent="0.2">
      <c r="A22" s="1" t="s">
        <v>76</v>
      </c>
      <c r="B22" s="1">
        <v>2</v>
      </c>
      <c r="C22" s="1" t="s">
        <v>69</v>
      </c>
      <c r="D22" s="1" t="s">
        <v>34</v>
      </c>
      <c r="E22" s="1" t="s">
        <v>27</v>
      </c>
      <c r="F22" s="1">
        <v>2</v>
      </c>
      <c r="G22" s="1" t="s">
        <v>28</v>
      </c>
      <c r="H22" s="1" t="s">
        <v>77</v>
      </c>
      <c r="I22" s="1" t="s">
        <v>29</v>
      </c>
      <c r="J22" s="1">
        <v>34</v>
      </c>
      <c r="K22" s="1" t="s">
        <v>21</v>
      </c>
      <c r="M22" s="1">
        <v>0</v>
      </c>
      <c r="P22" s="1">
        <v>0</v>
      </c>
    </row>
    <row r="23" spans="1:17" ht="15.75" customHeight="1" x14ac:dyDescent="0.2">
      <c r="A23" s="1" t="s">
        <v>76</v>
      </c>
      <c r="B23" s="1">
        <v>3</v>
      </c>
      <c r="C23" s="1" t="s">
        <v>60</v>
      </c>
      <c r="D23" s="1" t="s">
        <v>26</v>
      </c>
      <c r="E23" s="1" t="s">
        <v>35</v>
      </c>
      <c r="F23" s="1">
        <v>4</v>
      </c>
      <c r="G23" s="1" t="s">
        <v>28</v>
      </c>
      <c r="H23" s="1" t="s">
        <v>77</v>
      </c>
      <c r="I23" s="1" t="s">
        <v>37</v>
      </c>
      <c r="J23" s="1">
        <v>34</v>
      </c>
      <c r="K23" s="1" t="s">
        <v>21</v>
      </c>
      <c r="M23" s="1">
        <v>0</v>
      </c>
      <c r="P23" s="1">
        <v>0</v>
      </c>
    </row>
    <row r="24" spans="1:17" ht="15.75" customHeight="1" x14ac:dyDescent="0.2">
      <c r="A24" s="1" t="s">
        <v>76</v>
      </c>
      <c r="B24" s="1">
        <v>4</v>
      </c>
      <c r="C24" s="1" t="s">
        <v>65</v>
      </c>
      <c r="D24" s="1" t="s">
        <v>26</v>
      </c>
      <c r="E24" s="1" t="s">
        <v>27</v>
      </c>
      <c r="F24" s="1">
        <v>2</v>
      </c>
      <c r="G24" s="1" t="s">
        <v>28</v>
      </c>
      <c r="H24" s="1" t="s">
        <v>77</v>
      </c>
      <c r="I24" s="1" t="s">
        <v>37</v>
      </c>
      <c r="J24" s="1">
        <v>34</v>
      </c>
      <c r="K24" s="1" t="s">
        <v>21</v>
      </c>
      <c r="L24" s="2">
        <v>6417</v>
      </c>
      <c r="M24" s="1">
        <v>1</v>
      </c>
      <c r="N24" s="2">
        <v>34443</v>
      </c>
      <c r="O24" s="1" t="s">
        <v>82</v>
      </c>
      <c r="P24" s="1" t="s">
        <v>83</v>
      </c>
      <c r="Q24" s="1" t="s">
        <v>84</v>
      </c>
    </row>
    <row r="25" spans="1:17" ht="15.75" customHeight="1" x14ac:dyDescent="0.2">
      <c r="A25" s="1" t="s">
        <v>76</v>
      </c>
      <c r="B25" s="1">
        <v>5</v>
      </c>
      <c r="C25" s="1" t="s">
        <v>55</v>
      </c>
      <c r="D25" s="1" t="s">
        <v>26</v>
      </c>
      <c r="E25" s="1" t="s">
        <v>27</v>
      </c>
      <c r="F25" s="1">
        <v>4</v>
      </c>
      <c r="G25" s="1" t="s">
        <v>36</v>
      </c>
      <c r="H25" s="1" t="s">
        <v>77</v>
      </c>
      <c r="I25" s="1" t="s">
        <v>37</v>
      </c>
      <c r="J25" s="1">
        <v>34</v>
      </c>
      <c r="K25" s="1" t="s">
        <v>21</v>
      </c>
      <c r="M25" s="1">
        <v>0</v>
      </c>
      <c r="P25" s="1">
        <v>0</v>
      </c>
    </row>
    <row r="26" spans="1:17" ht="15.75" customHeight="1" x14ac:dyDescent="0.2">
      <c r="A26" s="1" t="s">
        <v>76</v>
      </c>
      <c r="B26" s="1">
        <v>6</v>
      </c>
      <c r="C26" s="1" t="s">
        <v>64</v>
      </c>
      <c r="D26" s="1" t="s">
        <v>34</v>
      </c>
      <c r="E26" s="1" t="s">
        <v>35</v>
      </c>
      <c r="F26" s="1">
        <v>2</v>
      </c>
      <c r="G26" s="1" t="s">
        <v>36</v>
      </c>
      <c r="H26" s="1" t="s">
        <v>77</v>
      </c>
      <c r="I26" s="1" t="s">
        <v>29</v>
      </c>
      <c r="J26" s="1">
        <v>34</v>
      </c>
      <c r="K26" s="1" t="s">
        <v>21</v>
      </c>
      <c r="M26" s="1">
        <v>0</v>
      </c>
      <c r="P26" s="1">
        <v>0</v>
      </c>
    </row>
    <row r="27" spans="1:17" ht="15.75" customHeight="1" x14ac:dyDescent="0.2">
      <c r="A27" s="1" t="s">
        <v>76</v>
      </c>
      <c r="B27" s="1">
        <v>7</v>
      </c>
      <c r="C27" s="1" t="s">
        <v>66</v>
      </c>
      <c r="D27" s="1" t="s">
        <v>34</v>
      </c>
      <c r="E27" s="1" t="s">
        <v>27</v>
      </c>
      <c r="F27" s="1">
        <v>4</v>
      </c>
      <c r="G27" s="1" t="s">
        <v>36</v>
      </c>
      <c r="H27" s="1" t="s">
        <v>77</v>
      </c>
      <c r="I27" s="1" t="s">
        <v>29</v>
      </c>
      <c r="J27" s="1">
        <v>34</v>
      </c>
      <c r="K27" s="1" t="s">
        <v>21</v>
      </c>
      <c r="M27" s="1">
        <v>0</v>
      </c>
      <c r="P27" s="1">
        <v>0</v>
      </c>
    </row>
    <row r="28" spans="1:17" ht="15.75" customHeight="1" x14ac:dyDescent="0.2">
      <c r="A28" s="1" t="s">
        <v>76</v>
      </c>
      <c r="B28" s="1">
        <v>8</v>
      </c>
      <c r="C28" s="1" t="s">
        <v>51</v>
      </c>
      <c r="D28" s="1" t="s">
        <v>26</v>
      </c>
      <c r="E28" s="1" t="s">
        <v>27</v>
      </c>
      <c r="F28" s="1">
        <v>2</v>
      </c>
      <c r="G28" s="1" t="s">
        <v>36</v>
      </c>
      <c r="H28" s="1" t="s">
        <v>77</v>
      </c>
      <c r="I28" s="1" t="s">
        <v>37</v>
      </c>
      <c r="J28" s="1">
        <v>34</v>
      </c>
      <c r="K28" s="1" t="s">
        <v>21</v>
      </c>
      <c r="M28" s="1">
        <v>0</v>
      </c>
      <c r="P28" s="1">
        <v>0</v>
      </c>
    </row>
    <row r="29" spans="1:17" ht="15.75" customHeight="1" x14ac:dyDescent="0.2">
      <c r="A29" s="1" t="s">
        <v>76</v>
      </c>
      <c r="B29" s="1">
        <v>9</v>
      </c>
      <c r="C29" s="1" t="s">
        <v>41</v>
      </c>
      <c r="D29" s="1" t="s">
        <v>26</v>
      </c>
      <c r="E29" s="1" t="s">
        <v>35</v>
      </c>
      <c r="F29" s="1">
        <v>2</v>
      </c>
      <c r="G29" s="1" t="s">
        <v>36</v>
      </c>
      <c r="H29" s="1" t="s">
        <v>77</v>
      </c>
      <c r="I29" s="1" t="s">
        <v>37</v>
      </c>
      <c r="J29" s="1">
        <v>34</v>
      </c>
      <c r="K29" s="1" t="s">
        <v>21</v>
      </c>
      <c r="M29" s="1">
        <v>0</v>
      </c>
      <c r="P29" s="1">
        <v>0</v>
      </c>
    </row>
    <row r="30" spans="1:17" ht="15.75" customHeight="1" x14ac:dyDescent="0.2">
      <c r="A30" s="1" t="s">
        <v>76</v>
      </c>
      <c r="B30" s="1">
        <v>10</v>
      </c>
      <c r="C30" s="1" t="s">
        <v>67</v>
      </c>
      <c r="D30" s="1" t="s">
        <v>26</v>
      </c>
      <c r="E30" s="1" t="s">
        <v>35</v>
      </c>
      <c r="F30" s="1">
        <v>2</v>
      </c>
      <c r="G30" s="1" t="s">
        <v>28</v>
      </c>
      <c r="H30" s="1" t="s">
        <v>77</v>
      </c>
      <c r="I30" s="1" t="s">
        <v>37</v>
      </c>
      <c r="J30" s="1">
        <v>34</v>
      </c>
      <c r="K30" s="1" t="s">
        <v>21</v>
      </c>
      <c r="M30" s="1">
        <v>0</v>
      </c>
      <c r="P30" s="1">
        <v>0</v>
      </c>
    </row>
    <row r="31" spans="1:17" ht="15.75" customHeight="1" x14ac:dyDescent="0.2">
      <c r="A31" s="1" t="s">
        <v>76</v>
      </c>
      <c r="B31" s="1">
        <v>11</v>
      </c>
      <c r="C31" s="1" t="s">
        <v>25</v>
      </c>
      <c r="D31" s="1" t="s">
        <v>26</v>
      </c>
      <c r="E31" s="1" t="s">
        <v>27</v>
      </c>
      <c r="F31" s="1">
        <v>4</v>
      </c>
      <c r="G31" s="1" t="s">
        <v>28</v>
      </c>
      <c r="H31" s="1" t="s">
        <v>77</v>
      </c>
      <c r="I31" s="1" t="s">
        <v>37</v>
      </c>
      <c r="J31" s="1">
        <v>34</v>
      </c>
      <c r="K31" s="1" t="s">
        <v>21</v>
      </c>
      <c r="M31" s="1">
        <v>0</v>
      </c>
      <c r="P31" s="1">
        <v>0</v>
      </c>
    </row>
    <row r="32" spans="1:17" ht="15.75" customHeight="1" x14ac:dyDescent="0.2">
      <c r="A32" s="1" t="s">
        <v>76</v>
      </c>
      <c r="B32" s="1">
        <v>12</v>
      </c>
      <c r="C32" s="1" t="s">
        <v>68</v>
      </c>
      <c r="D32" s="1" t="s">
        <v>34</v>
      </c>
      <c r="E32" s="1" t="s">
        <v>35</v>
      </c>
      <c r="F32" s="1">
        <v>2</v>
      </c>
      <c r="G32" s="1" t="s">
        <v>28</v>
      </c>
      <c r="H32" s="1" t="s">
        <v>77</v>
      </c>
      <c r="I32" s="1" t="s">
        <v>29</v>
      </c>
      <c r="J32" s="1">
        <v>34</v>
      </c>
      <c r="K32" s="1" t="s">
        <v>21</v>
      </c>
      <c r="L32" s="2">
        <v>2005</v>
      </c>
      <c r="M32" s="1">
        <v>1</v>
      </c>
      <c r="N32" s="2">
        <v>12754</v>
      </c>
      <c r="O32" s="1" t="s">
        <v>85</v>
      </c>
      <c r="P32" s="1" t="s">
        <v>86</v>
      </c>
      <c r="Q32" s="1" t="s">
        <v>87</v>
      </c>
    </row>
    <row r="33" spans="1:17" ht="15.75" customHeight="1" x14ac:dyDescent="0.2">
      <c r="A33" s="1" t="s">
        <v>76</v>
      </c>
      <c r="B33" s="1">
        <v>13</v>
      </c>
      <c r="C33" s="1" t="s">
        <v>45</v>
      </c>
      <c r="D33" s="1" t="s">
        <v>26</v>
      </c>
      <c r="E33" s="1" t="s">
        <v>35</v>
      </c>
      <c r="F33" s="1">
        <v>4</v>
      </c>
      <c r="G33" s="1" t="s">
        <v>36</v>
      </c>
      <c r="H33" s="1" t="s">
        <v>77</v>
      </c>
      <c r="I33" s="1" t="s">
        <v>37</v>
      </c>
      <c r="J33" s="1">
        <v>34</v>
      </c>
      <c r="K33" s="1" t="s">
        <v>21</v>
      </c>
      <c r="M33" s="1">
        <v>0</v>
      </c>
      <c r="P33" s="1">
        <v>0</v>
      </c>
    </row>
    <row r="34" spans="1:17" ht="15.75" customHeight="1" x14ac:dyDescent="0.2">
      <c r="A34" s="1" t="s">
        <v>76</v>
      </c>
      <c r="B34" s="1">
        <v>14</v>
      </c>
      <c r="C34" s="1" t="s">
        <v>59</v>
      </c>
      <c r="D34" s="1" t="s">
        <v>34</v>
      </c>
      <c r="E34" s="1" t="s">
        <v>27</v>
      </c>
      <c r="F34" s="1">
        <v>2</v>
      </c>
      <c r="G34" s="1" t="s">
        <v>36</v>
      </c>
      <c r="H34" s="1" t="s">
        <v>77</v>
      </c>
      <c r="I34" s="1" t="s">
        <v>29</v>
      </c>
      <c r="J34" s="1">
        <v>34</v>
      </c>
      <c r="K34" s="1" t="s">
        <v>21</v>
      </c>
      <c r="L34" s="2">
        <v>4026</v>
      </c>
      <c r="M34" s="1">
        <v>1</v>
      </c>
      <c r="N34" s="2">
        <v>11493</v>
      </c>
      <c r="O34" s="1" t="s">
        <v>88</v>
      </c>
      <c r="P34" s="1" t="s">
        <v>89</v>
      </c>
      <c r="Q34" s="1" t="s">
        <v>90</v>
      </c>
    </row>
    <row r="35" spans="1:17" ht="15.75" customHeight="1" x14ac:dyDescent="0.2">
      <c r="A35" s="1" t="s">
        <v>76</v>
      </c>
      <c r="B35" s="1">
        <v>15</v>
      </c>
      <c r="C35" s="1" t="s">
        <v>70</v>
      </c>
      <c r="D35" s="1" t="s">
        <v>34</v>
      </c>
      <c r="E35" s="1" t="s">
        <v>27</v>
      </c>
      <c r="F35" s="1">
        <v>4</v>
      </c>
      <c r="G35" s="1" t="s">
        <v>28</v>
      </c>
      <c r="H35" s="1" t="s">
        <v>77</v>
      </c>
      <c r="I35" s="1" t="s">
        <v>29</v>
      </c>
      <c r="J35" s="1">
        <v>34</v>
      </c>
      <c r="K35" s="1" t="s">
        <v>21</v>
      </c>
      <c r="M35" s="1">
        <v>0</v>
      </c>
      <c r="P35" s="1">
        <v>0</v>
      </c>
    </row>
    <row r="36" spans="1:17" ht="15.75" customHeight="1" x14ac:dyDescent="0.2">
      <c r="A36" s="1" t="s">
        <v>76</v>
      </c>
      <c r="B36" s="1">
        <v>16</v>
      </c>
      <c r="C36" s="1" t="s">
        <v>50</v>
      </c>
      <c r="D36" s="1" t="s">
        <v>34</v>
      </c>
      <c r="E36" s="1" t="s">
        <v>35</v>
      </c>
      <c r="F36" s="1">
        <v>4</v>
      </c>
      <c r="G36" s="1" t="s">
        <v>28</v>
      </c>
      <c r="H36" s="1" t="s">
        <v>77</v>
      </c>
      <c r="I36" s="1" t="s">
        <v>29</v>
      </c>
      <c r="J36" s="1">
        <v>34</v>
      </c>
      <c r="K36" s="1" t="s">
        <v>21</v>
      </c>
      <c r="M36" s="1">
        <v>0</v>
      </c>
      <c r="P36" s="1">
        <v>0</v>
      </c>
    </row>
    <row r="37" spans="1:17" ht="15.75" customHeight="1" x14ac:dyDescent="0.2">
      <c r="A37" s="1" t="s">
        <v>76</v>
      </c>
      <c r="B37" s="1">
        <v>17</v>
      </c>
      <c r="C37" s="1" t="s">
        <v>71</v>
      </c>
      <c r="H37" s="1" t="s">
        <v>77</v>
      </c>
      <c r="J37" s="1">
        <v>34</v>
      </c>
      <c r="K37" s="1" t="s">
        <v>21</v>
      </c>
      <c r="M37" s="1">
        <v>0</v>
      </c>
      <c r="P37" s="1">
        <v>0</v>
      </c>
    </row>
    <row r="38" spans="1:17" ht="15.75" customHeight="1" x14ac:dyDescent="0.2">
      <c r="A38" s="1" t="s">
        <v>91</v>
      </c>
      <c r="B38" s="1">
        <v>0</v>
      </c>
      <c r="C38" s="1" t="s">
        <v>18</v>
      </c>
      <c r="H38" s="1" t="s">
        <v>19</v>
      </c>
      <c r="J38" s="1" t="s">
        <v>92</v>
      </c>
      <c r="K38" s="1" t="s">
        <v>21</v>
      </c>
      <c r="L38" s="2">
        <v>7928</v>
      </c>
      <c r="M38" s="1">
        <v>5</v>
      </c>
      <c r="N38" s="2">
        <v>42195</v>
      </c>
      <c r="O38" s="1" t="s">
        <v>93</v>
      </c>
      <c r="P38" s="1" t="s">
        <v>94</v>
      </c>
      <c r="Q38" s="1" t="s">
        <v>95</v>
      </c>
    </row>
    <row r="39" spans="1:17" ht="15.75" customHeight="1" x14ac:dyDescent="0.2">
      <c r="A39" s="1" t="s">
        <v>91</v>
      </c>
      <c r="B39" s="1">
        <v>1</v>
      </c>
      <c r="C39" s="1" t="s">
        <v>50</v>
      </c>
      <c r="D39" s="1" t="s">
        <v>34</v>
      </c>
      <c r="E39" s="1" t="s">
        <v>35</v>
      </c>
      <c r="F39" s="1">
        <v>4</v>
      </c>
      <c r="G39" s="1" t="s">
        <v>28</v>
      </c>
      <c r="H39" s="1" t="s">
        <v>19</v>
      </c>
      <c r="I39" s="1" t="s">
        <v>37</v>
      </c>
      <c r="J39" s="1" t="s">
        <v>92</v>
      </c>
      <c r="K39" s="1" t="s">
        <v>21</v>
      </c>
      <c r="M39" s="1">
        <v>0</v>
      </c>
      <c r="P39" s="1">
        <v>0</v>
      </c>
    </row>
    <row r="40" spans="1:17" ht="15.75" customHeight="1" x14ac:dyDescent="0.2">
      <c r="A40" s="1" t="s">
        <v>91</v>
      </c>
      <c r="B40" s="1">
        <v>2</v>
      </c>
      <c r="C40" s="1" t="s">
        <v>25</v>
      </c>
      <c r="D40" s="1" t="s">
        <v>26</v>
      </c>
      <c r="E40" s="1" t="s">
        <v>27</v>
      </c>
      <c r="F40" s="1">
        <v>4</v>
      </c>
      <c r="G40" s="1" t="s">
        <v>28</v>
      </c>
      <c r="H40" s="1" t="s">
        <v>19</v>
      </c>
      <c r="I40" s="1" t="s">
        <v>29</v>
      </c>
      <c r="J40" s="1" t="s">
        <v>92</v>
      </c>
      <c r="K40" s="1" t="s">
        <v>21</v>
      </c>
      <c r="M40" s="1">
        <v>0</v>
      </c>
      <c r="P40" s="1">
        <v>0</v>
      </c>
    </row>
    <row r="41" spans="1:17" ht="15.75" customHeight="1" x14ac:dyDescent="0.2">
      <c r="A41" s="1" t="s">
        <v>91</v>
      </c>
      <c r="B41" s="1">
        <v>3</v>
      </c>
      <c r="C41" s="1" t="s">
        <v>64</v>
      </c>
      <c r="D41" s="1" t="s">
        <v>34</v>
      </c>
      <c r="E41" s="1" t="s">
        <v>35</v>
      </c>
      <c r="F41" s="1">
        <v>2</v>
      </c>
      <c r="G41" s="1" t="s">
        <v>36</v>
      </c>
      <c r="H41" s="1" t="s">
        <v>19</v>
      </c>
      <c r="I41" s="1" t="s">
        <v>37</v>
      </c>
      <c r="J41" s="1" t="s">
        <v>92</v>
      </c>
      <c r="K41" s="1" t="s">
        <v>21</v>
      </c>
      <c r="M41" s="1">
        <v>0</v>
      </c>
      <c r="P41" s="1">
        <v>0</v>
      </c>
    </row>
    <row r="42" spans="1:17" ht="15.75" customHeight="1" x14ac:dyDescent="0.2">
      <c r="A42" s="1" t="s">
        <v>91</v>
      </c>
      <c r="B42" s="1">
        <v>4</v>
      </c>
      <c r="C42" s="1" t="s">
        <v>33</v>
      </c>
      <c r="D42" s="1" t="s">
        <v>34</v>
      </c>
      <c r="E42" s="1" t="s">
        <v>35</v>
      </c>
      <c r="F42" s="1">
        <v>4</v>
      </c>
      <c r="G42" s="1" t="s">
        <v>36</v>
      </c>
      <c r="H42" s="1" t="s">
        <v>19</v>
      </c>
      <c r="I42" s="1" t="s">
        <v>37</v>
      </c>
      <c r="J42" s="1" t="s">
        <v>92</v>
      </c>
      <c r="K42" s="1" t="s">
        <v>21</v>
      </c>
      <c r="M42" s="1">
        <v>0</v>
      </c>
      <c r="P42" s="1">
        <v>0</v>
      </c>
    </row>
    <row r="43" spans="1:17" ht="15.75" customHeight="1" x14ac:dyDescent="0.2">
      <c r="A43" s="1" t="s">
        <v>91</v>
      </c>
      <c r="B43" s="1">
        <v>5</v>
      </c>
      <c r="C43" s="1" t="s">
        <v>60</v>
      </c>
      <c r="D43" s="1" t="s">
        <v>26</v>
      </c>
      <c r="E43" s="1" t="s">
        <v>35</v>
      </c>
      <c r="F43" s="1">
        <v>4</v>
      </c>
      <c r="G43" s="1" t="s">
        <v>28</v>
      </c>
      <c r="H43" s="1" t="s">
        <v>19</v>
      </c>
      <c r="I43" s="1" t="s">
        <v>29</v>
      </c>
      <c r="J43" s="1" t="s">
        <v>92</v>
      </c>
      <c r="K43" s="1" t="s">
        <v>21</v>
      </c>
      <c r="M43" s="1">
        <v>0</v>
      </c>
      <c r="P43" s="1">
        <v>0</v>
      </c>
    </row>
    <row r="44" spans="1:17" ht="15.75" customHeight="1" x14ac:dyDescent="0.2">
      <c r="A44" s="1" t="s">
        <v>91</v>
      </c>
      <c r="B44" s="1">
        <v>6</v>
      </c>
      <c r="C44" s="1" t="s">
        <v>51</v>
      </c>
      <c r="D44" s="1" t="s">
        <v>26</v>
      </c>
      <c r="E44" s="1" t="s">
        <v>27</v>
      </c>
      <c r="F44" s="1">
        <v>2</v>
      </c>
      <c r="G44" s="1" t="s">
        <v>36</v>
      </c>
      <c r="H44" s="1" t="s">
        <v>19</v>
      </c>
      <c r="I44" s="1" t="s">
        <v>29</v>
      </c>
      <c r="J44" s="1" t="s">
        <v>92</v>
      </c>
      <c r="K44" s="1" t="s">
        <v>21</v>
      </c>
      <c r="M44" s="1">
        <v>0</v>
      </c>
      <c r="P44" s="1">
        <v>0</v>
      </c>
    </row>
    <row r="45" spans="1:17" ht="15.75" customHeight="1" x14ac:dyDescent="0.2">
      <c r="A45" s="1" t="s">
        <v>91</v>
      </c>
      <c r="B45" s="1">
        <v>7</v>
      </c>
      <c r="C45" s="1" t="s">
        <v>45</v>
      </c>
      <c r="D45" s="1" t="s">
        <v>26</v>
      </c>
      <c r="E45" s="1" t="s">
        <v>35</v>
      </c>
      <c r="F45" s="1">
        <v>4</v>
      </c>
      <c r="G45" s="1" t="s">
        <v>36</v>
      </c>
      <c r="H45" s="1" t="s">
        <v>19</v>
      </c>
      <c r="I45" s="1" t="s">
        <v>29</v>
      </c>
      <c r="J45" s="1" t="s">
        <v>92</v>
      </c>
      <c r="K45" s="1" t="s">
        <v>21</v>
      </c>
      <c r="M45" s="1">
        <v>0</v>
      </c>
      <c r="P45" s="1">
        <v>0</v>
      </c>
    </row>
    <row r="46" spans="1:17" ht="15.75" customHeight="1" x14ac:dyDescent="0.2">
      <c r="A46" s="1" t="s">
        <v>91</v>
      </c>
      <c r="B46" s="1">
        <v>8</v>
      </c>
      <c r="C46" s="1" t="s">
        <v>67</v>
      </c>
      <c r="D46" s="1" t="s">
        <v>26</v>
      </c>
      <c r="E46" s="1" t="s">
        <v>35</v>
      </c>
      <c r="F46" s="1">
        <v>2</v>
      </c>
      <c r="G46" s="1" t="s">
        <v>28</v>
      </c>
      <c r="H46" s="1" t="s">
        <v>19</v>
      </c>
      <c r="I46" s="1" t="s">
        <v>29</v>
      </c>
      <c r="J46" s="1" t="s">
        <v>92</v>
      </c>
      <c r="K46" s="1" t="s">
        <v>21</v>
      </c>
      <c r="M46" s="1">
        <v>0</v>
      </c>
      <c r="P46" s="1">
        <v>0</v>
      </c>
    </row>
    <row r="47" spans="1:17" ht="15.75" customHeight="1" x14ac:dyDescent="0.2">
      <c r="A47" s="1" t="s">
        <v>91</v>
      </c>
      <c r="B47" s="1">
        <v>9</v>
      </c>
      <c r="C47" s="1" t="s">
        <v>41</v>
      </c>
      <c r="D47" s="1" t="s">
        <v>26</v>
      </c>
      <c r="E47" s="1" t="s">
        <v>35</v>
      </c>
      <c r="F47" s="1">
        <v>2</v>
      </c>
      <c r="G47" s="1" t="s">
        <v>36</v>
      </c>
      <c r="H47" s="1" t="s">
        <v>19</v>
      </c>
      <c r="I47" s="1" t="s">
        <v>29</v>
      </c>
      <c r="J47" s="1" t="s">
        <v>92</v>
      </c>
      <c r="K47" s="1" t="s">
        <v>21</v>
      </c>
      <c r="M47" s="1">
        <v>0</v>
      </c>
      <c r="P47" s="1">
        <v>0</v>
      </c>
    </row>
    <row r="48" spans="1:17" ht="15.75" customHeight="1" x14ac:dyDescent="0.2">
      <c r="A48" s="1" t="s">
        <v>91</v>
      </c>
      <c r="B48" s="1">
        <v>10</v>
      </c>
      <c r="C48" s="1" t="s">
        <v>59</v>
      </c>
      <c r="D48" s="1" t="s">
        <v>34</v>
      </c>
      <c r="E48" s="1" t="s">
        <v>27</v>
      </c>
      <c r="F48" s="1">
        <v>2</v>
      </c>
      <c r="G48" s="1" t="s">
        <v>36</v>
      </c>
      <c r="H48" s="1" t="s">
        <v>19</v>
      </c>
      <c r="I48" s="1" t="s">
        <v>37</v>
      </c>
      <c r="J48" s="1" t="s">
        <v>92</v>
      </c>
      <c r="K48" s="1" t="s">
        <v>21</v>
      </c>
      <c r="M48" s="1">
        <v>0</v>
      </c>
      <c r="P48" s="1">
        <v>0</v>
      </c>
    </row>
    <row r="49" spans="1:17" ht="15.75" customHeight="1" x14ac:dyDescent="0.2">
      <c r="A49" s="1" t="s">
        <v>91</v>
      </c>
      <c r="B49" s="1">
        <v>11</v>
      </c>
      <c r="C49" s="1" t="s">
        <v>55</v>
      </c>
      <c r="D49" s="1" t="s">
        <v>26</v>
      </c>
      <c r="E49" s="1" t="s">
        <v>27</v>
      </c>
      <c r="F49" s="1">
        <v>4</v>
      </c>
      <c r="G49" s="1" t="s">
        <v>36</v>
      </c>
      <c r="H49" s="1" t="s">
        <v>19</v>
      </c>
      <c r="I49" s="1" t="s">
        <v>29</v>
      </c>
      <c r="J49" s="1" t="s">
        <v>92</v>
      </c>
      <c r="K49" s="1" t="s">
        <v>21</v>
      </c>
      <c r="M49" s="1">
        <v>0</v>
      </c>
      <c r="P49" s="1">
        <v>0</v>
      </c>
    </row>
    <row r="50" spans="1:17" ht="15.75" customHeight="1" x14ac:dyDescent="0.2">
      <c r="A50" s="1" t="s">
        <v>91</v>
      </c>
      <c r="B50" s="1">
        <v>12</v>
      </c>
      <c r="C50" s="1" t="s">
        <v>69</v>
      </c>
      <c r="D50" s="1" t="s">
        <v>34</v>
      </c>
      <c r="E50" s="1" t="s">
        <v>27</v>
      </c>
      <c r="F50" s="1">
        <v>2</v>
      </c>
      <c r="G50" s="1" t="s">
        <v>28</v>
      </c>
      <c r="H50" s="1" t="s">
        <v>19</v>
      </c>
      <c r="I50" s="1" t="s">
        <v>37</v>
      </c>
      <c r="J50" s="1" t="s">
        <v>92</v>
      </c>
      <c r="K50" s="1" t="s">
        <v>21</v>
      </c>
      <c r="L50" s="1" t="s">
        <v>96</v>
      </c>
      <c r="M50" s="1">
        <v>1</v>
      </c>
      <c r="N50" s="2">
        <v>19547</v>
      </c>
      <c r="O50" s="1" t="s">
        <v>97</v>
      </c>
      <c r="P50" s="1" t="s">
        <v>98</v>
      </c>
      <c r="Q50" s="1" t="s">
        <v>99</v>
      </c>
    </row>
    <row r="51" spans="1:17" ht="15.75" customHeight="1" x14ac:dyDescent="0.2">
      <c r="A51" s="1" t="s">
        <v>91</v>
      </c>
      <c r="B51" s="1">
        <v>13</v>
      </c>
      <c r="C51" s="1" t="s">
        <v>68</v>
      </c>
      <c r="D51" s="1" t="s">
        <v>34</v>
      </c>
      <c r="E51" s="1" t="s">
        <v>35</v>
      </c>
      <c r="F51" s="1">
        <v>2</v>
      </c>
      <c r="G51" s="1" t="s">
        <v>28</v>
      </c>
      <c r="H51" s="1" t="s">
        <v>19</v>
      </c>
      <c r="I51" s="1" t="s">
        <v>37</v>
      </c>
      <c r="J51" s="1" t="s">
        <v>92</v>
      </c>
      <c r="K51" s="1" t="s">
        <v>21</v>
      </c>
      <c r="L51" s="1" t="s">
        <v>100</v>
      </c>
      <c r="M51" s="1">
        <v>1</v>
      </c>
      <c r="N51" s="2">
        <v>17032</v>
      </c>
      <c r="O51" s="1" t="s">
        <v>101</v>
      </c>
      <c r="P51" s="1" t="s">
        <v>102</v>
      </c>
      <c r="Q51" s="1" t="s">
        <v>103</v>
      </c>
    </row>
    <row r="52" spans="1:17" ht="15.75" customHeight="1" x14ac:dyDescent="0.2">
      <c r="A52" s="1" t="s">
        <v>91</v>
      </c>
      <c r="B52" s="1">
        <v>14</v>
      </c>
      <c r="C52" s="1" t="s">
        <v>65</v>
      </c>
      <c r="D52" s="1" t="s">
        <v>26</v>
      </c>
      <c r="E52" s="1" t="s">
        <v>27</v>
      </c>
      <c r="F52" s="1">
        <v>2</v>
      </c>
      <c r="G52" s="1" t="s">
        <v>28</v>
      </c>
      <c r="H52" s="1" t="s">
        <v>19</v>
      </c>
      <c r="I52" s="1" t="s">
        <v>29</v>
      </c>
      <c r="J52" s="1" t="s">
        <v>92</v>
      </c>
      <c r="K52" s="1" t="s">
        <v>21</v>
      </c>
      <c r="L52" s="2">
        <v>2405</v>
      </c>
      <c r="M52" s="1">
        <v>1</v>
      </c>
      <c r="N52" s="2">
        <v>9913</v>
      </c>
      <c r="O52" s="1" t="s">
        <v>104</v>
      </c>
      <c r="P52" s="1" t="s">
        <v>105</v>
      </c>
      <c r="Q52" s="1" t="s">
        <v>106</v>
      </c>
    </row>
    <row r="53" spans="1:17" ht="15.75" customHeight="1" x14ac:dyDescent="0.2">
      <c r="A53" s="1" t="s">
        <v>91</v>
      </c>
      <c r="B53" s="1">
        <v>15</v>
      </c>
      <c r="C53" s="1" t="s">
        <v>66</v>
      </c>
      <c r="D53" s="1" t="s">
        <v>34</v>
      </c>
      <c r="E53" s="1" t="s">
        <v>27</v>
      </c>
      <c r="F53" s="1">
        <v>4</v>
      </c>
      <c r="G53" s="1" t="s">
        <v>36</v>
      </c>
      <c r="H53" s="1" t="s">
        <v>19</v>
      </c>
      <c r="I53" s="1" t="s">
        <v>37</v>
      </c>
      <c r="J53" s="1" t="s">
        <v>92</v>
      </c>
      <c r="K53" s="1" t="s">
        <v>21</v>
      </c>
      <c r="M53" s="1">
        <v>0</v>
      </c>
      <c r="P53" s="1">
        <v>0</v>
      </c>
    </row>
    <row r="54" spans="1:17" ht="15.75" customHeight="1" x14ac:dyDescent="0.2">
      <c r="A54" s="1" t="s">
        <v>91</v>
      </c>
      <c r="B54" s="1">
        <v>16</v>
      </c>
      <c r="C54" s="1" t="s">
        <v>70</v>
      </c>
      <c r="D54" s="1" t="s">
        <v>34</v>
      </c>
      <c r="E54" s="1" t="s">
        <v>27</v>
      </c>
      <c r="F54" s="1">
        <v>4</v>
      </c>
      <c r="G54" s="1" t="s">
        <v>28</v>
      </c>
      <c r="H54" s="1" t="s">
        <v>19</v>
      </c>
      <c r="I54" s="1" t="s">
        <v>37</v>
      </c>
      <c r="J54" s="1" t="s">
        <v>92</v>
      </c>
      <c r="K54" s="1" t="s">
        <v>21</v>
      </c>
      <c r="L54" s="1" t="s">
        <v>107</v>
      </c>
      <c r="M54" s="1">
        <v>1</v>
      </c>
      <c r="N54" s="1" t="s">
        <v>108</v>
      </c>
      <c r="O54" s="1" t="s">
        <v>109</v>
      </c>
      <c r="P54" s="1" t="s">
        <v>110</v>
      </c>
      <c r="Q54" s="1" t="s">
        <v>111</v>
      </c>
    </row>
    <row r="55" spans="1:17" ht="15.75" customHeight="1" x14ac:dyDescent="0.2">
      <c r="A55" s="1" t="s">
        <v>91</v>
      </c>
      <c r="B55" s="1">
        <v>17</v>
      </c>
      <c r="C55" s="1" t="s">
        <v>71</v>
      </c>
      <c r="H55" s="1" t="s">
        <v>19</v>
      </c>
      <c r="J55" s="1" t="s">
        <v>92</v>
      </c>
      <c r="K55" s="1" t="s">
        <v>21</v>
      </c>
      <c r="L55" s="2">
        <v>7751</v>
      </c>
      <c r="M55" s="1">
        <v>5</v>
      </c>
      <c r="N55" s="2">
        <v>83873</v>
      </c>
      <c r="O55" s="1" t="s">
        <v>112</v>
      </c>
      <c r="P55" s="1" t="s">
        <v>94</v>
      </c>
      <c r="Q55" s="1" t="s">
        <v>113</v>
      </c>
    </row>
    <row r="56" spans="1:17" ht="15.75" customHeight="1" x14ac:dyDescent="0.2">
      <c r="A56" s="1" t="s">
        <v>114</v>
      </c>
      <c r="B56" s="1">
        <v>0</v>
      </c>
      <c r="C56" s="1" t="s">
        <v>18</v>
      </c>
      <c r="H56" s="1" t="s">
        <v>77</v>
      </c>
      <c r="J56" s="1" t="s">
        <v>115</v>
      </c>
      <c r="K56" s="1" t="s">
        <v>21</v>
      </c>
      <c r="L56" s="2">
        <v>33265</v>
      </c>
      <c r="M56" s="1">
        <v>7</v>
      </c>
      <c r="N56" s="2">
        <v>26934</v>
      </c>
      <c r="O56" s="1" t="s">
        <v>116</v>
      </c>
      <c r="P56" s="1" t="s">
        <v>117</v>
      </c>
      <c r="Q56" s="1" t="s">
        <v>118</v>
      </c>
    </row>
    <row r="57" spans="1:17" ht="15.75" customHeight="1" x14ac:dyDescent="0.2">
      <c r="A57" s="1" t="s">
        <v>114</v>
      </c>
      <c r="B57" s="1">
        <v>1</v>
      </c>
      <c r="C57" s="1" t="s">
        <v>45</v>
      </c>
      <c r="D57" s="1" t="s">
        <v>26</v>
      </c>
      <c r="E57" s="1" t="s">
        <v>35</v>
      </c>
      <c r="F57" s="1">
        <v>4</v>
      </c>
      <c r="G57" s="1" t="s">
        <v>36</v>
      </c>
      <c r="H57" s="1" t="s">
        <v>77</v>
      </c>
      <c r="I57" s="1" t="s">
        <v>37</v>
      </c>
      <c r="J57" s="1" t="s">
        <v>115</v>
      </c>
      <c r="K57" s="1" t="s">
        <v>21</v>
      </c>
      <c r="L57" s="2">
        <v>13002</v>
      </c>
      <c r="M57" s="1">
        <v>1</v>
      </c>
      <c r="N57" s="1" t="s">
        <v>119</v>
      </c>
      <c r="O57" s="1" t="s">
        <v>120</v>
      </c>
      <c r="P57" s="1" t="s">
        <v>121</v>
      </c>
      <c r="Q57" s="1" t="s">
        <v>122</v>
      </c>
    </row>
    <row r="58" spans="1:17" ht="15.75" customHeight="1" x14ac:dyDescent="0.2">
      <c r="A58" s="1" t="s">
        <v>114</v>
      </c>
      <c r="B58" s="1">
        <v>2</v>
      </c>
      <c r="C58" s="1" t="s">
        <v>50</v>
      </c>
      <c r="D58" s="1" t="s">
        <v>34</v>
      </c>
      <c r="E58" s="1" t="s">
        <v>35</v>
      </c>
      <c r="F58" s="1">
        <v>4</v>
      </c>
      <c r="G58" s="1" t="s">
        <v>28</v>
      </c>
      <c r="H58" s="1" t="s">
        <v>77</v>
      </c>
      <c r="I58" s="1" t="s">
        <v>29</v>
      </c>
      <c r="J58" s="1" t="s">
        <v>115</v>
      </c>
      <c r="K58" s="1" t="s">
        <v>21</v>
      </c>
      <c r="L58" s="2">
        <v>36755</v>
      </c>
      <c r="M58" s="1">
        <v>2</v>
      </c>
      <c r="N58" s="2">
        <v>23256</v>
      </c>
      <c r="O58" s="1" t="s">
        <v>123</v>
      </c>
      <c r="P58" s="1" t="s">
        <v>124</v>
      </c>
      <c r="Q58" s="1" t="s">
        <v>125</v>
      </c>
    </row>
    <row r="59" spans="1:17" ht="15.75" customHeight="1" x14ac:dyDescent="0.2">
      <c r="A59" s="1" t="s">
        <v>114</v>
      </c>
      <c r="B59" s="1">
        <v>3</v>
      </c>
      <c r="C59" s="1" t="s">
        <v>70</v>
      </c>
      <c r="D59" s="1" t="s">
        <v>34</v>
      </c>
      <c r="E59" s="1" t="s">
        <v>27</v>
      </c>
      <c r="F59" s="1">
        <v>4</v>
      </c>
      <c r="G59" s="1" t="s">
        <v>28</v>
      </c>
      <c r="H59" s="1" t="s">
        <v>77</v>
      </c>
      <c r="I59" s="1" t="s">
        <v>29</v>
      </c>
      <c r="J59" s="1" t="s">
        <v>115</v>
      </c>
      <c r="K59" s="1" t="s">
        <v>21</v>
      </c>
      <c r="L59" s="2">
        <v>16006</v>
      </c>
      <c r="M59" s="1">
        <v>3</v>
      </c>
      <c r="N59" s="2">
        <v>25507</v>
      </c>
      <c r="O59" s="1" t="s">
        <v>126</v>
      </c>
      <c r="P59" s="1" t="s">
        <v>127</v>
      </c>
      <c r="Q59" s="1" t="s">
        <v>128</v>
      </c>
    </row>
    <row r="60" spans="1:17" ht="15.75" customHeight="1" x14ac:dyDescent="0.2">
      <c r="A60" s="1" t="s">
        <v>114</v>
      </c>
      <c r="B60" s="1">
        <v>4</v>
      </c>
      <c r="C60" s="1" t="s">
        <v>41</v>
      </c>
      <c r="D60" s="1" t="s">
        <v>26</v>
      </c>
      <c r="E60" s="1" t="s">
        <v>35</v>
      </c>
      <c r="F60" s="1">
        <v>2</v>
      </c>
      <c r="G60" s="1" t="s">
        <v>36</v>
      </c>
      <c r="H60" s="1" t="s">
        <v>77</v>
      </c>
      <c r="I60" s="1" t="s">
        <v>37</v>
      </c>
      <c r="J60" s="1" t="s">
        <v>115</v>
      </c>
      <c r="K60" s="1" t="s">
        <v>21</v>
      </c>
      <c r="L60" s="2">
        <v>32258</v>
      </c>
      <c r="M60" s="1">
        <v>1</v>
      </c>
      <c r="N60" s="2">
        <v>11762</v>
      </c>
      <c r="O60" s="1" t="s">
        <v>129</v>
      </c>
      <c r="P60" s="1" t="s">
        <v>130</v>
      </c>
      <c r="Q60" s="1" t="s">
        <v>131</v>
      </c>
    </row>
    <row r="61" spans="1:17" ht="15.75" customHeight="1" x14ac:dyDescent="0.2">
      <c r="A61" s="1" t="s">
        <v>114</v>
      </c>
      <c r="B61" s="1">
        <v>5</v>
      </c>
      <c r="C61" s="1" t="s">
        <v>60</v>
      </c>
      <c r="D61" s="1" t="s">
        <v>26</v>
      </c>
      <c r="E61" s="1" t="s">
        <v>35</v>
      </c>
      <c r="F61" s="1">
        <v>4</v>
      </c>
      <c r="G61" s="1" t="s">
        <v>28</v>
      </c>
      <c r="H61" s="1" t="s">
        <v>77</v>
      </c>
      <c r="I61" s="1" t="s">
        <v>37</v>
      </c>
      <c r="J61" s="1" t="s">
        <v>115</v>
      </c>
      <c r="K61" s="1" t="s">
        <v>21</v>
      </c>
      <c r="L61" s="2">
        <v>15421</v>
      </c>
      <c r="M61" s="1">
        <v>2</v>
      </c>
      <c r="N61" s="2">
        <v>46864</v>
      </c>
      <c r="O61" s="1" t="s">
        <v>132</v>
      </c>
      <c r="P61" s="1" t="s">
        <v>133</v>
      </c>
      <c r="Q61" s="1" t="s">
        <v>134</v>
      </c>
    </row>
    <row r="62" spans="1:17" ht="15.75" customHeight="1" x14ac:dyDescent="0.2">
      <c r="A62" s="1" t="s">
        <v>114</v>
      </c>
      <c r="B62" s="1">
        <v>6</v>
      </c>
      <c r="C62" s="1" t="s">
        <v>25</v>
      </c>
      <c r="D62" s="1" t="s">
        <v>26</v>
      </c>
      <c r="E62" s="1" t="s">
        <v>27</v>
      </c>
      <c r="F62" s="1">
        <v>4</v>
      </c>
      <c r="G62" s="1" t="s">
        <v>28</v>
      </c>
      <c r="H62" s="1" t="s">
        <v>77</v>
      </c>
      <c r="I62" s="1" t="s">
        <v>37</v>
      </c>
      <c r="J62" s="1" t="s">
        <v>115</v>
      </c>
      <c r="K62" s="1" t="s">
        <v>21</v>
      </c>
      <c r="L62" s="1" t="s">
        <v>135</v>
      </c>
      <c r="M62" s="1">
        <v>2</v>
      </c>
      <c r="N62" s="2">
        <v>27731</v>
      </c>
      <c r="O62" s="1" t="s">
        <v>136</v>
      </c>
      <c r="P62" s="1" t="s">
        <v>137</v>
      </c>
      <c r="Q62" s="1" t="s">
        <v>138</v>
      </c>
    </row>
    <row r="63" spans="1:17" ht="15.75" customHeight="1" x14ac:dyDescent="0.2">
      <c r="A63" s="1" t="s">
        <v>114</v>
      </c>
      <c r="B63" s="1">
        <v>7</v>
      </c>
      <c r="C63" s="1" t="s">
        <v>33</v>
      </c>
      <c r="D63" s="1" t="s">
        <v>34</v>
      </c>
      <c r="E63" s="1" t="s">
        <v>35</v>
      </c>
      <c r="F63" s="1">
        <v>4</v>
      </c>
      <c r="G63" s="1" t="s">
        <v>36</v>
      </c>
      <c r="H63" s="1" t="s">
        <v>77</v>
      </c>
      <c r="I63" s="1" t="s">
        <v>29</v>
      </c>
      <c r="J63" s="1" t="s">
        <v>115</v>
      </c>
      <c r="K63" s="1" t="s">
        <v>21</v>
      </c>
      <c r="L63" s="2">
        <v>16373</v>
      </c>
      <c r="M63" s="1">
        <v>2</v>
      </c>
      <c r="N63" s="2">
        <v>46001</v>
      </c>
      <c r="O63" s="1" t="s">
        <v>139</v>
      </c>
      <c r="P63" s="1" t="s">
        <v>140</v>
      </c>
      <c r="Q63" s="1" t="s">
        <v>141</v>
      </c>
    </row>
    <row r="64" spans="1:17" ht="15.75" customHeight="1" x14ac:dyDescent="0.2">
      <c r="A64" s="1" t="s">
        <v>114</v>
      </c>
      <c r="B64" s="1">
        <v>8</v>
      </c>
      <c r="C64" s="1" t="s">
        <v>69</v>
      </c>
      <c r="D64" s="1" t="s">
        <v>34</v>
      </c>
      <c r="E64" s="1" t="s">
        <v>27</v>
      </c>
      <c r="F64" s="1">
        <v>2</v>
      </c>
      <c r="G64" s="1" t="s">
        <v>28</v>
      </c>
      <c r="H64" s="1" t="s">
        <v>77</v>
      </c>
      <c r="I64" s="1" t="s">
        <v>29</v>
      </c>
      <c r="J64" s="1" t="s">
        <v>115</v>
      </c>
      <c r="K64" s="1" t="s">
        <v>21</v>
      </c>
      <c r="L64" s="2">
        <v>8316</v>
      </c>
      <c r="M64" s="1">
        <v>2</v>
      </c>
      <c r="N64" s="2">
        <v>2006</v>
      </c>
      <c r="O64" s="1" t="s">
        <v>142</v>
      </c>
      <c r="P64" s="1" t="s">
        <v>143</v>
      </c>
      <c r="Q64" s="1" t="s">
        <v>144</v>
      </c>
    </row>
    <row r="65" spans="1:17" ht="15.75" customHeight="1" x14ac:dyDescent="0.2">
      <c r="A65" s="1" t="s">
        <v>114</v>
      </c>
      <c r="B65" s="1">
        <v>9</v>
      </c>
      <c r="C65" s="1" t="s">
        <v>65</v>
      </c>
      <c r="D65" s="1" t="s">
        <v>26</v>
      </c>
      <c r="E65" s="1" t="s">
        <v>27</v>
      </c>
      <c r="F65" s="1">
        <v>2</v>
      </c>
      <c r="G65" s="1" t="s">
        <v>28</v>
      </c>
      <c r="H65" s="1" t="s">
        <v>77</v>
      </c>
      <c r="I65" s="1" t="s">
        <v>37</v>
      </c>
      <c r="J65" s="1" t="s">
        <v>115</v>
      </c>
      <c r="K65" s="1" t="s">
        <v>21</v>
      </c>
      <c r="L65" s="2">
        <v>13063</v>
      </c>
      <c r="M65" s="1">
        <v>3</v>
      </c>
      <c r="N65" s="2">
        <v>20501</v>
      </c>
      <c r="O65" s="1" t="s">
        <v>145</v>
      </c>
      <c r="P65" s="1" t="s">
        <v>146</v>
      </c>
      <c r="Q65" s="1" t="s">
        <v>147</v>
      </c>
    </row>
    <row r="66" spans="1:17" ht="15.75" customHeight="1" x14ac:dyDescent="0.2">
      <c r="A66" s="1" t="s">
        <v>114</v>
      </c>
      <c r="B66" s="1">
        <v>10</v>
      </c>
      <c r="C66" s="1" t="s">
        <v>68</v>
      </c>
      <c r="D66" s="1" t="s">
        <v>34</v>
      </c>
      <c r="E66" s="1" t="s">
        <v>35</v>
      </c>
      <c r="F66" s="1">
        <v>2</v>
      </c>
      <c r="G66" s="1" t="s">
        <v>28</v>
      </c>
      <c r="H66" s="1" t="s">
        <v>77</v>
      </c>
      <c r="I66" s="1" t="s">
        <v>29</v>
      </c>
      <c r="J66" s="1" t="s">
        <v>115</v>
      </c>
      <c r="K66" s="1" t="s">
        <v>21</v>
      </c>
      <c r="L66" s="2">
        <v>17498</v>
      </c>
      <c r="M66" s="1">
        <v>2</v>
      </c>
      <c r="N66" s="2">
        <v>12506</v>
      </c>
      <c r="O66" s="1" t="s">
        <v>148</v>
      </c>
      <c r="P66" s="1" t="s">
        <v>149</v>
      </c>
      <c r="Q66" s="1" t="s">
        <v>150</v>
      </c>
    </row>
    <row r="67" spans="1:17" ht="15.75" customHeight="1" x14ac:dyDescent="0.2">
      <c r="A67" s="1" t="s">
        <v>114</v>
      </c>
      <c r="B67" s="1">
        <v>11</v>
      </c>
      <c r="C67" s="1" t="s">
        <v>55</v>
      </c>
      <c r="D67" s="1" t="s">
        <v>26</v>
      </c>
      <c r="E67" s="1" t="s">
        <v>27</v>
      </c>
      <c r="F67" s="1">
        <v>4</v>
      </c>
      <c r="G67" s="1" t="s">
        <v>36</v>
      </c>
      <c r="H67" s="1" t="s">
        <v>77</v>
      </c>
      <c r="I67" s="1" t="s">
        <v>37</v>
      </c>
      <c r="J67" s="1" t="s">
        <v>115</v>
      </c>
      <c r="K67" s="1" t="s">
        <v>21</v>
      </c>
      <c r="L67" s="2">
        <v>51206</v>
      </c>
      <c r="M67" s="1">
        <v>1</v>
      </c>
      <c r="N67" s="2">
        <v>27832</v>
      </c>
      <c r="O67" s="1" t="s">
        <v>151</v>
      </c>
      <c r="P67" s="1" t="s">
        <v>152</v>
      </c>
      <c r="Q67" s="1" t="s">
        <v>153</v>
      </c>
    </row>
    <row r="68" spans="1:17" ht="15.75" customHeight="1" x14ac:dyDescent="0.2">
      <c r="A68" s="1" t="s">
        <v>114</v>
      </c>
      <c r="B68" s="1">
        <v>12</v>
      </c>
      <c r="C68" s="1" t="s">
        <v>51</v>
      </c>
      <c r="D68" s="1" t="s">
        <v>26</v>
      </c>
      <c r="E68" s="1" t="s">
        <v>27</v>
      </c>
      <c r="F68" s="1">
        <v>2</v>
      </c>
      <c r="G68" s="1" t="s">
        <v>36</v>
      </c>
      <c r="H68" s="1" t="s">
        <v>77</v>
      </c>
      <c r="I68" s="1" t="s">
        <v>37</v>
      </c>
      <c r="J68" s="1" t="s">
        <v>115</v>
      </c>
      <c r="K68" s="1" t="s">
        <v>21</v>
      </c>
      <c r="L68" s="2">
        <v>24177</v>
      </c>
      <c r="M68" s="1">
        <v>1</v>
      </c>
      <c r="N68" s="2">
        <v>15506</v>
      </c>
      <c r="O68" s="1" t="s">
        <v>154</v>
      </c>
      <c r="P68" s="1" t="s">
        <v>155</v>
      </c>
      <c r="Q68" s="1" t="s">
        <v>156</v>
      </c>
    </row>
    <row r="69" spans="1:17" ht="15.75" customHeight="1" x14ac:dyDescent="0.2">
      <c r="A69" s="1" t="s">
        <v>114</v>
      </c>
      <c r="B69" s="1">
        <v>13</v>
      </c>
      <c r="C69" s="1" t="s">
        <v>64</v>
      </c>
      <c r="D69" s="1" t="s">
        <v>34</v>
      </c>
      <c r="E69" s="1" t="s">
        <v>35</v>
      </c>
      <c r="F69" s="1">
        <v>2</v>
      </c>
      <c r="G69" s="1" t="s">
        <v>36</v>
      </c>
      <c r="H69" s="1" t="s">
        <v>77</v>
      </c>
      <c r="I69" s="1" t="s">
        <v>29</v>
      </c>
      <c r="J69" s="1" t="s">
        <v>115</v>
      </c>
      <c r="K69" s="1" t="s">
        <v>21</v>
      </c>
      <c r="M69" s="1">
        <v>0</v>
      </c>
      <c r="P69" s="1">
        <v>0</v>
      </c>
    </row>
    <row r="70" spans="1:17" ht="15.75" customHeight="1" x14ac:dyDescent="0.2">
      <c r="A70" s="1" t="s">
        <v>114</v>
      </c>
      <c r="B70" s="1">
        <v>14</v>
      </c>
      <c r="C70" s="1" t="s">
        <v>59</v>
      </c>
      <c r="D70" s="1" t="s">
        <v>34</v>
      </c>
      <c r="E70" s="1" t="s">
        <v>27</v>
      </c>
      <c r="F70" s="1">
        <v>2</v>
      </c>
      <c r="G70" s="1" t="s">
        <v>36</v>
      </c>
      <c r="H70" s="1" t="s">
        <v>77</v>
      </c>
      <c r="I70" s="1" t="s">
        <v>29</v>
      </c>
      <c r="J70" s="1" t="s">
        <v>115</v>
      </c>
      <c r="K70" s="1" t="s">
        <v>21</v>
      </c>
      <c r="L70" s="2">
        <v>10733</v>
      </c>
      <c r="M70" s="1">
        <v>2</v>
      </c>
      <c r="N70" s="2">
        <v>22764</v>
      </c>
      <c r="O70" s="1" t="s">
        <v>157</v>
      </c>
      <c r="P70" s="1" t="s">
        <v>158</v>
      </c>
      <c r="Q70" s="1" t="s">
        <v>159</v>
      </c>
    </row>
    <row r="71" spans="1:17" ht="15.75" customHeight="1" x14ac:dyDescent="0.2">
      <c r="A71" s="1" t="s">
        <v>114</v>
      </c>
      <c r="B71" s="1">
        <v>15</v>
      </c>
      <c r="C71" s="1" t="s">
        <v>66</v>
      </c>
      <c r="D71" s="1" t="s">
        <v>34</v>
      </c>
      <c r="E71" s="1" t="s">
        <v>27</v>
      </c>
      <c r="F71" s="1">
        <v>4</v>
      </c>
      <c r="G71" s="1" t="s">
        <v>36</v>
      </c>
      <c r="H71" s="1" t="s">
        <v>77</v>
      </c>
      <c r="I71" s="1" t="s">
        <v>29</v>
      </c>
      <c r="J71" s="1" t="s">
        <v>115</v>
      </c>
      <c r="K71" s="1" t="s">
        <v>21</v>
      </c>
      <c r="L71" s="2">
        <v>7242</v>
      </c>
      <c r="M71" s="1">
        <v>2</v>
      </c>
      <c r="N71" s="2">
        <v>54509</v>
      </c>
      <c r="O71" s="1" t="s">
        <v>160</v>
      </c>
      <c r="P71" s="1" t="s">
        <v>161</v>
      </c>
      <c r="Q71" s="1" t="s">
        <v>162</v>
      </c>
    </row>
    <row r="72" spans="1:17" ht="15.75" customHeight="1" x14ac:dyDescent="0.2">
      <c r="A72" s="1" t="s">
        <v>114</v>
      </c>
      <c r="B72" s="1">
        <v>16</v>
      </c>
      <c r="C72" s="1" t="s">
        <v>67</v>
      </c>
      <c r="D72" s="1" t="s">
        <v>26</v>
      </c>
      <c r="E72" s="1" t="s">
        <v>35</v>
      </c>
      <c r="F72" s="1">
        <v>2</v>
      </c>
      <c r="G72" s="1" t="s">
        <v>28</v>
      </c>
      <c r="H72" s="1" t="s">
        <v>77</v>
      </c>
      <c r="I72" s="1" t="s">
        <v>37</v>
      </c>
      <c r="J72" s="1" t="s">
        <v>115</v>
      </c>
      <c r="K72" s="1" t="s">
        <v>21</v>
      </c>
      <c r="L72" s="2">
        <v>18812</v>
      </c>
      <c r="M72" s="1">
        <v>1</v>
      </c>
      <c r="N72" s="2">
        <v>21758</v>
      </c>
      <c r="O72" s="1" t="s">
        <v>163</v>
      </c>
      <c r="P72" s="1" t="s">
        <v>164</v>
      </c>
      <c r="Q72" s="1" t="s">
        <v>165</v>
      </c>
    </row>
    <row r="73" spans="1:17" ht="15.75" customHeight="1" x14ac:dyDescent="0.2">
      <c r="A73" s="1" t="s">
        <v>114</v>
      </c>
      <c r="B73" s="1">
        <v>17</v>
      </c>
      <c r="C73" s="1" t="s">
        <v>71</v>
      </c>
      <c r="H73" s="1" t="s">
        <v>77</v>
      </c>
      <c r="J73" s="1" t="s">
        <v>115</v>
      </c>
      <c r="K73" s="1" t="s">
        <v>21</v>
      </c>
      <c r="L73" s="2">
        <v>1265</v>
      </c>
      <c r="M73" s="1">
        <v>1</v>
      </c>
      <c r="N73" s="2">
        <v>295393</v>
      </c>
      <c r="O73" s="1" t="s">
        <v>166</v>
      </c>
      <c r="P73" s="1" t="s">
        <v>74</v>
      </c>
      <c r="Q73" s="1" t="s">
        <v>167</v>
      </c>
    </row>
    <row r="74" spans="1:17" ht="15.75" customHeight="1" x14ac:dyDescent="0.2">
      <c r="A74" s="1" t="s">
        <v>168</v>
      </c>
      <c r="B74" s="1">
        <v>0</v>
      </c>
      <c r="C74" s="1" t="s">
        <v>18</v>
      </c>
      <c r="H74" s="1" t="s">
        <v>19</v>
      </c>
      <c r="J74" s="1">
        <v>35</v>
      </c>
      <c r="K74" s="1" t="s">
        <v>21</v>
      </c>
      <c r="L74" s="2">
        <v>5508</v>
      </c>
      <c r="M74" s="1">
        <v>4</v>
      </c>
      <c r="N74" s="2">
        <v>85394</v>
      </c>
      <c r="O74" s="1" t="s">
        <v>169</v>
      </c>
      <c r="P74" s="1" t="s">
        <v>170</v>
      </c>
      <c r="Q74" s="1" t="s">
        <v>171</v>
      </c>
    </row>
    <row r="75" spans="1:17" ht="15.75" customHeight="1" x14ac:dyDescent="0.2">
      <c r="A75" s="1" t="s">
        <v>168</v>
      </c>
      <c r="B75" s="1">
        <v>1</v>
      </c>
      <c r="C75" s="1" t="s">
        <v>66</v>
      </c>
      <c r="D75" s="1" t="s">
        <v>34</v>
      </c>
      <c r="E75" s="1" t="s">
        <v>27</v>
      </c>
      <c r="F75" s="1">
        <v>4</v>
      </c>
      <c r="G75" s="1" t="s">
        <v>36</v>
      </c>
      <c r="H75" s="1" t="s">
        <v>19</v>
      </c>
      <c r="I75" s="1" t="s">
        <v>37</v>
      </c>
      <c r="J75" s="1">
        <v>35</v>
      </c>
      <c r="K75" s="1" t="s">
        <v>21</v>
      </c>
      <c r="L75" s="1" t="s">
        <v>172</v>
      </c>
      <c r="M75" s="1">
        <v>1</v>
      </c>
      <c r="N75" s="1" t="s">
        <v>173</v>
      </c>
      <c r="O75" s="1" t="s">
        <v>174</v>
      </c>
      <c r="P75" s="1" t="s">
        <v>175</v>
      </c>
      <c r="Q75" s="1" t="s">
        <v>176</v>
      </c>
    </row>
    <row r="76" spans="1:17" ht="15.75" customHeight="1" x14ac:dyDescent="0.2">
      <c r="A76" s="1" t="s">
        <v>168</v>
      </c>
      <c r="B76" s="1">
        <v>2</v>
      </c>
      <c r="C76" s="1" t="s">
        <v>45</v>
      </c>
      <c r="D76" s="1" t="s">
        <v>26</v>
      </c>
      <c r="E76" s="1" t="s">
        <v>35</v>
      </c>
      <c r="F76" s="1">
        <v>4</v>
      </c>
      <c r="G76" s="1" t="s">
        <v>36</v>
      </c>
      <c r="H76" s="1" t="s">
        <v>19</v>
      </c>
      <c r="I76" s="1" t="s">
        <v>29</v>
      </c>
      <c r="J76" s="1">
        <v>35</v>
      </c>
      <c r="K76" s="1" t="s">
        <v>21</v>
      </c>
      <c r="L76" s="2">
        <v>1525</v>
      </c>
      <c r="M76" s="1">
        <v>2</v>
      </c>
      <c r="N76" s="2">
        <v>70823</v>
      </c>
      <c r="O76" s="1" t="s">
        <v>177</v>
      </c>
      <c r="P76" s="1" t="s">
        <v>178</v>
      </c>
      <c r="Q76" s="1" t="s">
        <v>179</v>
      </c>
    </row>
    <row r="77" spans="1:17" ht="15.75" customHeight="1" x14ac:dyDescent="0.2">
      <c r="A77" s="1" t="s">
        <v>168</v>
      </c>
      <c r="B77" s="1">
        <v>3</v>
      </c>
      <c r="C77" s="1" t="s">
        <v>50</v>
      </c>
      <c r="D77" s="1" t="s">
        <v>34</v>
      </c>
      <c r="E77" s="1" t="s">
        <v>35</v>
      </c>
      <c r="F77" s="1">
        <v>4</v>
      </c>
      <c r="G77" s="1" t="s">
        <v>28</v>
      </c>
      <c r="H77" s="1" t="s">
        <v>19</v>
      </c>
      <c r="I77" s="1" t="s">
        <v>37</v>
      </c>
      <c r="J77" s="1">
        <v>35</v>
      </c>
      <c r="K77" s="1" t="s">
        <v>21</v>
      </c>
      <c r="M77" s="1">
        <v>0</v>
      </c>
      <c r="P77" s="1">
        <v>0</v>
      </c>
    </row>
    <row r="78" spans="1:17" ht="15.75" customHeight="1" x14ac:dyDescent="0.2">
      <c r="A78" s="1" t="s">
        <v>168</v>
      </c>
      <c r="B78" s="1">
        <v>4</v>
      </c>
      <c r="C78" s="1" t="s">
        <v>70</v>
      </c>
      <c r="D78" s="1" t="s">
        <v>34</v>
      </c>
      <c r="E78" s="1" t="s">
        <v>27</v>
      </c>
      <c r="F78" s="1">
        <v>4</v>
      </c>
      <c r="G78" s="1" t="s">
        <v>28</v>
      </c>
      <c r="H78" s="1" t="s">
        <v>19</v>
      </c>
      <c r="I78" s="1" t="s">
        <v>37</v>
      </c>
      <c r="J78" s="1">
        <v>35</v>
      </c>
      <c r="K78" s="1" t="s">
        <v>21</v>
      </c>
      <c r="L78" s="1" t="s">
        <v>180</v>
      </c>
      <c r="M78" s="1">
        <v>1</v>
      </c>
      <c r="N78" s="2">
        <v>73226</v>
      </c>
      <c r="O78" s="1" t="s">
        <v>181</v>
      </c>
      <c r="P78" s="1" t="s">
        <v>182</v>
      </c>
      <c r="Q78" s="1" t="s">
        <v>183</v>
      </c>
    </row>
    <row r="79" spans="1:17" ht="15.75" customHeight="1" x14ac:dyDescent="0.2">
      <c r="A79" s="1" t="s">
        <v>168</v>
      </c>
      <c r="B79" s="1">
        <v>5</v>
      </c>
      <c r="C79" s="1" t="s">
        <v>60</v>
      </c>
      <c r="D79" s="1" t="s">
        <v>26</v>
      </c>
      <c r="E79" s="1" t="s">
        <v>35</v>
      </c>
      <c r="F79" s="1">
        <v>4</v>
      </c>
      <c r="G79" s="1" t="s">
        <v>28</v>
      </c>
      <c r="H79" s="1" t="s">
        <v>19</v>
      </c>
      <c r="I79" s="1" t="s">
        <v>29</v>
      </c>
      <c r="J79" s="1">
        <v>35</v>
      </c>
      <c r="K79" s="1" t="s">
        <v>21</v>
      </c>
      <c r="L79" s="2">
        <v>1756</v>
      </c>
      <c r="M79" s="1">
        <v>2</v>
      </c>
      <c r="N79" s="1" t="s">
        <v>184</v>
      </c>
      <c r="O79" s="1" t="s">
        <v>185</v>
      </c>
      <c r="P79" s="1" t="s">
        <v>186</v>
      </c>
      <c r="Q79" s="1" t="s">
        <v>187</v>
      </c>
    </row>
    <row r="80" spans="1:17" ht="15.75" customHeight="1" x14ac:dyDescent="0.2">
      <c r="A80" s="1" t="s">
        <v>168</v>
      </c>
      <c r="B80" s="1">
        <v>6</v>
      </c>
      <c r="C80" s="1" t="s">
        <v>41</v>
      </c>
      <c r="D80" s="1" t="s">
        <v>26</v>
      </c>
      <c r="E80" s="1" t="s">
        <v>35</v>
      </c>
      <c r="F80" s="1">
        <v>2</v>
      </c>
      <c r="G80" s="1" t="s">
        <v>36</v>
      </c>
      <c r="H80" s="1" t="s">
        <v>19</v>
      </c>
      <c r="I80" s="1" t="s">
        <v>29</v>
      </c>
      <c r="J80" s="1">
        <v>35</v>
      </c>
      <c r="K80" s="1" t="s">
        <v>21</v>
      </c>
      <c r="L80" s="1" t="s">
        <v>188</v>
      </c>
      <c r="M80" s="1">
        <v>1</v>
      </c>
      <c r="N80" s="2">
        <v>6424</v>
      </c>
      <c r="O80" s="1" t="s">
        <v>189</v>
      </c>
      <c r="P80" s="1" t="s">
        <v>190</v>
      </c>
      <c r="Q80" s="1" t="s">
        <v>191</v>
      </c>
    </row>
    <row r="81" spans="1:17" ht="15.75" customHeight="1" x14ac:dyDescent="0.2">
      <c r="A81" s="1" t="s">
        <v>168</v>
      </c>
      <c r="B81" s="1">
        <v>7</v>
      </c>
      <c r="C81" s="1" t="s">
        <v>67</v>
      </c>
      <c r="D81" s="1" t="s">
        <v>26</v>
      </c>
      <c r="E81" s="1" t="s">
        <v>35</v>
      </c>
      <c r="F81" s="1">
        <v>2</v>
      </c>
      <c r="G81" s="1" t="s">
        <v>28</v>
      </c>
      <c r="H81" s="1" t="s">
        <v>19</v>
      </c>
      <c r="I81" s="1" t="s">
        <v>29</v>
      </c>
      <c r="J81" s="1">
        <v>35</v>
      </c>
      <c r="K81" s="1" t="s">
        <v>21</v>
      </c>
      <c r="L81" s="2">
        <v>7292</v>
      </c>
      <c r="M81" s="1">
        <v>5</v>
      </c>
      <c r="N81" s="2">
        <v>8383</v>
      </c>
      <c r="O81" s="1" t="s">
        <v>192</v>
      </c>
      <c r="P81" s="1" t="s">
        <v>193</v>
      </c>
      <c r="Q81" s="1" t="s">
        <v>194</v>
      </c>
    </row>
    <row r="82" spans="1:17" ht="15.75" customHeight="1" x14ac:dyDescent="0.2">
      <c r="A82" s="1" t="s">
        <v>168</v>
      </c>
      <c r="B82" s="1">
        <v>8</v>
      </c>
      <c r="C82" s="1" t="s">
        <v>59</v>
      </c>
      <c r="D82" s="1" t="s">
        <v>34</v>
      </c>
      <c r="E82" s="1" t="s">
        <v>27</v>
      </c>
      <c r="F82" s="1">
        <v>2</v>
      </c>
      <c r="G82" s="1" t="s">
        <v>36</v>
      </c>
      <c r="H82" s="1" t="s">
        <v>19</v>
      </c>
      <c r="I82" s="1" t="s">
        <v>37</v>
      </c>
      <c r="J82" s="1">
        <v>35</v>
      </c>
      <c r="K82" s="1" t="s">
        <v>21</v>
      </c>
      <c r="L82" s="2">
        <v>15049</v>
      </c>
      <c r="M82" s="1">
        <v>7</v>
      </c>
      <c r="N82" s="2">
        <v>8956</v>
      </c>
      <c r="O82" s="1" t="s">
        <v>195</v>
      </c>
      <c r="P82" s="1" t="s">
        <v>196</v>
      </c>
      <c r="Q82" s="1" t="s">
        <v>197</v>
      </c>
    </row>
    <row r="83" spans="1:17" ht="15.75" customHeight="1" x14ac:dyDescent="0.2">
      <c r="A83" s="1" t="s">
        <v>168</v>
      </c>
      <c r="B83" s="1">
        <v>9</v>
      </c>
      <c r="C83" s="1" t="s">
        <v>55</v>
      </c>
      <c r="D83" s="1" t="s">
        <v>26</v>
      </c>
      <c r="E83" s="1" t="s">
        <v>27</v>
      </c>
      <c r="F83" s="1">
        <v>4</v>
      </c>
      <c r="G83" s="1" t="s">
        <v>36</v>
      </c>
      <c r="H83" s="1" t="s">
        <v>19</v>
      </c>
      <c r="I83" s="1" t="s">
        <v>29</v>
      </c>
      <c r="J83" s="1">
        <v>35</v>
      </c>
      <c r="K83" s="1" t="s">
        <v>21</v>
      </c>
      <c r="L83" s="2">
        <v>12213</v>
      </c>
      <c r="M83" s="1">
        <v>6</v>
      </c>
      <c r="N83" s="1" t="s">
        <v>198</v>
      </c>
      <c r="O83" s="1" t="s">
        <v>199</v>
      </c>
      <c r="P83" s="1" t="s">
        <v>200</v>
      </c>
      <c r="Q83" s="1" t="s">
        <v>201</v>
      </c>
    </row>
    <row r="84" spans="1:17" ht="15.75" customHeight="1" x14ac:dyDescent="0.2">
      <c r="A84" s="1" t="s">
        <v>168</v>
      </c>
      <c r="B84" s="1">
        <v>10</v>
      </c>
      <c r="C84" s="1" t="s">
        <v>65</v>
      </c>
      <c r="D84" s="1" t="s">
        <v>26</v>
      </c>
      <c r="E84" s="1" t="s">
        <v>27</v>
      </c>
      <c r="F84" s="1">
        <v>2</v>
      </c>
      <c r="G84" s="1" t="s">
        <v>28</v>
      </c>
      <c r="H84" s="1" t="s">
        <v>19</v>
      </c>
      <c r="I84" s="1" t="s">
        <v>29</v>
      </c>
      <c r="J84" s="1">
        <v>35</v>
      </c>
      <c r="K84" s="1" t="s">
        <v>21</v>
      </c>
      <c r="L84" s="1" t="s">
        <v>202</v>
      </c>
      <c r="M84" s="1">
        <v>3</v>
      </c>
      <c r="N84" s="2">
        <v>5267</v>
      </c>
      <c r="O84" s="1" t="s">
        <v>203</v>
      </c>
      <c r="P84" s="1" t="s">
        <v>204</v>
      </c>
      <c r="Q84" s="1" t="s">
        <v>205</v>
      </c>
    </row>
    <row r="85" spans="1:17" ht="15.75" customHeight="1" x14ac:dyDescent="0.2">
      <c r="A85" s="1" t="s">
        <v>168</v>
      </c>
      <c r="B85" s="1">
        <v>11</v>
      </c>
      <c r="C85" s="1" t="s">
        <v>25</v>
      </c>
      <c r="D85" s="1" t="s">
        <v>26</v>
      </c>
      <c r="E85" s="1" t="s">
        <v>27</v>
      </c>
      <c r="F85" s="1">
        <v>4</v>
      </c>
      <c r="G85" s="1" t="s">
        <v>28</v>
      </c>
      <c r="H85" s="1" t="s">
        <v>19</v>
      </c>
      <c r="I85" s="1" t="s">
        <v>29</v>
      </c>
      <c r="J85" s="1">
        <v>35</v>
      </c>
      <c r="K85" s="1" t="s">
        <v>21</v>
      </c>
      <c r="L85" s="2">
        <v>23226</v>
      </c>
      <c r="M85" s="1">
        <v>3</v>
      </c>
      <c r="N85" s="2">
        <v>13725</v>
      </c>
      <c r="O85" s="1" t="s">
        <v>206</v>
      </c>
      <c r="P85" s="1" t="s">
        <v>207</v>
      </c>
      <c r="Q85" s="1" t="s">
        <v>208</v>
      </c>
    </row>
    <row r="86" spans="1:17" ht="15.75" customHeight="1" x14ac:dyDescent="0.2">
      <c r="A86" s="1" t="s">
        <v>168</v>
      </c>
      <c r="B86" s="1">
        <v>12</v>
      </c>
      <c r="C86" s="1" t="s">
        <v>33</v>
      </c>
      <c r="D86" s="1" t="s">
        <v>34</v>
      </c>
      <c r="E86" s="1" t="s">
        <v>35</v>
      </c>
      <c r="F86" s="1">
        <v>4</v>
      </c>
      <c r="G86" s="1" t="s">
        <v>36</v>
      </c>
      <c r="H86" s="1" t="s">
        <v>19</v>
      </c>
      <c r="I86" s="1" t="s">
        <v>37</v>
      </c>
      <c r="J86" s="1">
        <v>35</v>
      </c>
      <c r="K86" s="1" t="s">
        <v>21</v>
      </c>
      <c r="M86" s="1">
        <v>0</v>
      </c>
      <c r="P86" s="1">
        <v>0</v>
      </c>
    </row>
    <row r="87" spans="1:17" ht="15.75" customHeight="1" x14ac:dyDescent="0.2">
      <c r="A87" s="1" t="s">
        <v>168</v>
      </c>
      <c r="B87" s="1">
        <v>13</v>
      </c>
      <c r="C87" s="1" t="s">
        <v>51</v>
      </c>
      <c r="D87" s="1" t="s">
        <v>26</v>
      </c>
      <c r="E87" s="1" t="s">
        <v>27</v>
      </c>
      <c r="F87" s="1">
        <v>2</v>
      </c>
      <c r="G87" s="1" t="s">
        <v>36</v>
      </c>
      <c r="H87" s="1" t="s">
        <v>19</v>
      </c>
      <c r="I87" s="1" t="s">
        <v>29</v>
      </c>
      <c r="J87" s="1">
        <v>35</v>
      </c>
      <c r="K87" s="1" t="s">
        <v>21</v>
      </c>
      <c r="L87" s="2">
        <v>25863</v>
      </c>
      <c r="M87" s="1">
        <v>2</v>
      </c>
      <c r="N87" s="2">
        <v>11544</v>
      </c>
      <c r="O87" s="1" t="s">
        <v>209</v>
      </c>
      <c r="P87" s="1" t="s">
        <v>210</v>
      </c>
      <c r="Q87" s="1" t="s">
        <v>211</v>
      </c>
    </row>
    <row r="88" spans="1:17" ht="15.75" customHeight="1" x14ac:dyDescent="0.2">
      <c r="A88" s="1" t="s">
        <v>168</v>
      </c>
      <c r="B88" s="1">
        <v>14</v>
      </c>
      <c r="C88" s="1" t="s">
        <v>68</v>
      </c>
      <c r="D88" s="1" t="s">
        <v>34</v>
      </c>
      <c r="E88" s="1" t="s">
        <v>35</v>
      </c>
      <c r="F88" s="1">
        <v>2</v>
      </c>
      <c r="G88" s="1" t="s">
        <v>28</v>
      </c>
      <c r="H88" s="1" t="s">
        <v>19</v>
      </c>
      <c r="I88" s="1" t="s">
        <v>37</v>
      </c>
      <c r="J88" s="1">
        <v>35</v>
      </c>
      <c r="K88" s="1" t="s">
        <v>21</v>
      </c>
      <c r="M88" s="1">
        <v>0</v>
      </c>
      <c r="P88" s="1">
        <v>0</v>
      </c>
    </row>
    <row r="89" spans="1:17" ht="15.75" customHeight="1" x14ac:dyDescent="0.2">
      <c r="A89" s="1" t="s">
        <v>168</v>
      </c>
      <c r="B89" s="1">
        <v>15</v>
      </c>
      <c r="C89" s="1" t="s">
        <v>69</v>
      </c>
      <c r="D89" s="1" t="s">
        <v>34</v>
      </c>
      <c r="E89" s="1" t="s">
        <v>27</v>
      </c>
      <c r="F89" s="1">
        <v>2</v>
      </c>
      <c r="G89" s="1" t="s">
        <v>28</v>
      </c>
      <c r="H89" s="1" t="s">
        <v>19</v>
      </c>
      <c r="I89" s="1" t="s">
        <v>37</v>
      </c>
      <c r="J89" s="1">
        <v>35</v>
      </c>
      <c r="K89" s="1" t="s">
        <v>21</v>
      </c>
      <c r="L89" s="2">
        <v>37616</v>
      </c>
      <c r="M89" s="1">
        <v>3</v>
      </c>
      <c r="N89" s="1" t="s">
        <v>212</v>
      </c>
      <c r="O89" s="1" t="s">
        <v>213</v>
      </c>
      <c r="P89" s="1" t="s">
        <v>214</v>
      </c>
      <c r="Q89" s="1" t="s">
        <v>215</v>
      </c>
    </row>
    <row r="90" spans="1:17" ht="15.75" customHeight="1" x14ac:dyDescent="0.2">
      <c r="A90" s="1" t="s">
        <v>168</v>
      </c>
      <c r="B90" s="1">
        <v>16</v>
      </c>
      <c r="C90" s="1" t="s">
        <v>64</v>
      </c>
      <c r="D90" s="1" t="s">
        <v>34</v>
      </c>
      <c r="E90" s="1" t="s">
        <v>35</v>
      </c>
      <c r="F90" s="1">
        <v>2</v>
      </c>
      <c r="G90" s="1" t="s">
        <v>36</v>
      </c>
      <c r="H90" s="1" t="s">
        <v>19</v>
      </c>
      <c r="I90" s="1" t="s">
        <v>37</v>
      </c>
      <c r="J90" s="1">
        <v>35</v>
      </c>
      <c r="K90" s="1" t="s">
        <v>21</v>
      </c>
      <c r="L90" s="2">
        <v>21965</v>
      </c>
      <c r="M90" s="1">
        <v>2</v>
      </c>
      <c r="N90" s="2">
        <v>17175</v>
      </c>
      <c r="O90" s="1" t="s">
        <v>216</v>
      </c>
      <c r="P90" s="1" t="s">
        <v>217</v>
      </c>
      <c r="Q90" s="1" t="s">
        <v>218</v>
      </c>
    </row>
    <row r="91" spans="1:17" ht="15.75" customHeight="1" x14ac:dyDescent="0.2">
      <c r="A91" s="1" t="s">
        <v>168</v>
      </c>
      <c r="B91" s="1">
        <v>17</v>
      </c>
      <c r="C91" s="1" t="s">
        <v>71</v>
      </c>
      <c r="H91" s="1" t="s">
        <v>19</v>
      </c>
      <c r="J91" s="1">
        <v>35</v>
      </c>
      <c r="K91" s="1" t="s">
        <v>21</v>
      </c>
      <c r="L91" s="2">
        <v>7546</v>
      </c>
      <c r="M91" s="1">
        <v>1</v>
      </c>
      <c r="N91" s="2">
        <v>267666</v>
      </c>
      <c r="O91" s="1" t="s">
        <v>219</v>
      </c>
      <c r="P91" s="1" t="s">
        <v>74</v>
      </c>
      <c r="Q91" s="1" t="s">
        <v>220</v>
      </c>
    </row>
    <row r="92" spans="1:17" ht="15.75" customHeight="1" x14ac:dyDescent="0.2">
      <c r="A92" s="1" t="s">
        <v>221</v>
      </c>
      <c r="B92" s="1">
        <v>0</v>
      </c>
      <c r="C92" s="1" t="s">
        <v>18</v>
      </c>
      <c r="H92" s="1" t="s">
        <v>77</v>
      </c>
      <c r="J92" s="1">
        <v>36</v>
      </c>
      <c r="K92" s="1" t="s">
        <v>21</v>
      </c>
      <c r="L92" s="1" t="s">
        <v>222</v>
      </c>
      <c r="M92" s="1">
        <v>1</v>
      </c>
      <c r="N92" s="2">
        <v>153036</v>
      </c>
      <c r="O92" s="1" t="s">
        <v>223</v>
      </c>
      <c r="P92" s="1" t="s">
        <v>224</v>
      </c>
      <c r="Q92" s="1" t="s">
        <v>225</v>
      </c>
    </row>
    <row r="93" spans="1:17" ht="15.75" customHeight="1" x14ac:dyDescent="0.2">
      <c r="A93" s="1" t="s">
        <v>221</v>
      </c>
      <c r="B93" s="1">
        <v>1</v>
      </c>
      <c r="C93" s="1" t="s">
        <v>60</v>
      </c>
      <c r="D93" s="1" t="s">
        <v>26</v>
      </c>
      <c r="E93" s="1" t="s">
        <v>35</v>
      </c>
      <c r="F93" s="1">
        <v>4</v>
      </c>
      <c r="G93" s="1" t="s">
        <v>28</v>
      </c>
      <c r="H93" s="1" t="s">
        <v>77</v>
      </c>
      <c r="I93" s="1" t="s">
        <v>37</v>
      </c>
      <c r="J93" s="1">
        <v>36</v>
      </c>
      <c r="K93" s="1" t="s">
        <v>21</v>
      </c>
      <c r="M93" s="1">
        <v>0</v>
      </c>
      <c r="P93" s="1">
        <v>0</v>
      </c>
    </row>
    <row r="94" spans="1:17" ht="15.75" customHeight="1" x14ac:dyDescent="0.2">
      <c r="A94" s="1" t="s">
        <v>221</v>
      </c>
      <c r="B94" s="1">
        <v>2</v>
      </c>
      <c r="C94" s="1" t="s">
        <v>45</v>
      </c>
      <c r="D94" s="1" t="s">
        <v>26</v>
      </c>
      <c r="E94" s="1" t="s">
        <v>35</v>
      </c>
      <c r="F94" s="1">
        <v>4</v>
      </c>
      <c r="G94" s="1" t="s">
        <v>36</v>
      </c>
      <c r="H94" s="1" t="s">
        <v>77</v>
      </c>
      <c r="I94" s="1" t="s">
        <v>37</v>
      </c>
      <c r="J94" s="1">
        <v>36</v>
      </c>
      <c r="K94" s="1" t="s">
        <v>21</v>
      </c>
      <c r="M94" s="1">
        <v>0</v>
      </c>
      <c r="P94" s="1">
        <v>0</v>
      </c>
    </row>
    <row r="95" spans="1:17" ht="15.75" customHeight="1" x14ac:dyDescent="0.2">
      <c r="A95" s="1" t="s">
        <v>221</v>
      </c>
      <c r="B95" s="1">
        <v>3</v>
      </c>
      <c r="C95" s="1" t="s">
        <v>25</v>
      </c>
      <c r="D95" s="1" t="s">
        <v>26</v>
      </c>
      <c r="E95" s="1" t="s">
        <v>27</v>
      </c>
      <c r="F95" s="1">
        <v>4</v>
      </c>
      <c r="G95" s="1" t="s">
        <v>28</v>
      </c>
      <c r="H95" s="1" t="s">
        <v>77</v>
      </c>
      <c r="I95" s="1" t="s">
        <v>37</v>
      </c>
      <c r="J95" s="1">
        <v>36</v>
      </c>
      <c r="K95" s="1" t="s">
        <v>21</v>
      </c>
      <c r="L95" s="2">
        <v>8243</v>
      </c>
      <c r="M95" s="1">
        <v>1</v>
      </c>
      <c r="N95" s="2">
        <v>65755</v>
      </c>
      <c r="O95" s="1" t="s">
        <v>226</v>
      </c>
      <c r="P95" s="1" t="s">
        <v>227</v>
      </c>
      <c r="Q95" s="1" t="s">
        <v>228</v>
      </c>
    </row>
    <row r="96" spans="1:17" ht="15.75" customHeight="1" x14ac:dyDescent="0.2">
      <c r="A96" s="1" t="s">
        <v>221</v>
      </c>
      <c r="B96" s="1">
        <v>4</v>
      </c>
      <c r="C96" s="1" t="s">
        <v>50</v>
      </c>
      <c r="D96" s="1" t="s">
        <v>34</v>
      </c>
      <c r="E96" s="1" t="s">
        <v>35</v>
      </c>
      <c r="F96" s="1">
        <v>4</v>
      </c>
      <c r="G96" s="1" t="s">
        <v>28</v>
      </c>
      <c r="H96" s="1" t="s">
        <v>77</v>
      </c>
      <c r="I96" s="1" t="s">
        <v>29</v>
      </c>
      <c r="J96" s="1">
        <v>36</v>
      </c>
      <c r="K96" s="1" t="s">
        <v>21</v>
      </c>
      <c r="L96" s="2">
        <v>14012</v>
      </c>
      <c r="M96" s="1">
        <v>1</v>
      </c>
      <c r="N96" s="2">
        <v>31764</v>
      </c>
      <c r="O96" s="1" t="s">
        <v>229</v>
      </c>
      <c r="P96" s="1" t="s">
        <v>230</v>
      </c>
      <c r="Q96" s="1" t="s">
        <v>231</v>
      </c>
    </row>
    <row r="97" spans="1:17" ht="15.75" customHeight="1" x14ac:dyDescent="0.2">
      <c r="A97" s="1" t="s">
        <v>221</v>
      </c>
      <c r="B97" s="1">
        <v>5</v>
      </c>
      <c r="C97" s="1" t="s">
        <v>68</v>
      </c>
      <c r="D97" s="1" t="s">
        <v>34</v>
      </c>
      <c r="E97" s="1" t="s">
        <v>35</v>
      </c>
      <c r="F97" s="1">
        <v>2</v>
      </c>
      <c r="G97" s="1" t="s">
        <v>28</v>
      </c>
      <c r="H97" s="1" t="s">
        <v>77</v>
      </c>
      <c r="I97" s="1" t="s">
        <v>29</v>
      </c>
      <c r="J97" s="1">
        <v>36</v>
      </c>
      <c r="K97" s="1" t="s">
        <v>21</v>
      </c>
      <c r="L97" s="2">
        <v>6236</v>
      </c>
      <c r="M97" s="1">
        <v>1</v>
      </c>
      <c r="N97" s="2">
        <v>2868</v>
      </c>
      <c r="O97" s="1" t="s">
        <v>232</v>
      </c>
      <c r="P97" s="1" t="s">
        <v>233</v>
      </c>
      <c r="Q97" s="1" t="s">
        <v>234</v>
      </c>
    </row>
    <row r="98" spans="1:17" ht="15.75" customHeight="1" x14ac:dyDescent="0.2">
      <c r="A98" s="1" t="s">
        <v>221</v>
      </c>
      <c r="B98" s="1">
        <v>6</v>
      </c>
      <c r="C98" s="1" t="s">
        <v>55</v>
      </c>
      <c r="D98" s="1" t="s">
        <v>26</v>
      </c>
      <c r="E98" s="1" t="s">
        <v>27</v>
      </c>
      <c r="F98" s="1">
        <v>4</v>
      </c>
      <c r="G98" s="1" t="s">
        <v>36</v>
      </c>
      <c r="H98" s="1" t="s">
        <v>77</v>
      </c>
      <c r="I98" s="1" t="s">
        <v>37</v>
      </c>
      <c r="J98" s="1">
        <v>36</v>
      </c>
      <c r="K98" s="1" t="s">
        <v>21</v>
      </c>
      <c r="L98" s="2">
        <v>7041</v>
      </c>
      <c r="M98" s="1">
        <v>3</v>
      </c>
      <c r="N98" s="2">
        <v>51553</v>
      </c>
      <c r="O98" s="1" t="s">
        <v>235</v>
      </c>
      <c r="P98" s="1" t="s">
        <v>236</v>
      </c>
      <c r="Q98" s="1" t="s">
        <v>237</v>
      </c>
    </row>
    <row r="99" spans="1:17" ht="15.75" customHeight="1" x14ac:dyDescent="0.2">
      <c r="A99" s="1" t="s">
        <v>221</v>
      </c>
      <c r="B99" s="1">
        <v>7</v>
      </c>
      <c r="C99" s="1" t="s">
        <v>65</v>
      </c>
      <c r="D99" s="1" t="s">
        <v>26</v>
      </c>
      <c r="E99" s="1" t="s">
        <v>27</v>
      </c>
      <c r="F99" s="1">
        <v>2</v>
      </c>
      <c r="G99" s="1" t="s">
        <v>28</v>
      </c>
      <c r="H99" s="1" t="s">
        <v>77</v>
      </c>
      <c r="I99" s="1" t="s">
        <v>37</v>
      </c>
      <c r="J99" s="1">
        <v>36</v>
      </c>
      <c r="K99" s="1" t="s">
        <v>21</v>
      </c>
      <c r="L99" s="2">
        <v>7886</v>
      </c>
      <c r="M99" s="1">
        <v>4</v>
      </c>
      <c r="N99" s="2">
        <v>6577</v>
      </c>
      <c r="O99" s="1" t="s">
        <v>238</v>
      </c>
      <c r="P99" s="1" t="s">
        <v>239</v>
      </c>
      <c r="Q99" s="1" t="s">
        <v>240</v>
      </c>
    </row>
    <row r="100" spans="1:17" ht="15.75" customHeight="1" x14ac:dyDescent="0.2">
      <c r="A100" s="1" t="s">
        <v>221</v>
      </c>
      <c r="B100" s="1">
        <v>8</v>
      </c>
      <c r="C100" s="1" t="s">
        <v>70</v>
      </c>
      <c r="D100" s="1" t="s">
        <v>34</v>
      </c>
      <c r="E100" s="1" t="s">
        <v>27</v>
      </c>
      <c r="F100" s="1">
        <v>4</v>
      </c>
      <c r="G100" s="1" t="s">
        <v>28</v>
      </c>
      <c r="H100" s="1" t="s">
        <v>77</v>
      </c>
      <c r="I100" s="1" t="s">
        <v>29</v>
      </c>
      <c r="J100" s="1">
        <v>36</v>
      </c>
      <c r="K100" s="1" t="s">
        <v>21</v>
      </c>
      <c r="L100" s="1" t="s">
        <v>241</v>
      </c>
      <c r="M100" s="1">
        <v>4</v>
      </c>
      <c r="N100" s="2">
        <v>44624</v>
      </c>
      <c r="O100" s="1" t="s">
        <v>242</v>
      </c>
      <c r="P100" s="1" t="s">
        <v>243</v>
      </c>
      <c r="Q100" s="1" t="s">
        <v>244</v>
      </c>
    </row>
    <row r="101" spans="1:17" ht="15.75" customHeight="1" x14ac:dyDescent="0.2">
      <c r="A101" s="1" t="s">
        <v>221</v>
      </c>
      <c r="B101" s="1">
        <v>9</v>
      </c>
      <c r="C101" s="1" t="s">
        <v>59</v>
      </c>
      <c r="D101" s="1" t="s">
        <v>34</v>
      </c>
      <c r="E101" s="1" t="s">
        <v>27</v>
      </c>
      <c r="F101" s="1">
        <v>2</v>
      </c>
      <c r="G101" s="1" t="s">
        <v>36</v>
      </c>
      <c r="H101" s="1" t="s">
        <v>77</v>
      </c>
      <c r="I101" s="1" t="s">
        <v>29</v>
      </c>
      <c r="J101" s="1">
        <v>36</v>
      </c>
      <c r="K101" s="1" t="s">
        <v>21</v>
      </c>
      <c r="L101" s="2">
        <v>1495</v>
      </c>
      <c r="M101" s="1">
        <v>1</v>
      </c>
      <c r="N101" s="2">
        <v>18772</v>
      </c>
      <c r="O101" s="1" t="s">
        <v>245</v>
      </c>
      <c r="P101" s="1" t="s">
        <v>246</v>
      </c>
      <c r="Q101" s="1" t="s">
        <v>247</v>
      </c>
    </row>
    <row r="102" spans="1:17" ht="15.75" customHeight="1" x14ac:dyDescent="0.2">
      <c r="A102" s="1" t="s">
        <v>221</v>
      </c>
      <c r="B102" s="1">
        <v>10</v>
      </c>
      <c r="C102" s="1" t="s">
        <v>33</v>
      </c>
      <c r="D102" s="1" t="s">
        <v>34</v>
      </c>
      <c r="E102" s="1" t="s">
        <v>35</v>
      </c>
      <c r="F102" s="1">
        <v>4</v>
      </c>
      <c r="G102" s="1" t="s">
        <v>36</v>
      </c>
      <c r="H102" s="1" t="s">
        <v>77</v>
      </c>
      <c r="I102" s="1" t="s">
        <v>29</v>
      </c>
      <c r="J102" s="1">
        <v>36</v>
      </c>
      <c r="K102" s="1" t="s">
        <v>21</v>
      </c>
      <c r="M102" s="1">
        <v>0</v>
      </c>
      <c r="P102" s="1">
        <v>0</v>
      </c>
    </row>
    <row r="103" spans="1:17" ht="15.75" customHeight="1" x14ac:dyDescent="0.2">
      <c r="A103" s="1" t="s">
        <v>221</v>
      </c>
      <c r="B103" s="1">
        <v>11</v>
      </c>
      <c r="C103" s="1" t="s">
        <v>66</v>
      </c>
      <c r="D103" s="1" t="s">
        <v>34</v>
      </c>
      <c r="E103" s="1" t="s">
        <v>27</v>
      </c>
      <c r="F103" s="1">
        <v>4</v>
      </c>
      <c r="G103" s="1" t="s">
        <v>36</v>
      </c>
      <c r="H103" s="1" t="s">
        <v>77</v>
      </c>
      <c r="I103" s="1" t="s">
        <v>29</v>
      </c>
      <c r="J103" s="1">
        <v>36</v>
      </c>
      <c r="K103" s="1" t="s">
        <v>21</v>
      </c>
      <c r="L103" s="2">
        <v>9785</v>
      </c>
      <c r="M103" s="1">
        <v>3</v>
      </c>
      <c r="N103" s="2">
        <v>14221</v>
      </c>
      <c r="O103" s="1" t="s">
        <v>248</v>
      </c>
      <c r="P103" s="1" t="s">
        <v>249</v>
      </c>
      <c r="Q103" s="1" t="s">
        <v>250</v>
      </c>
    </row>
    <row r="104" spans="1:17" ht="15.75" customHeight="1" x14ac:dyDescent="0.2">
      <c r="A104" s="1" t="s">
        <v>221</v>
      </c>
      <c r="B104" s="1">
        <v>12</v>
      </c>
      <c r="C104" s="1" t="s">
        <v>67</v>
      </c>
      <c r="D104" s="1" t="s">
        <v>26</v>
      </c>
      <c r="E104" s="1" t="s">
        <v>35</v>
      </c>
      <c r="F104" s="1">
        <v>2</v>
      </c>
      <c r="G104" s="1" t="s">
        <v>28</v>
      </c>
      <c r="H104" s="1" t="s">
        <v>77</v>
      </c>
      <c r="I104" s="1" t="s">
        <v>37</v>
      </c>
      <c r="J104" s="1">
        <v>36</v>
      </c>
      <c r="K104" s="1" t="s">
        <v>21</v>
      </c>
      <c r="M104" s="1">
        <v>0</v>
      </c>
      <c r="P104" s="1">
        <v>0</v>
      </c>
    </row>
    <row r="105" spans="1:17" ht="15.75" customHeight="1" x14ac:dyDescent="0.2">
      <c r="A105" s="1" t="s">
        <v>221</v>
      </c>
      <c r="B105" s="1">
        <v>13</v>
      </c>
      <c r="C105" s="1" t="s">
        <v>64</v>
      </c>
      <c r="D105" s="1" t="s">
        <v>34</v>
      </c>
      <c r="E105" s="1" t="s">
        <v>35</v>
      </c>
      <c r="F105" s="1">
        <v>2</v>
      </c>
      <c r="G105" s="1" t="s">
        <v>36</v>
      </c>
      <c r="H105" s="1" t="s">
        <v>77</v>
      </c>
      <c r="I105" s="1" t="s">
        <v>29</v>
      </c>
      <c r="J105" s="1">
        <v>36</v>
      </c>
      <c r="K105" s="1" t="s">
        <v>21</v>
      </c>
      <c r="L105" s="1" t="s">
        <v>251</v>
      </c>
      <c r="M105" s="1">
        <v>2</v>
      </c>
      <c r="N105" s="2">
        <v>17999</v>
      </c>
      <c r="O105" s="1" t="s">
        <v>252</v>
      </c>
      <c r="P105" s="1" t="s">
        <v>253</v>
      </c>
      <c r="Q105" s="1" t="s">
        <v>254</v>
      </c>
    </row>
    <row r="106" spans="1:17" ht="15.75" customHeight="1" x14ac:dyDescent="0.2">
      <c r="A106" s="1" t="s">
        <v>221</v>
      </c>
      <c r="B106" s="1">
        <v>14</v>
      </c>
      <c r="C106" s="1" t="s">
        <v>41</v>
      </c>
      <c r="D106" s="1" t="s">
        <v>26</v>
      </c>
      <c r="E106" s="1" t="s">
        <v>35</v>
      </c>
      <c r="F106" s="1">
        <v>2</v>
      </c>
      <c r="G106" s="1" t="s">
        <v>36</v>
      </c>
      <c r="H106" s="1" t="s">
        <v>77</v>
      </c>
      <c r="I106" s="1" t="s">
        <v>37</v>
      </c>
      <c r="J106" s="1">
        <v>36</v>
      </c>
      <c r="K106" s="1" t="s">
        <v>21</v>
      </c>
      <c r="M106" s="1">
        <v>0</v>
      </c>
      <c r="P106" s="1">
        <v>0</v>
      </c>
    </row>
    <row r="107" spans="1:17" ht="15.75" customHeight="1" x14ac:dyDescent="0.2">
      <c r="A107" s="1" t="s">
        <v>221</v>
      </c>
      <c r="B107" s="1">
        <v>15</v>
      </c>
      <c r="C107" s="1" t="s">
        <v>51</v>
      </c>
      <c r="D107" s="1" t="s">
        <v>26</v>
      </c>
      <c r="E107" s="1" t="s">
        <v>27</v>
      </c>
      <c r="F107" s="1">
        <v>2</v>
      </c>
      <c r="G107" s="1" t="s">
        <v>36</v>
      </c>
      <c r="H107" s="1" t="s">
        <v>77</v>
      </c>
      <c r="I107" s="1" t="s">
        <v>37</v>
      </c>
      <c r="J107" s="1">
        <v>36</v>
      </c>
      <c r="K107" s="1" t="s">
        <v>21</v>
      </c>
      <c r="M107" s="1">
        <v>0</v>
      </c>
      <c r="P107" s="1">
        <v>0</v>
      </c>
    </row>
    <row r="108" spans="1:17" ht="15.75" customHeight="1" x14ac:dyDescent="0.2">
      <c r="A108" s="1" t="s">
        <v>221</v>
      </c>
      <c r="B108" s="1">
        <v>16</v>
      </c>
      <c r="C108" s="1" t="s">
        <v>69</v>
      </c>
      <c r="D108" s="1" t="s">
        <v>34</v>
      </c>
      <c r="E108" s="1" t="s">
        <v>27</v>
      </c>
      <c r="F108" s="1">
        <v>2</v>
      </c>
      <c r="G108" s="1" t="s">
        <v>28</v>
      </c>
      <c r="H108" s="1" t="s">
        <v>77</v>
      </c>
      <c r="I108" s="1" t="s">
        <v>29</v>
      </c>
      <c r="J108" s="1">
        <v>36</v>
      </c>
      <c r="K108" s="1" t="s">
        <v>21</v>
      </c>
      <c r="M108" s="1">
        <v>0</v>
      </c>
      <c r="P108" s="1">
        <v>0</v>
      </c>
    </row>
    <row r="109" spans="1:17" ht="15.75" customHeight="1" x14ac:dyDescent="0.2">
      <c r="A109" s="1" t="s">
        <v>221</v>
      </c>
      <c r="B109" s="1">
        <v>17</v>
      </c>
      <c r="C109" s="1" t="s">
        <v>71</v>
      </c>
      <c r="H109" s="1" t="s">
        <v>77</v>
      </c>
      <c r="J109" s="1">
        <v>36</v>
      </c>
      <c r="K109" s="1" t="s">
        <v>21</v>
      </c>
      <c r="L109" s="1" t="s">
        <v>255</v>
      </c>
      <c r="M109" s="1">
        <v>1</v>
      </c>
      <c r="N109" s="2">
        <v>290021</v>
      </c>
      <c r="O109" s="1" t="s">
        <v>256</v>
      </c>
      <c r="P109" s="1" t="s">
        <v>74</v>
      </c>
      <c r="Q109" s="1" t="s">
        <v>257</v>
      </c>
    </row>
    <row r="110" spans="1:17" ht="15.75" customHeight="1" x14ac:dyDescent="0.2">
      <c r="A110" s="1" t="s">
        <v>258</v>
      </c>
      <c r="B110" s="1">
        <v>0</v>
      </c>
      <c r="C110" s="1" t="s">
        <v>18</v>
      </c>
      <c r="H110" s="1" t="s">
        <v>77</v>
      </c>
      <c r="J110" s="1" t="s">
        <v>259</v>
      </c>
      <c r="K110" s="1" t="s">
        <v>21</v>
      </c>
      <c r="L110" s="2">
        <v>10731</v>
      </c>
      <c r="M110" s="1">
        <v>7</v>
      </c>
      <c r="N110" s="2">
        <v>24029</v>
      </c>
      <c r="O110" s="1" t="s">
        <v>260</v>
      </c>
      <c r="P110" s="1" t="s">
        <v>117</v>
      </c>
      <c r="Q110" s="1" t="s">
        <v>261</v>
      </c>
    </row>
    <row r="111" spans="1:17" ht="15.75" customHeight="1" x14ac:dyDescent="0.2">
      <c r="A111" s="1" t="s">
        <v>258</v>
      </c>
      <c r="B111" s="1">
        <v>1</v>
      </c>
      <c r="C111" s="1" t="s">
        <v>55</v>
      </c>
      <c r="D111" s="1" t="s">
        <v>26</v>
      </c>
      <c r="E111" s="1" t="s">
        <v>27</v>
      </c>
      <c r="F111" s="1">
        <v>4</v>
      </c>
      <c r="G111" s="1" t="s">
        <v>36</v>
      </c>
      <c r="H111" s="1" t="s">
        <v>77</v>
      </c>
      <c r="I111" s="1" t="s">
        <v>37</v>
      </c>
      <c r="J111" s="1" t="s">
        <v>259</v>
      </c>
      <c r="K111" s="1" t="s">
        <v>21</v>
      </c>
      <c r="M111" s="1">
        <v>0</v>
      </c>
      <c r="P111" s="1">
        <v>0</v>
      </c>
    </row>
    <row r="112" spans="1:17" ht="15.75" customHeight="1" x14ac:dyDescent="0.2">
      <c r="A112" s="1" t="s">
        <v>258</v>
      </c>
      <c r="B112" s="1">
        <v>2</v>
      </c>
      <c r="C112" s="1" t="s">
        <v>25</v>
      </c>
      <c r="D112" s="1" t="s">
        <v>26</v>
      </c>
      <c r="E112" s="1" t="s">
        <v>27</v>
      </c>
      <c r="F112" s="1">
        <v>4</v>
      </c>
      <c r="G112" s="1" t="s">
        <v>28</v>
      </c>
      <c r="H112" s="1" t="s">
        <v>77</v>
      </c>
      <c r="I112" s="1" t="s">
        <v>37</v>
      </c>
      <c r="J112" s="1" t="s">
        <v>259</v>
      </c>
      <c r="K112" s="1" t="s">
        <v>21</v>
      </c>
      <c r="M112" s="1">
        <v>0</v>
      </c>
      <c r="P112" s="1">
        <v>0</v>
      </c>
    </row>
    <row r="113" spans="1:17" ht="15.75" customHeight="1" x14ac:dyDescent="0.2">
      <c r="A113" s="1" t="s">
        <v>258</v>
      </c>
      <c r="B113" s="1">
        <v>3</v>
      </c>
      <c r="C113" s="1" t="s">
        <v>68</v>
      </c>
      <c r="D113" s="1" t="s">
        <v>34</v>
      </c>
      <c r="E113" s="1" t="s">
        <v>35</v>
      </c>
      <c r="F113" s="1">
        <v>2</v>
      </c>
      <c r="G113" s="1" t="s">
        <v>28</v>
      </c>
      <c r="H113" s="1" t="s">
        <v>77</v>
      </c>
      <c r="I113" s="1" t="s">
        <v>29</v>
      </c>
      <c r="J113" s="1" t="s">
        <v>259</v>
      </c>
      <c r="K113" s="1" t="s">
        <v>21</v>
      </c>
      <c r="M113" s="1">
        <v>0</v>
      </c>
      <c r="P113" s="1">
        <v>0</v>
      </c>
    </row>
    <row r="114" spans="1:17" ht="15.75" customHeight="1" x14ac:dyDescent="0.2">
      <c r="A114" s="1" t="s">
        <v>258</v>
      </c>
      <c r="B114" s="1">
        <v>4</v>
      </c>
      <c r="C114" s="1" t="s">
        <v>65</v>
      </c>
      <c r="D114" s="1" t="s">
        <v>26</v>
      </c>
      <c r="E114" s="1" t="s">
        <v>27</v>
      </c>
      <c r="F114" s="1">
        <v>2</v>
      </c>
      <c r="G114" s="1" t="s">
        <v>28</v>
      </c>
      <c r="H114" s="1" t="s">
        <v>77</v>
      </c>
      <c r="I114" s="1" t="s">
        <v>37</v>
      </c>
      <c r="J114" s="1" t="s">
        <v>259</v>
      </c>
      <c r="K114" s="1" t="s">
        <v>21</v>
      </c>
      <c r="L114" s="1" t="s">
        <v>262</v>
      </c>
      <c r="M114" s="1">
        <v>1</v>
      </c>
      <c r="N114" s="2">
        <v>7874</v>
      </c>
      <c r="O114" s="1" t="s">
        <v>263</v>
      </c>
      <c r="P114" s="1" t="s">
        <v>264</v>
      </c>
      <c r="Q114" s="1" t="s">
        <v>265</v>
      </c>
    </row>
    <row r="115" spans="1:17" ht="15.75" customHeight="1" x14ac:dyDescent="0.2">
      <c r="A115" s="1" t="s">
        <v>258</v>
      </c>
      <c r="B115" s="1">
        <v>5</v>
      </c>
      <c r="C115" s="1" t="s">
        <v>67</v>
      </c>
      <c r="D115" s="1" t="s">
        <v>26</v>
      </c>
      <c r="E115" s="1" t="s">
        <v>35</v>
      </c>
      <c r="F115" s="1">
        <v>2</v>
      </c>
      <c r="G115" s="1" t="s">
        <v>28</v>
      </c>
      <c r="H115" s="1" t="s">
        <v>77</v>
      </c>
      <c r="I115" s="1" t="s">
        <v>37</v>
      </c>
      <c r="J115" s="1" t="s">
        <v>259</v>
      </c>
      <c r="K115" s="1" t="s">
        <v>21</v>
      </c>
      <c r="M115" s="1">
        <v>0</v>
      </c>
      <c r="P115" s="1">
        <v>0</v>
      </c>
    </row>
    <row r="116" spans="1:17" ht="15.75" customHeight="1" x14ac:dyDescent="0.2">
      <c r="A116" s="1" t="s">
        <v>258</v>
      </c>
      <c r="B116" s="1">
        <v>6</v>
      </c>
      <c r="C116" s="1" t="s">
        <v>70</v>
      </c>
      <c r="D116" s="1" t="s">
        <v>34</v>
      </c>
      <c r="E116" s="1" t="s">
        <v>27</v>
      </c>
      <c r="F116" s="1">
        <v>4</v>
      </c>
      <c r="G116" s="1" t="s">
        <v>28</v>
      </c>
      <c r="H116" s="1" t="s">
        <v>77</v>
      </c>
      <c r="I116" s="1" t="s">
        <v>29</v>
      </c>
      <c r="J116" s="1" t="s">
        <v>259</v>
      </c>
      <c r="K116" s="1" t="s">
        <v>21</v>
      </c>
      <c r="M116" s="1">
        <v>0</v>
      </c>
      <c r="P116" s="1">
        <v>0</v>
      </c>
    </row>
    <row r="117" spans="1:17" ht="15.75" customHeight="1" x14ac:dyDescent="0.2">
      <c r="A117" s="1" t="s">
        <v>258</v>
      </c>
      <c r="B117" s="1">
        <v>7</v>
      </c>
      <c r="C117" s="1" t="s">
        <v>51</v>
      </c>
      <c r="D117" s="1" t="s">
        <v>26</v>
      </c>
      <c r="E117" s="1" t="s">
        <v>27</v>
      </c>
      <c r="F117" s="1">
        <v>2</v>
      </c>
      <c r="G117" s="1" t="s">
        <v>36</v>
      </c>
      <c r="H117" s="1" t="s">
        <v>77</v>
      </c>
      <c r="I117" s="1" t="s">
        <v>37</v>
      </c>
      <c r="J117" s="1" t="s">
        <v>259</v>
      </c>
      <c r="K117" s="1" t="s">
        <v>21</v>
      </c>
      <c r="L117" s="1" t="s">
        <v>266</v>
      </c>
      <c r="M117" s="1">
        <v>2</v>
      </c>
      <c r="N117" s="2">
        <v>15822</v>
      </c>
      <c r="O117" s="1" t="s">
        <v>267</v>
      </c>
      <c r="P117" s="1" t="s">
        <v>268</v>
      </c>
      <c r="Q117" s="1" t="s">
        <v>269</v>
      </c>
    </row>
    <row r="118" spans="1:17" ht="15.75" customHeight="1" x14ac:dyDescent="0.2">
      <c r="A118" s="1" t="s">
        <v>258</v>
      </c>
      <c r="B118" s="1">
        <v>8</v>
      </c>
      <c r="C118" s="1" t="s">
        <v>64</v>
      </c>
      <c r="D118" s="1" t="s">
        <v>34</v>
      </c>
      <c r="E118" s="1" t="s">
        <v>35</v>
      </c>
      <c r="F118" s="1">
        <v>2</v>
      </c>
      <c r="G118" s="1" t="s">
        <v>36</v>
      </c>
      <c r="H118" s="1" t="s">
        <v>77</v>
      </c>
      <c r="I118" s="1" t="s">
        <v>29</v>
      </c>
      <c r="J118" s="1" t="s">
        <v>259</v>
      </c>
      <c r="K118" s="1" t="s">
        <v>21</v>
      </c>
      <c r="L118" s="2">
        <v>2005</v>
      </c>
      <c r="M118" s="1">
        <v>1</v>
      </c>
      <c r="N118" s="2">
        <v>22806</v>
      </c>
      <c r="O118" s="1" t="s">
        <v>270</v>
      </c>
      <c r="P118" s="1" t="s">
        <v>271</v>
      </c>
      <c r="Q118" s="1" t="s">
        <v>272</v>
      </c>
    </row>
    <row r="119" spans="1:17" ht="15.75" customHeight="1" x14ac:dyDescent="0.2">
      <c r="A119" s="1" t="s">
        <v>258</v>
      </c>
      <c r="B119" s="1">
        <v>9</v>
      </c>
      <c r="C119" s="1" t="s">
        <v>33</v>
      </c>
      <c r="D119" s="1" t="s">
        <v>34</v>
      </c>
      <c r="E119" s="1" t="s">
        <v>35</v>
      </c>
      <c r="F119" s="1">
        <v>4</v>
      </c>
      <c r="G119" s="1" t="s">
        <v>36</v>
      </c>
      <c r="H119" s="1" t="s">
        <v>77</v>
      </c>
      <c r="I119" s="1" t="s">
        <v>29</v>
      </c>
      <c r="J119" s="1" t="s">
        <v>259</v>
      </c>
      <c r="K119" s="1" t="s">
        <v>21</v>
      </c>
      <c r="M119" s="1">
        <v>0</v>
      </c>
      <c r="P119" s="1">
        <v>0</v>
      </c>
    </row>
    <row r="120" spans="1:17" ht="15.75" customHeight="1" x14ac:dyDescent="0.2">
      <c r="A120" s="1" t="s">
        <v>258</v>
      </c>
      <c r="B120" s="1">
        <v>10</v>
      </c>
      <c r="C120" s="1" t="s">
        <v>50</v>
      </c>
      <c r="D120" s="1" t="s">
        <v>34</v>
      </c>
      <c r="E120" s="1" t="s">
        <v>35</v>
      </c>
      <c r="F120" s="1">
        <v>4</v>
      </c>
      <c r="G120" s="1" t="s">
        <v>28</v>
      </c>
      <c r="H120" s="1" t="s">
        <v>77</v>
      </c>
      <c r="I120" s="1" t="s">
        <v>29</v>
      </c>
      <c r="J120" s="1" t="s">
        <v>259</v>
      </c>
      <c r="K120" s="1" t="s">
        <v>21</v>
      </c>
      <c r="L120" s="1" t="s">
        <v>180</v>
      </c>
      <c r="M120" s="1">
        <v>1</v>
      </c>
      <c r="N120" s="2">
        <v>21277</v>
      </c>
      <c r="O120" s="1" t="s">
        <v>273</v>
      </c>
      <c r="P120" s="1" t="s">
        <v>274</v>
      </c>
      <c r="Q120" s="1" t="s">
        <v>275</v>
      </c>
    </row>
    <row r="121" spans="1:17" ht="15.75" customHeight="1" x14ac:dyDescent="0.2">
      <c r="A121" s="1" t="s">
        <v>258</v>
      </c>
      <c r="B121" s="1">
        <v>11</v>
      </c>
      <c r="C121" s="1" t="s">
        <v>66</v>
      </c>
      <c r="D121" s="1" t="s">
        <v>34</v>
      </c>
      <c r="E121" s="1" t="s">
        <v>27</v>
      </c>
      <c r="F121" s="1">
        <v>4</v>
      </c>
      <c r="G121" s="1" t="s">
        <v>36</v>
      </c>
      <c r="H121" s="1" t="s">
        <v>77</v>
      </c>
      <c r="I121" s="1" t="s">
        <v>29</v>
      </c>
      <c r="J121" s="1" t="s">
        <v>259</v>
      </c>
      <c r="K121" s="1" t="s">
        <v>21</v>
      </c>
      <c r="M121" s="1">
        <v>0</v>
      </c>
      <c r="P121" s="1">
        <v>0</v>
      </c>
    </row>
    <row r="122" spans="1:17" ht="15.75" customHeight="1" x14ac:dyDescent="0.2">
      <c r="A122" s="1" t="s">
        <v>258</v>
      </c>
      <c r="B122" s="1">
        <v>12</v>
      </c>
      <c r="C122" s="1" t="s">
        <v>41</v>
      </c>
      <c r="D122" s="1" t="s">
        <v>26</v>
      </c>
      <c r="E122" s="1" t="s">
        <v>35</v>
      </c>
      <c r="F122" s="1">
        <v>2</v>
      </c>
      <c r="G122" s="1" t="s">
        <v>36</v>
      </c>
      <c r="H122" s="1" t="s">
        <v>77</v>
      </c>
      <c r="I122" s="1" t="s">
        <v>37</v>
      </c>
      <c r="J122" s="1" t="s">
        <v>259</v>
      </c>
      <c r="K122" s="1" t="s">
        <v>21</v>
      </c>
      <c r="L122" s="2">
        <v>6565</v>
      </c>
      <c r="M122" s="1">
        <v>2</v>
      </c>
      <c r="N122" s="2">
        <v>25037</v>
      </c>
      <c r="O122" s="1" t="s">
        <v>276</v>
      </c>
      <c r="P122" s="1" t="s">
        <v>277</v>
      </c>
      <c r="Q122" s="1" t="s">
        <v>278</v>
      </c>
    </row>
    <row r="123" spans="1:17" ht="15.75" customHeight="1" x14ac:dyDescent="0.2">
      <c r="A123" s="1" t="s">
        <v>258</v>
      </c>
      <c r="B123" s="1">
        <v>13</v>
      </c>
      <c r="C123" s="1" t="s">
        <v>45</v>
      </c>
      <c r="D123" s="1" t="s">
        <v>26</v>
      </c>
      <c r="E123" s="1" t="s">
        <v>35</v>
      </c>
      <c r="F123" s="1">
        <v>4</v>
      </c>
      <c r="G123" s="1" t="s">
        <v>36</v>
      </c>
      <c r="H123" s="1" t="s">
        <v>77</v>
      </c>
      <c r="I123" s="1" t="s">
        <v>37</v>
      </c>
      <c r="J123" s="1" t="s">
        <v>259</v>
      </c>
      <c r="K123" s="1" t="s">
        <v>21</v>
      </c>
      <c r="L123" s="2">
        <v>4486</v>
      </c>
      <c r="M123" s="1">
        <v>2</v>
      </c>
      <c r="N123" s="2">
        <v>38054</v>
      </c>
      <c r="O123" s="1" t="s">
        <v>279</v>
      </c>
      <c r="P123" s="1" t="s">
        <v>280</v>
      </c>
      <c r="Q123" s="1" t="s">
        <v>281</v>
      </c>
    </row>
    <row r="124" spans="1:17" ht="15.75" customHeight="1" x14ac:dyDescent="0.2">
      <c r="A124" s="1" t="s">
        <v>258</v>
      </c>
      <c r="B124" s="1">
        <v>14</v>
      </c>
      <c r="C124" s="1" t="s">
        <v>60</v>
      </c>
      <c r="D124" s="1" t="s">
        <v>26</v>
      </c>
      <c r="E124" s="1" t="s">
        <v>35</v>
      </c>
      <c r="F124" s="1">
        <v>4</v>
      </c>
      <c r="G124" s="1" t="s">
        <v>28</v>
      </c>
      <c r="H124" s="1" t="s">
        <v>77</v>
      </c>
      <c r="I124" s="1" t="s">
        <v>37</v>
      </c>
      <c r="J124" s="1" t="s">
        <v>259</v>
      </c>
      <c r="K124" s="1" t="s">
        <v>21</v>
      </c>
      <c r="L124" s="2">
        <v>6001</v>
      </c>
      <c r="M124" s="1">
        <v>3</v>
      </c>
      <c r="N124" s="2">
        <v>26783</v>
      </c>
      <c r="O124" s="1" t="s">
        <v>282</v>
      </c>
      <c r="P124" s="1" t="s">
        <v>283</v>
      </c>
      <c r="Q124" s="1" t="s">
        <v>284</v>
      </c>
    </row>
    <row r="125" spans="1:17" ht="15.75" customHeight="1" x14ac:dyDescent="0.2">
      <c r="A125" s="1" t="s">
        <v>258</v>
      </c>
      <c r="B125" s="1">
        <v>15</v>
      </c>
      <c r="C125" s="1" t="s">
        <v>59</v>
      </c>
      <c r="D125" s="1" t="s">
        <v>34</v>
      </c>
      <c r="E125" s="1" t="s">
        <v>27</v>
      </c>
      <c r="F125" s="1">
        <v>2</v>
      </c>
      <c r="G125" s="1" t="s">
        <v>36</v>
      </c>
      <c r="H125" s="1" t="s">
        <v>77</v>
      </c>
      <c r="I125" s="1" t="s">
        <v>29</v>
      </c>
      <c r="J125" s="1" t="s">
        <v>259</v>
      </c>
      <c r="K125" s="1" t="s">
        <v>21</v>
      </c>
      <c r="L125" s="2">
        <v>1988</v>
      </c>
      <c r="M125" s="1">
        <v>2</v>
      </c>
      <c r="N125" s="2">
        <v>14552</v>
      </c>
      <c r="O125" s="1" t="s">
        <v>285</v>
      </c>
      <c r="P125" s="1" t="s">
        <v>286</v>
      </c>
      <c r="Q125" s="1" t="s">
        <v>287</v>
      </c>
    </row>
    <row r="126" spans="1:17" ht="15.75" customHeight="1" x14ac:dyDescent="0.2">
      <c r="A126" s="1" t="s">
        <v>258</v>
      </c>
      <c r="B126" s="1">
        <v>16</v>
      </c>
      <c r="C126" s="1" t="s">
        <v>69</v>
      </c>
      <c r="D126" s="1" t="s">
        <v>34</v>
      </c>
      <c r="E126" s="1" t="s">
        <v>27</v>
      </c>
      <c r="F126" s="1">
        <v>2</v>
      </c>
      <c r="G126" s="1" t="s">
        <v>28</v>
      </c>
      <c r="H126" s="1" t="s">
        <v>77</v>
      </c>
      <c r="I126" s="1" t="s">
        <v>29</v>
      </c>
      <c r="J126" s="1" t="s">
        <v>259</v>
      </c>
      <c r="K126" s="1" t="s">
        <v>21</v>
      </c>
      <c r="L126" s="2">
        <v>2173</v>
      </c>
      <c r="M126" s="1">
        <v>2</v>
      </c>
      <c r="N126" s="2">
        <v>15806</v>
      </c>
      <c r="O126" s="1" t="s">
        <v>288</v>
      </c>
      <c r="P126" s="1" t="s">
        <v>289</v>
      </c>
      <c r="Q126" s="1" t="s">
        <v>290</v>
      </c>
    </row>
    <row r="127" spans="1:17" ht="15.75" customHeight="1" x14ac:dyDescent="0.2">
      <c r="A127" s="1" t="s">
        <v>258</v>
      </c>
      <c r="B127" s="1">
        <v>17</v>
      </c>
      <c r="C127" s="1" t="s">
        <v>71</v>
      </c>
      <c r="H127" s="1" t="s">
        <v>77</v>
      </c>
      <c r="J127" s="1" t="s">
        <v>259</v>
      </c>
      <c r="K127" s="1" t="s">
        <v>21</v>
      </c>
      <c r="L127" s="2">
        <v>11806</v>
      </c>
      <c r="M127" s="1">
        <v>5</v>
      </c>
      <c r="N127" s="2">
        <v>8715</v>
      </c>
      <c r="O127" s="1" t="s">
        <v>291</v>
      </c>
      <c r="P127" s="1" t="s">
        <v>94</v>
      </c>
      <c r="Q127" s="1" t="s">
        <v>292</v>
      </c>
    </row>
    <row r="128" spans="1:17" ht="15.75" customHeight="1" x14ac:dyDescent="0.2">
      <c r="A128" s="1" t="s">
        <v>293</v>
      </c>
      <c r="B128" s="1">
        <v>0</v>
      </c>
      <c r="C128" s="1" t="s">
        <v>18</v>
      </c>
      <c r="H128" s="1" t="s">
        <v>19</v>
      </c>
      <c r="J128" s="1" t="s">
        <v>294</v>
      </c>
      <c r="K128" s="1" t="s">
        <v>21</v>
      </c>
      <c r="L128" s="2">
        <v>65046</v>
      </c>
      <c r="M128" s="1">
        <v>9</v>
      </c>
      <c r="N128" s="2">
        <v>12541</v>
      </c>
      <c r="O128" s="1" t="s">
        <v>295</v>
      </c>
      <c r="P128" s="1" t="s">
        <v>296</v>
      </c>
      <c r="Q128" s="1" t="s">
        <v>297</v>
      </c>
    </row>
    <row r="129" spans="1:17" ht="15.75" customHeight="1" x14ac:dyDescent="0.2">
      <c r="A129" s="1" t="s">
        <v>293</v>
      </c>
      <c r="B129" s="1">
        <v>1</v>
      </c>
      <c r="C129" s="1" t="s">
        <v>60</v>
      </c>
      <c r="D129" s="1" t="s">
        <v>26</v>
      </c>
      <c r="E129" s="1" t="s">
        <v>35</v>
      </c>
      <c r="F129" s="1">
        <v>4</v>
      </c>
      <c r="G129" s="1" t="s">
        <v>28</v>
      </c>
      <c r="H129" s="1" t="s">
        <v>19</v>
      </c>
      <c r="I129" s="1" t="s">
        <v>29</v>
      </c>
      <c r="J129" s="1" t="s">
        <v>294</v>
      </c>
      <c r="K129" s="1" t="s">
        <v>21</v>
      </c>
      <c r="M129" s="1">
        <v>0</v>
      </c>
      <c r="P129" s="1">
        <v>0</v>
      </c>
    </row>
    <row r="130" spans="1:17" ht="15.75" customHeight="1" x14ac:dyDescent="0.2">
      <c r="A130" s="1" t="s">
        <v>293</v>
      </c>
      <c r="B130" s="1">
        <v>2</v>
      </c>
      <c r="C130" s="1" t="s">
        <v>55</v>
      </c>
      <c r="D130" s="1" t="s">
        <v>26</v>
      </c>
      <c r="E130" s="1" t="s">
        <v>27</v>
      </c>
      <c r="F130" s="1">
        <v>4</v>
      </c>
      <c r="G130" s="1" t="s">
        <v>36</v>
      </c>
      <c r="H130" s="1" t="s">
        <v>19</v>
      </c>
      <c r="I130" s="1" t="s">
        <v>29</v>
      </c>
      <c r="J130" s="1" t="s">
        <v>294</v>
      </c>
      <c r="K130" s="1" t="s">
        <v>21</v>
      </c>
      <c r="L130" s="2">
        <v>23547</v>
      </c>
      <c r="M130" s="1">
        <v>3</v>
      </c>
      <c r="N130" s="2">
        <v>18023</v>
      </c>
      <c r="O130" s="1" t="s">
        <v>298</v>
      </c>
      <c r="P130" s="1" t="s">
        <v>299</v>
      </c>
      <c r="Q130" s="1" t="s">
        <v>300</v>
      </c>
    </row>
    <row r="131" spans="1:17" ht="15.75" customHeight="1" x14ac:dyDescent="0.2">
      <c r="A131" s="1" t="s">
        <v>293</v>
      </c>
      <c r="B131" s="1">
        <v>3</v>
      </c>
      <c r="C131" s="1" t="s">
        <v>59</v>
      </c>
      <c r="D131" s="1" t="s">
        <v>34</v>
      </c>
      <c r="E131" s="1" t="s">
        <v>27</v>
      </c>
      <c r="F131" s="1">
        <v>2</v>
      </c>
      <c r="G131" s="1" t="s">
        <v>36</v>
      </c>
      <c r="H131" s="1" t="s">
        <v>19</v>
      </c>
      <c r="I131" s="1" t="s">
        <v>37</v>
      </c>
      <c r="J131" s="1" t="s">
        <v>294</v>
      </c>
      <c r="K131" s="1" t="s">
        <v>21</v>
      </c>
      <c r="M131" s="1">
        <v>0</v>
      </c>
      <c r="P131" s="1">
        <v>0</v>
      </c>
    </row>
    <row r="132" spans="1:17" ht="15.75" customHeight="1" x14ac:dyDescent="0.2">
      <c r="A132" s="1" t="s">
        <v>293</v>
      </c>
      <c r="B132" s="1">
        <v>4</v>
      </c>
      <c r="C132" s="1" t="s">
        <v>67</v>
      </c>
      <c r="D132" s="1" t="s">
        <v>26</v>
      </c>
      <c r="E132" s="1" t="s">
        <v>35</v>
      </c>
      <c r="F132" s="1">
        <v>2</v>
      </c>
      <c r="G132" s="1" t="s">
        <v>28</v>
      </c>
      <c r="H132" s="1" t="s">
        <v>19</v>
      </c>
      <c r="I132" s="1" t="s">
        <v>29</v>
      </c>
      <c r="J132" s="1" t="s">
        <v>294</v>
      </c>
      <c r="K132" s="1" t="s">
        <v>21</v>
      </c>
      <c r="M132" s="1">
        <v>0</v>
      </c>
      <c r="P132" s="1">
        <v>0</v>
      </c>
    </row>
    <row r="133" spans="1:17" ht="15.75" customHeight="1" x14ac:dyDescent="0.2">
      <c r="A133" s="1" t="s">
        <v>293</v>
      </c>
      <c r="B133" s="1">
        <v>5</v>
      </c>
      <c r="C133" s="1" t="s">
        <v>65</v>
      </c>
      <c r="D133" s="1" t="s">
        <v>26</v>
      </c>
      <c r="E133" s="1" t="s">
        <v>27</v>
      </c>
      <c r="F133" s="1">
        <v>2</v>
      </c>
      <c r="G133" s="1" t="s">
        <v>28</v>
      </c>
      <c r="H133" s="1" t="s">
        <v>19</v>
      </c>
      <c r="I133" s="1" t="s">
        <v>29</v>
      </c>
      <c r="J133" s="1" t="s">
        <v>294</v>
      </c>
      <c r="K133" s="1" t="s">
        <v>21</v>
      </c>
      <c r="L133" s="2">
        <v>8496</v>
      </c>
      <c r="M133" s="1">
        <v>1</v>
      </c>
      <c r="N133" s="2">
        <v>15579</v>
      </c>
      <c r="O133" s="1" t="s">
        <v>301</v>
      </c>
      <c r="P133" s="1" t="s">
        <v>302</v>
      </c>
      <c r="Q133" s="1" t="s">
        <v>303</v>
      </c>
    </row>
    <row r="134" spans="1:17" ht="15.75" customHeight="1" x14ac:dyDescent="0.2">
      <c r="A134" s="1" t="s">
        <v>293</v>
      </c>
      <c r="B134" s="1">
        <v>6</v>
      </c>
      <c r="C134" s="1" t="s">
        <v>45</v>
      </c>
      <c r="D134" s="1" t="s">
        <v>26</v>
      </c>
      <c r="E134" s="1" t="s">
        <v>35</v>
      </c>
      <c r="F134" s="1">
        <v>4</v>
      </c>
      <c r="G134" s="1" t="s">
        <v>36</v>
      </c>
      <c r="H134" s="1" t="s">
        <v>19</v>
      </c>
      <c r="I134" s="1" t="s">
        <v>29</v>
      </c>
      <c r="J134" s="1" t="s">
        <v>294</v>
      </c>
      <c r="K134" s="1" t="s">
        <v>21</v>
      </c>
      <c r="L134" s="1" t="s">
        <v>304</v>
      </c>
      <c r="M134" s="1">
        <v>1</v>
      </c>
      <c r="N134" s="2">
        <v>70263</v>
      </c>
      <c r="O134" s="1" t="s">
        <v>305</v>
      </c>
      <c r="P134" s="1" t="s">
        <v>306</v>
      </c>
      <c r="Q134" s="1" t="s">
        <v>307</v>
      </c>
    </row>
    <row r="135" spans="1:17" ht="15.75" customHeight="1" x14ac:dyDescent="0.2">
      <c r="A135" s="1" t="s">
        <v>293</v>
      </c>
      <c r="B135" s="1">
        <v>7</v>
      </c>
      <c r="C135" s="1" t="s">
        <v>51</v>
      </c>
      <c r="D135" s="1" t="s">
        <v>26</v>
      </c>
      <c r="E135" s="1" t="s">
        <v>27</v>
      </c>
      <c r="F135" s="1">
        <v>2</v>
      </c>
      <c r="G135" s="1" t="s">
        <v>36</v>
      </c>
      <c r="H135" s="1" t="s">
        <v>19</v>
      </c>
      <c r="I135" s="1" t="s">
        <v>29</v>
      </c>
      <c r="J135" s="1" t="s">
        <v>294</v>
      </c>
      <c r="K135" s="1" t="s">
        <v>21</v>
      </c>
      <c r="M135" s="1">
        <v>0</v>
      </c>
      <c r="P135" s="1">
        <v>0</v>
      </c>
    </row>
    <row r="136" spans="1:17" ht="15.75" customHeight="1" x14ac:dyDescent="0.2">
      <c r="A136" s="1" t="s">
        <v>293</v>
      </c>
      <c r="B136" s="1">
        <v>8</v>
      </c>
      <c r="C136" s="1" t="s">
        <v>25</v>
      </c>
      <c r="D136" s="1" t="s">
        <v>26</v>
      </c>
      <c r="E136" s="1" t="s">
        <v>27</v>
      </c>
      <c r="F136" s="1">
        <v>4</v>
      </c>
      <c r="G136" s="1" t="s">
        <v>28</v>
      </c>
      <c r="H136" s="1" t="s">
        <v>19</v>
      </c>
      <c r="I136" s="1" t="s">
        <v>29</v>
      </c>
      <c r="J136" s="1" t="s">
        <v>294</v>
      </c>
      <c r="K136" s="1" t="s">
        <v>21</v>
      </c>
      <c r="M136" s="1">
        <v>0</v>
      </c>
      <c r="P136" s="1">
        <v>0</v>
      </c>
    </row>
    <row r="137" spans="1:17" ht="15.75" customHeight="1" x14ac:dyDescent="0.2">
      <c r="A137" s="1" t="s">
        <v>293</v>
      </c>
      <c r="B137" s="1">
        <v>9</v>
      </c>
      <c r="C137" s="1" t="s">
        <v>68</v>
      </c>
      <c r="D137" s="1" t="s">
        <v>34</v>
      </c>
      <c r="E137" s="1" t="s">
        <v>35</v>
      </c>
      <c r="F137" s="1">
        <v>2</v>
      </c>
      <c r="G137" s="1" t="s">
        <v>28</v>
      </c>
      <c r="H137" s="1" t="s">
        <v>19</v>
      </c>
      <c r="I137" s="1" t="s">
        <v>37</v>
      </c>
      <c r="J137" s="1" t="s">
        <v>294</v>
      </c>
      <c r="K137" s="1" t="s">
        <v>21</v>
      </c>
      <c r="L137" s="2">
        <v>6731</v>
      </c>
      <c r="M137" s="1">
        <v>2</v>
      </c>
      <c r="N137" s="2">
        <v>21482</v>
      </c>
      <c r="O137" s="1" t="s">
        <v>308</v>
      </c>
      <c r="P137" s="1" t="s">
        <v>309</v>
      </c>
      <c r="Q137" s="1" t="s">
        <v>310</v>
      </c>
    </row>
    <row r="138" spans="1:17" ht="15.75" customHeight="1" x14ac:dyDescent="0.2">
      <c r="A138" s="1" t="s">
        <v>293</v>
      </c>
      <c r="B138" s="1">
        <v>10</v>
      </c>
      <c r="C138" s="1" t="s">
        <v>50</v>
      </c>
      <c r="D138" s="1" t="s">
        <v>34</v>
      </c>
      <c r="E138" s="1" t="s">
        <v>35</v>
      </c>
      <c r="F138" s="1">
        <v>4</v>
      </c>
      <c r="G138" s="1" t="s">
        <v>28</v>
      </c>
      <c r="H138" s="1" t="s">
        <v>19</v>
      </c>
      <c r="I138" s="1" t="s">
        <v>37</v>
      </c>
      <c r="J138" s="1" t="s">
        <v>294</v>
      </c>
      <c r="K138" s="1" t="s">
        <v>21</v>
      </c>
      <c r="L138" s="2">
        <v>8332</v>
      </c>
      <c r="M138" s="1">
        <v>3</v>
      </c>
      <c r="N138" s="2">
        <v>41379</v>
      </c>
      <c r="O138" s="1" t="s">
        <v>311</v>
      </c>
      <c r="P138" s="1" t="s">
        <v>312</v>
      </c>
      <c r="Q138" s="1" t="s">
        <v>313</v>
      </c>
    </row>
    <row r="139" spans="1:17" ht="15.75" customHeight="1" x14ac:dyDescent="0.2">
      <c r="A139" s="1" t="s">
        <v>293</v>
      </c>
      <c r="B139" s="1">
        <v>11</v>
      </c>
      <c r="C139" s="1" t="s">
        <v>33</v>
      </c>
      <c r="D139" s="1" t="s">
        <v>34</v>
      </c>
      <c r="E139" s="1" t="s">
        <v>35</v>
      </c>
      <c r="F139" s="1">
        <v>4</v>
      </c>
      <c r="G139" s="1" t="s">
        <v>36</v>
      </c>
      <c r="H139" s="1" t="s">
        <v>19</v>
      </c>
      <c r="I139" s="1" t="s">
        <v>37</v>
      </c>
      <c r="J139" s="1" t="s">
        <v>294</v>
      </c>
      <c r="K139" s="1" t="s">
        <v>21</v>
      </c>
      <c r="L139" s="2">
        <v>4733</v>
      </c>
      <c r="M139" s="1">
        <v>2</v>
      </c>
      <c r="N139" s="2">
        <v>21393</v>
      </c>
      <c r="O139" s="1" t="s">
        <v>314</v>
      </c>
      <c r="P139" s="1" t="s">
        <v>315</v>
      </c>
      <c r="Q139" s="1" t="s">
        <v>316</v>
      </c>
    </row>
    <row r="140" spans="1:17" ht="15.75" customHeight="1" x14ac:dyDescent="0.2">
      <c r="A140" s="1" t="s">
        <v>293</v>
      </c>
      <c r="B140" s="1">
        <v>12</v>
      </c>
      <c r="C140" s="1" t="s">
        <v>41</v>
      </c>
      <c r="D140" s="1" t="s">
        <v>26</v>
      </c>
      <c r="E140" s="1" t="s">
        <v>35</v>
      </c>
      <c r="F140" s="1">
        <v>2</v>
      </c>
      <c r="G140" s="1" t="s">
        <v>36</v>
      </c>
      <c r="H140" s="1" t="s">
        <v>19</v>
      </c>
      <c r="I140" s="1" t="s">
        <v>29</v>
      </c>
      <c r="J140" s="1" t="s">
        <v>294</v>
      </c>
      <c r="K140" s="1" t="s">
        <v>21</v>
      </c>
      <c r="L140" s="2">
        <v>30664</v>
      </c>
      <c r="M140" s="1">
        <v>3</v>
      </c>
      <c r="N140" s="2">
        <v>2825</v>
      </c>
      <c r="O140" s="1" t="s">
        <v>317</v>
      </c>
      <c r="P140" s="1" t="s">
        <v>318</v>
      </c>
      <c r="Q140" s="1" t="s">
        <v>319</v>
      </c>
    </row>
    <row r="141" spans="1:17" ht="15.75" customHeight="1" x14ac:dyDescent="0.2">
      <c r="A141" s="1" t="s">
        <v>293</v>
      </c>
      <c r="B141" s="1">
        <v>13</v>
      </c>
      <c r="C141" s="1" t="s">
        <v>69</v>
      </c>
      <c r="D141" s="1" t="s">
        <v>34</v>
      </c>
      <c r="E141" s="1" t="s">
        <v>27</v>
      </c>
      <c r="F141" s="1">
        <v>2</v>
      </c>
      <c r="G141" s="1" t="s">
        <v>28</v>
      </c>
      <c r="H141" s="1" t="s">
        <v>19</v>
      </c>
      <c r="I141" s="1" t="s">
        <v>37</v>
      </c>
      <c r="J141" s="1" t="s">
        <v>294</v>
      </c>
      <c r="K141" s="1" t="s">
        <v>21</v>
      </c>
      <c r="L141" s="2">
        <v>14523</v>
      </c>
      <c r="M141" s="1">
        <v>2</v>
      </c>
      <c r="N141" s="2">
        <v>19098</v>
      </c>
      <c r="O141" s="1" t="s">
        <v>320</v>
      </c>
      <c r="P141" s="1" t="s">
        <v>321</v>
      </c>
      <c r="Q141" s="1" t="s">
        <v>322</v>
      </c>
    </row>
    <row r="142" spans="1:17" ht="15.75" customHeight="1" x14ac:dyDescent="0.2">
      <c r="A142" s="1" t="s">
        <v>293</v>
      </c>
      <c r="B142" s="1">
        <v>14</v>
      </c>
      <c r="C142" s="1" t="s">
        <v>64</v>
      </c>
      <c r="D142" s="1" t="s">
        <v>34</v>
      </c>
      <c r="E142" s="1" t="s">
        <v>35</v>
      </c>
      <c r="F142" s="1">
        <v>2</v>
      </c>
      <c r="G142" s="1" t="s">
        <v>36</v>
      </c>
      <c r="H142" s="1" t="s">
        <v>19</v>
      </c>
      <c r="I142" s="1" t="s">
        <v>37</v>
      </c>
      <c r="J142" s="1" t="s">
        <v>294</v>
      </c>
      <c r="K142" s="1" t="s">
        <v>21</v>
      </c>
      <c r="L142" s="2">
        <v>17428</v>
      </c>
      <c r="M142" s="1">
        <v>4</v>
      </c>
      <c r="N142" s="2">
        <v>1263</v>
      </c>
      <c r="O142" s="1" t="s">
        <v>323</v>
      </c>
      <c r="P142" s="1" t="s">
        <v>324</v>
      </c>
      <c r="Q142" s="1" t="s">
        <v>325</v>
      </c>
    </row>
    <row r="143" spans="1:17" ht="15.75" customHeight="1" x14ac:dyDescent="0.2">
      <c r="A143" s="1" t="s">
        <v>293</v>
      </c>
      <c r="B143" s="1">
        <v>15</v>
      </c>
      <c r="C143" s="1" t="s">
        <v>70</v>
      </c>
      <c r="D143" s="1" t="s">
        <v>34</v>
      </c>
      <c r="E143" s="1" t="s">
        <v>27</v>
      </c>
      <c r="F143" s="1">
        <v>4</v>
      </c>
      <c r="G143" s="1" t="s">
        <v>28</v>
      </c>
      <c r="H143" s="1" t="s">
        <v>19</v>
      </c>
      <c r="I143" s="1" t="s">
        <v>37</v>
      </c>
      <c r="J143" s="1" t="s">
        <v>294</v>
      </c>
      <c r="K143" s="1" t="s">
        <v>21</v>
      </c>
      <c r="L143" s="2">
        <v>31221</v>
      </c>
      <c r="M143" s="1">
        <v>3</v>
      </c>
      <c r="N143" s="2">
        <v>25039</v>
      </c>
      <c r="O143" s="1" t="s">
        <v>326</v>
      </c>
      <c r="P143" s="1" t="s">
        <v>327</v>
      </c>
      <c r="Q143" s="1" t="s">
        <v>328</v>
      </c>
    </row>
    <row r="144" spans="1:17" ht="15.75" customHeight="1" x14ac:dyDescent="0.2">
      <c r="A144" s="1" t="s">
        <v>293</v>
      </c>
      <c r="B144" s="1">
        <v>16</v>
      </c>
      <c r="C144" s="1" t="s">
        <v>66</v>
      </c>
      <c r="D144" s="1" t="s">
        <v>34</v>
      </c>
      <c r="E144" s="1" t="s">
        <v>27</v>
      </c>
      <c r="F144" s="1">
        <v>4</v>
      </c>
      <c r="G144" s="1" t="s">
        <v>36</v>
      </c>
      <c r="H144" s="1" t="s">
        <v>19</v>
      </c>
      <c r="I144" s="1" t="s">
        <v>37</v>
      </c>
      <c r="J144" s="1" t="s">
        <v>294</v>
      </c>
      <c r="K144" s="1" t="s">
        <v>21</v>
      </c>
      <c r="M144" s="1">
        <v>0</v>
      </c>
      <c r="P144" s="1">
        <v>0</v>
      </c>
    </row>
    <row r="145" spans="1:17" ht="15.75" customHeight="1" x14ac:dyDescent="0.2">
      <c r="A145" s="1" t="s">
        <v>293</v>
      </c>
      <c r="B145" s="1">
        <v>17</v>
      </c>
      <c r="C145" s="1" t="s">
        <v>71</v>
      </c>
      <c r="H145" s="1" t="s">
        <v>19</v>
      </c>
      <c r="J145" s="1" t="s">
        <v>294</v>
      </c>
      <c r="K145" s="1" t="s">
        <v>21</v>
      </c>
      <c r="L145" s="2">
        <v>40063</v>
      </c>
      <c r="M145" s="1">
        <v>2</v>
      </c>
      <c r="N145" s="2">
        <v>167065</v>
      </c>
      <c r="O145" s="1" t="s">
        <v>329</v>
      </c>
      <c r="P145" s="1" t="s">
        <v>330</v>
      </c>
      <c r="Q145" s="1" t="s">
        <v>331</v>
      </c>
    </row>
    <row r="146" spans="1:17" ht="15.75" customHeight="1" x14ac:dyDescent="0.2">
      <c r="A146" s="1" t="s">
        <v>332</v>
      </c>
      <c r="B146" s="1">
        <v>0</v>
      </c>
      <c r="C146" s="1" t="s">
        <v>18</v>
      </c>
      <c r="H146" s="1" t="s">
        <v>19</v>
      </c>
      <c r="J146" s="1" t="s">
        <v>333</v>
      </c>
      <c r="K146" s="1" t="s">
        <v>21</v>
      </c>
      <c r="M146" s="1">
        <v>0</v>
      </c>
      <c r="P146" s="1">
        <v>0</v>
      </c>
    </row>
    <row r="147" spans="1:17" ht="15.75" customHeight="1" x14ac:dyDescent="0.2">
      <c r="A147" s="1" t="s">
        <v>332</v>
      </c>
      <c r="B147" s="1">
        <v>1</v>
      </c>
      <c r="C147" s="1" t="s">
        <v>55</v>
      </c>
      <c r="D147" s="1" t="s">
        <v>26</v>
      </c>
      <c r="E147" s="1" t="s">
        <v>27</v>
      </c>
      <c r="F147" s="1">
        <v>4</v>
      </c>
      <c r="G147" s="1" t="s">
        <v>36</v>
      </c>
      <c r="H147" s="1" t="s">
        <v>19</v>
      </c>
      <c r="I147" s="1" t="s">
        <v>29</v>
      </c>
      <c r="J147" s="1" t="s">
        <v>333</v>
      </c>
      <c r="K147" s="1" t="s">
        <v>21</v>
      </c>
      <c r="M147" s="1">
        <v>0</v>
      </c>
      <c r="P147" s="1">
        <v>0</v>
      </c>
    </row>
    <row r="148" spans="1:17" ht="15.75" customHeight="1" x14ac:dyDescent="0.2">
      <c r="A148" s="1" t="s">
        <v>332</v>
      </c>
      <c r="B148" s="1">
        <v>2</v>
      </c>
      <c r="C148" s="1" t="s">
        <v>25</v>
      </c>
      <c r="D148" s="1" t="s">
        <v>26</v>
      </c>
      <c r="E148" s="1" t="s">
        <v>27</v>
      </c>
      <c r="F148" s="1">
        <v>4</v>
      </c>
      <c r="G148" s="1" t="s">
        <v>28</v>
      </c>
      <c r="H148" s="1" t="s">
        <v>19</v>
      </c>
      <c r="I148" s="1" t="s">
        <v>29</v>
      </c>
      <c r="J148" s="1" t="s">
        <v>333</v>
      </c>
      <c r="K148" s="1" t="s">
        <v>21</v>
      </c>
      <c r="M148" s="1">
        <v>0</v>
      </c>
      <c r="P148" s="1">
        <v>0</v>
      </c>
    </row>
    <row r="149" spans="1:17" ht="15.75" customHeight="1" x14ac:dyDescent="0.2">
      <c r="A149" s="1" t="s">
        <v>332</v>
      </c>
      <c r="B149" s="1">
        <v>3</v>
      </c>
      <c r="C149" s="1" t="s">
        <v>59</v>
      </c>
      <c r="D149" s="1" t="s">
        <v>34</v>
      </c>
      <c r="E149" s="1" t="s">
        <v>27</v>
      </c>
      <c r="F149" s="1">
        <v>2</v>
      </c>
      <c r="G149" s="1" t="s">
        <v>36</v>
      </c>
      <c r="H149" s="1" t="s">
        <v>19</v>
      </c>
      <c r="I149" s="1" t="s">
        <v>37</v>
      </c>
      <c r="J149" s="1" t="s">
        <v>333</v>
      </c>
      <c r="K149" s="1" t="s">
        <v>21</v>
      </c>
      <c r="L149" s="2">
        <v>2746</v>
      </c>
      <c r="M149" s="1">
        <v>1</v>
      </c>
      <c r="N149" s="2">
        <v>16145</v>
      </c>
      <c r="O149" s="1" t="s">
        <v>334</v>
      </c>
      <c r="P149" s="1" t="s">
        <v>335</v>
      </c>
      <c r="Q149" s="1" t="s">
        <v>336</v>
      </c>
    </row>
    <row r="150" spans="1:17" ht="15.75" customHeight="1" x14ac:dyDescent="0.2">
      <c r="A150" s="1" t="s">
        <v>332</v>
      </c>
      <c r="B150" s="1">
        <v>4</v>
      </c>
      <c r="C150" s="1" t="s">
        <v>69</v>
      </c>
      <c r="D150" s="1" t="s">
        <v>34</v>
      </c>
      <c r="E150" s="1" t="s">
        <v>27</v>
      </c>
      <c r="F150" s="1">
        <v>2</v>
      </c>
      <c r="G150" s="1" t="s">
        <v>28</v>
      </c>
      <c r="H150" s="1" t="s">
        <v>19</v>
      </c>
      <c r="I150" s="1" t="s">
        <v>37</v>
      </c>
      <c r="J150" s="1" t="s">
        <v>333</v>
      </c>
      <c r="K150" s="1" t="s">
        <v>21</v>
      </c>
      <c r="M150" s="1">
        <v>0</v>
      </c>
      <c r="P150" s="1">
        <v>0</v>
      </c>
    </row>
    <row r="151" spans="1:17" ht="15.75" customHeight="1" x14ac:dyDescent="0.2">
      <c r="A151" s="1" t="s">
        <v>332</v>
      </c>
      <c r="B151" s="1">
        <v>5</v>
      </c>
      <c r="C151" s="1" t="s">
        <v>60</v>
      </c>
      <c r="D151" s="1" t="s">
        <v>26</v>
      </c>
      <c r="E151" s="1" t="s">
        <v>35</v>
      </c>
      <c r="F151" s="1">
        <v>4</v>
      </c>
      <c r="G151" s="1" t="s">
        <v>28</v>
      </c>
      <c r="H151" s="1" t="s">
        <v>19</v>
      </c>
      <c r="I151" s="1" t="s">
        <v>29</v>
      </c>
      <c r="J151" s="1" t="s">
        <v>333</v>
      </c>
      <c r="K151" s="1" t="s">
        <v>21</v>
      </c>
      <c r="M151" s="1">
        <v>0</v>
      </c>
      <c r="P151" s="1">
        <v>0</v>
      </c>
    </row>
    <row r="152" spans="1:17" ht="15.75" customHeight="1" x14ac:dyDescent="0.2">
      <c r="A152" s="1" t="s">
        <v>332</v>
      </c>
      <c r="B152" s="1">
        <v>6</v>
      </c>
      <c r="C152" s="1" t="s">
        <v>67</v>
      </c>
      <c r="D152" s="1" t="s">
        <v>26</v>
      </c>
      <c r="E152" s="1" t="s">
        <v>35</v>
      </c>
      <c r="F152" s="1">
        <v>2</v>
      </c>
      <c r="G152" s="1" t="s">
        <v>28</v>
      </c>
      <c r="H152" s="1" t="s">
        <v>19</v>
      </c>
      <c r="I152" s="1" t="s">
        <v>29</v>
      </c>
      <c r="J152" s="1" t="s">
        <v>333</v>
      </c>
      <c r="K152" s="1" t="s">
        <v>21</v>
      </c>
      <c r="M152" s="1">
        <v>0</v>
      </c>
      <c r="P152" s="1">
        <v>0</v>
      </c>
    </row>
    <row r="153" spans="1:17" ht="15.75" customHeight="1" x14ac:dyDescent="0.2">
      <c r="A153" s="1" t="s">
        <v>332</v>
      </c>
      <c r="B153" s="1">
        <v>7</v>
      </c>
      <c r="C153" s="1" t="s">
        <v>65</v>
      </c>
      <c r="D153" s="1" t="s">
        <v>26</v>
      </c>
      <c r="E153" s="1" t="s">
        <v>27</v>
      </c>
      <c r="F153" s="1">
        <v>2</v>
      </c>
      <c r="G153" s="1" t="s">
        <v>28</v>
      </c>
      <c r="H153" s="1" t="s">
        <v>19</v>
      </c>
      <c r="I153" s="1" t="s">
        <v>29</v>
      </c>
      <c r="J153" s="1" t="s">
        <v>333</v>
      </c>
      <c r="K153" s="1" t="s">
        <v>21</v>
      </c>
      <c r="L153" s="2">
        <v>1255</v>
      </c>
      <c r="M153" s="1">
        <v>1</v>
      </c>
      <c r="N153" s="2">
        <v>21303</v>
      </c>
      <c r="O153" s="1" t="s">
        <v>337</v>
      </c>
      <c r="P153" s="1" t="s">
        <v>338</v>
      </c>
      <c r="Q153" s="1" t="s">
        <v>339</v>
      </c>
    </row>
    <row r="154" spans="1:17" ht="15.75" customHeight="1" x14ac:dyDescent="0.2">
      <c r="A154" s="1" t="s">
        <v>332</v>
      </c>
      <c r="B154" s="1">
        <v>8</v>
      </c>
      <c r="C154" s="1" t="s">
        <v>68</v>
      </c>
      <c r="D154" s="1" t="s">
        <v>34</v>
      </c>
      <c r="E154" s="1" t="s">
        <v>35</v>
      </c>
      <c r="F154" s="1">
        <v>2</v>
      </c>
      <c r="G154" s="1" t="s">
        <v>28</v>
      </c>
      <c r="H154" s="1" t="s">
        <v>19</v>
      </c>
      <c r="I154" s="1" t="s">
        <v>37</v>
      </c>
      <c r="J154" s="1" t="s">
        <v>333</v>
      </c>
      <c r="K154" s="1" t="s">
        <v>21</v>
      </c>
      <c r="L154" s="1" t="s">
        <v>340</v>
      </c>
      <c r="M154" s="1">
        <v>1</v>
      </c>
      <c r="N154" s="2">
        <v>38652</v>
      </c>
      <c r="O154" s="1" t="s">
        <v>341</v>
      </c>
      <c r="P154" s="1" t="s">
        <v>342</v>
      </c>
      <c r="Q154" s="1" t="s">
        <v>343</v>
      </c>
    </row>
    <row r="155" spans="1:17" ht="15.75" customHeight="1" x14ac:dyDescent="0.2">
      <c r="A155" s="1" t="s">
        <v>332</v>
      </c>
      <c r="B155" s="1">
        <v>9</v>
      </c>
      <c r="C155" s="1" t="s">
        <v>64</v>
      </c>
      <c r="D155" s="1" t="s">
        <v>34</v>
      </c>
      <c r="E155" s="1" t="s">
        <v>35</v>
      </c>
      <c r="F155" s="1">
        <v>2</v>
      </c>
      <c r="G155" s="1" t="s">
        <v>36</v>
      </c>
      <c r="H155" s="1" t="s">
        <v>19</v>
      </c>
      <c r="I155" s="1" t="s">
        <v>37</v>
      </c>
      <c r="J155" s="1" t="s">
        <v>333</v>
      </c>
      <c r="K155" s="1" t="s">
        <v>21</v>
      </c>
      <c r="M155" s="1">
        <v>0</v>
      </c>
      <c r="P155" s="1">
        <v>0</v>
      </c>
    </row>
    <row r="156" spans="1:17" ht="15.75" customHeight="1" x14ac:dyDescent="0.2">
      <c r="A156" s="1" t="s">
        <v>332</v>
      </c>
      <c r="B156" s="1">
        <v>10</v>
      </c>
      <c r="C156" s="1" t="s">
        <v>66</v>
      </c>
      <c r="D156" s="1" t="s">
        <v>34</v>
      </c>
      <c r="E156" s="1" t="s">
        <v>27</v>
      </c>
      <c r="F156" s="1">
        <v>4</v>
      </c>
      <c r="G156" s="1" t="s">
        <v>36</v>
      </c>
      <c r="H156" s="1" t="s">
        <v>19</v>
      </c>
      <c r="I156" s="1" t="s">
        <v>37</v>
      </c>
      <c r="J156" s="1" t="s">
        <v>333</v>
      </c>
      <c r="K156" s="1" t="s">
        <v>21</v>
      </c>
      <c r="M156" s="1">
        <v>0</v>
      </c>
      <c r="P156" s="1">
        <v>0</v>
      </c>
    </row>
    <row r="157" spans="1:17" ht="15.75" customHeight="1" x14ac:dyDescent="0.2">
      <c r="A157" s="1" t="s">
        <v>332</v>
      </c>
      <c r="B157" s="1">
        <v>11</v>
      </c>
      <c r="C157" s="1" t="s">
        <v>33</v>
      </c>
      <c r="D157" s="1" t="s">
        <v>34</v>
      </c>
      <c r="E157" s="1" t="s">
        <v>35</v>
      </c>
      <c r="F157" s="1">
        <v>4</v>
      </c>
      <c r="G157" s="1" t="s">
        <v>36</v>
      </c>
      <c r="H157" s="1" t="s">
        <v>19</v>
      </c>
      <c r="I157" s="1" t="s">
        <v>37</v>
      </c>
      <c r="J157" s="1" t="s">
        <v>333</v>
      </c>
      <c r="K157" s="1" t="s">
        <v>21</v>
      </c>
      <c r="M157" s="1">
        <v>0</v>
      </c>
      <c r="P157" s="1">
        <v>0</v>
      </c>
    </row>
    <row r="158" spans="1:17" ht="15.75" customHeight="1" x14ac:dyDescent="0.2">
      <c r="A158" s="1" t="s">
        <v>332</v>
      </c>
      <c r="B158" s="1">
        <v>12</v>
      </c>
      <c r="C158" s="1" t="s">
        <v>51</v>
      </c>
      <c r="D158" s="1" t="s">
        <v>26</v>
      </c>
      <c r="E158" s="1" t="s">
        <v>27</v>
      </c>
      <c r="F158" s="1">
        <v>2</v>
      </c>
      <c r="G158" s="1" t="s">
        <v>36</v>
      </c>
      <c r="H158" s="1" t="s">
        <v>19</v>
      </c>
      <c r="I158" s="1" t="s">
        <v>29</v>
      </c>
      <c r="J158" s="1" t="s">
        <v>333</v>
      </c>
      <c r="K158" s="1" t="s">
        <v>21</v>
      </c>
      <c r="L158" s="1" t="s">
        <v>344</v>
      </c>
      <c r="M158" s="1">
        <v>1</v>
      </c>
      <c r="N158" s="2">
        <v>27063</v>
      </c>
      <c r="O158" s="1" t="s">
        <v>345</v>
      </c>
      <c r="P158" s="1" t="s">
        <v>346</v>
      </c>
      <c r="Q158" s="1" t="s">
        <v>347</v>
      </c>
    </row>
    <row r="159" spans="1:17" ht="15.75" customHeight="1" x14ac:dyDescent="0.2">
      <c r="A159" s="1" t="s">
        <v>332</v>
      </c>
      <c r="B159" s="1">
        <v>13</v>
      </c>
      <c r="C159" s="1" t="s">
        <v>45</v>
      </c>
      <c r="D159" s="1" t="s">
        <v>26</v>
      </c>
      <c r="E159" s="1" t="s">
        <v>35</v>
      </c>
      <c r="F159" s="1">
        <v>4</v>
      </c>
      <c r="G159" s="1" t="s">
        <v>36</v>
      </c>
      <c r="H159" s="1" t="s">
        <v>19</v>
      </c>
      <c r="I159" s="1" t="s">
        <v>29</v>
      </c>
      <c r="J159" s="1" t="s">
        <v>333</v>
      </c>
      <c r="K159" s="1" t="s">
        <v>21</v>
      </c>
      <c r="M159" s="1">
        <v>0</v>
      </c>
      <c r="P159" s="1">
        <v>0</v>
      </c>
    </row>
    <row r="160" spans="1:17" ht="15.75" customHeight="1" x14ac:dyDescent="0.2">
      <c r="A160" s="1" t="s">
        <v>332</v>
      </c>
      <c r="B160" s="1">
        <v>14</v>
      </c>
      <c r="C160" s="1" t="s">
        <v>50</v>
      </c>
      <c r="D160" s="1" t="s">
        <v>34</v>
      </c>
      <c r="E160" s="1" t="s">
        <v>35</v>
      </c>
      <c r="F160" s="1">
        <v>4</v>
      </c>
      <c r="G160" s="1" t="s">
        <v>28</v>
      </c>
      <c r="H160" s="1" t="s">
        <v>19</v>
      </c>
      <c r="I160" s="1" t="s">
        <v>37</v>
      </c>
      <c r="J160" s="1" t="s">
        <v>333</v>
      </c>
      <c r="K160" s="1" t="s">
        <v>21</v>
      </c>
      <c r="M160" s="1">
        <v>0</v>
      </c>
      <c r="P160" s="1">
        <v>0</v>
      </c>
    </row>
    <row r="161" spans="1:17" ht="15.75" customHeight="1" x14ac:dyDescent="0.2">
      <c r="A161" s="1" t="s">
        <v>332</v>
      </c>
      <c r="B161" s="1">
        <v>15</v>
      </c>
      <c r="C161" s="1" t="s">
        <v>70</v>
      </c>
      <c r="D161" s="1" t="s">
        <v>34</v>
      </c>
      <c r="E161" s="1" t="s">
        <v>27</v>
      </c>
      <c r="F161" s="1">
        <v>4</v>
      </c>
      <c r="G161" s="1" t="s">
        <v>28</v>
      </c>
      <c r="H161" s="1" t="s">
        <v>19</v>
      </c>
      <c r="I161" s="1" t="s">
        <v>37</v>
      </c>
      <c r="J161" s="1" t="s">
        <v>333</v>
      </c>
      <c r="K161" s="1" t="s">
        <v>21</v>
      </c>
      <c r="M161" s="1">
        <v>0</v>
      </c>
      <c r="P161" s="1">
        <v>0</v>
      </c>
    </row>
    <row r="162" spans="1:17" ht="15.75" customHeight="1" x14ac:dyDescent="0.2">
      <c r="A162" s="1" t="s">
        <v>332</v>
      </c>
      <c r="B162" s="1">
        <v>16</v>
      </c>
      <c r="C162" s="1" t="s">
        <v>41</v>
      </c>
      <c r="D162" s="1" t="s">
        <v>26</v>
      </c>
      <c r="E162" s="1" t="s">
        <v>35</v>
      </c>
      <c r="F162" s="1">
        <v>2</v>
      </c>
      <c r="G162" s="1" t="s">
        <v>36</v>
      </c>
      <c r="H162" s="1" t="s">
        <v>19</v>
      </c>
      <c r="I162" s="1" t="s">
        <v>29</v>
      </c>
      <c r="J162" s="1" t="s">
        <v>333</v>
      </c>
      <c r="K162" s="1" t="s">
        <v>21</v>
      </c>
      <c r="L162" s="1" t="s">
        <v>348</v>
      </c>
      <c r="M162" s="1">
        <v>1</v>
      </c>
      <c r="N162" s="2">
        <v>42609</v>
      </c>
      <c r="O162" s="1" t="s">
        <v>349</v>
      </c>
      <c r="P162" s="1" t="s">
        <v>350</v>
      </c>
      <c r="Q162" s="1" t="s">
        <v>351</v>
      </c>
    </row>
    <row r="163" spans="1:17" ht="15.75" customHeight="1" x14ac:dyDescent="0.2">
      <c r="A163" s="1" t="s">
        <v>332</v>
      </c>
      <c r="B163" s="1">
        <v>17</v>
      </c>
      <c r="C163" s="1" t="s">
        <v>71</v>
      </c>
      <c r="H163" s="1" t="s">
        <v>19</v>
      </c>
      <c r="J163" s="1" t="s">
        <v>333</v>
      </c>
      <c r="K163" s="1" t="s">
        <v>21</v>
      </c>
      <c r="M163" s="1">
        <v>0</v>
      </c>
      <c r="P163" s="1">
        <v>0</v>
      </c>
    </row>
    <row r="164" spans="1:17" ht="15.75" customHeight="1" x14ac:dyDescent="0.2">
      <c r="A164" s="1" t="s">
        <v>352</v>
      </c>
      <c r="B164" s="1">
        <v>0</v>
      </c>
      <c r="C164" s="1" t="s">
        <v>18</v>
      </c>
      <c r="H164" s="1" t="s">
        <v>77</v>
      </c>
      <c r="J164" s="1" t="s">
        <v>353</v>
      </c>
      <c r="K164" s="1" t="s">
        <v>21</v>
      </c>
      <c r="L164" s="1" t="s">
        <v>354</v>
      </c>
      <c r="M164" s="1">
        <v>8</v>
      </c>
      <c r="N164" s="1" t="s">
        <v>355</v>
      </c>
      <c r="O164" s="1" t="s">
        <v>356</v>
      </c>
      <c r="P164" s="1" t="s">
        <v>357</v>
      </c>
      <c r="Q164" s="1" t="s">
        <v>358</v>
      </c>
    </row>
    <row r="165" spans="1:17" ht="15.75" customHeight="1" x14ac:dyDescent="0.2">
      <c r="A165" s="1" t="s">
        <v>352</v>
      </c>
      <c r="B165" s="1">
        <v>1</v>
      </c>
      <c r="C165" s="1" t="s">
        <v>59</v>
      </c>
      <c r="D165" s="1" t="s">
        <v>34</v>
      </c>
      <c r="E165" s="1" t="s">
        <v>27</v>
      </c>
      <c r="F165" s="1">
        <v>2</v>
      </c>
      <c r="G165" s="1" t="s">
        <v>36</v>
      </c>
      <c r="H165" s="1" t="s">
        <v>77</v>
      </c>
      <c r="I165" s="1" t="s">
        <v>29</v>
      </c>
      <c r="J165" s="1" t="s">
        <v>353</v>
      </c>
      <c r="K165" s="1" t="s">
        <v>21</v>
      </c>
      <c r="M165" s="1">
        <v>0</v>
      </c>
      <c r="P165" s="1">
        <v>0</v>
      </c>
    </row>
    <row r="166" spans="1:17" ht="15.75" customHeight="1" x14ac:dyDescent="0.2">
      <c r="A166" s="1" t="s">
        <v>352</v>
      </c>
      <c r="B166" s="1">
        <v>2</v>
      </c>
      <c r="C166" s="1" t="s">
        <v>33</v>
      </c>
      <c r="D166" s="1" t="s">
        <v>34</v>
      </c>
      <c r="E166" s="1" t="s">
        <v>35</v>
      </c>
      <c r="F166" s="1">
        <v>4</v>
      </c>
      <c r="G166" s="1" t="s">
        <v>36</v>
      </c>
      <c r="H166" s="1" t="s">
        <v>77</v>
      </c>
      <c r="I166" s="1" t="s">
        <v>29</v>
      </c>
      <c r="J166" s="1" t="s">
        <v>353</v>
      </c>
      <c r="K166" s="1" t="s">
        <v>21</v>
      </c>
      <c r="M166" s="1">
        <v>0</v>
      </c>
      <c r="P166" s="1">
        <v>0</v>
      </c>
    </row>
    <row r="167" spans="1:17" ht="15.75" customHeight="1" x14ac:dyDescent="0.2">
      <c r="A167" s="1" t="s">
        <v>352</v>
      </c>
      <c r="B167" s="1">
        <v>3</v>
      </c>
      <c r="C167" s="1" t="s">
        <v>65</v>
      </c>
      <c r="D167" s="1" t="s">
        <v>26</v>
      </c>
      <c r="E167" s="1" t="s">
        <v>27</v>
      </c>
      <c r="F167" s="1">
        <v>2</v>
      </c>
      <c r="G167" s="1" t="s">
        <v>28</v>
      </c>
      <c r="H167" s="1" t="s">
        <v>77</v>
      </c>
      <c r="I167" s="1" t="s">
        <v>37</v>
      </c>
      <c r="J167" s="1" t="s">
        <v>353</v>
      </c>
      <c r="K167" s="1" t="s">
        <v>21</v>
      </c>
      <c r="L167" s="2">
        <v>1202</v>
      </c>
      <c r="M167" s="1">
        <v>1</v>
      </c>
      <c r="N167" s="2">
        <v>39758</v>
      </c>
      <c r="O167" s="1" t="s">
        <v>359</v>
      </c>
      <c r="P167" s="1" t="s">
        <v>360</v>
      </c>
      <c r="Q167" s="1" t="s">
        <v>361</v>
      </c>
    </row>
    <row r="168" spans="1:17" ht="15.75" customHeight="1" x14ac:dyDescent="0.2">
      <c r="A168" s="1" t="s">
        <v>352</v>
      </c>
      <c r="B168" s="1">
        <v>4</v>
      </c>
      <c r="C168" s="1" t="s">
        <v>41</v>
      </c>
      <c r="D168" s="1" t="s">
        <v>26</v>
      </c>
      <c r="E168" s="1" t="s">
        <v>35</v>
      </c>
      <c r="F168" s="1">
        <v>2</v>
      </c>
      <c r="G168" s="1" t="s">
        <v>36</v>
      </c>
      <c r="H168" s="1" t="s">
        <v>77</v>
      </c>
      <c r="I168" s="1" t="s">
        <v>37</v>
      </c>
      <c r="J168" s="1" t="s">
        <v>353</v>
      </c>
      <c r="K168" s="1" t="s">
        <v>21</v>
      </c>
      <c r="M168" s="1">
        <v>0</v>
      </c>
      <c r="P168" s="1">
        <v>0</v>
      </c>
    </row>
    <row r="169" spans="1:17" ht="15.75" customHeight="1" x14ac:dyDescent="0.2">
      <c r="A169" s="1" t="s">
        <v>352</v>
      </c>
      <c r="B169" s="1">
        <v>5</v>
      </c>
      <c r="C169" s="1" t="s">
        <v>66</v>
      </c>
      <c r="D169" s="1" t="s">
        <v>34</v>
      </c>
      <c r="E169" s="1" t="s">
        <v>27</v>
      </c>
      <c r="F169" s="1">
        <v>4</v>
      </c>
      <c r="G169" s="1" t="s">
        <v>36</v>
      </c>
      <c r="H169" s="1" t="s">
        <v>77</v>
      </c>
      <c r="I169" s="1" t="s">
        <v>29</v>
      </c>
      <c r="J169" s="1" t="s">
        <v>353</v>
      </c>
      <c r="K169" s="1" t="s">
        <v>21</v>
      </c>
      <c r="M169" s="1">
        <v>0</v>
      </c>
      <c r="P169" s="1">
        <v>0</v>
      </c>
    </row>
    <row r="170" spans="1:17" ht="15.75" customHeight="1" x14ac:dyDescent="0.2">
      <c r="A170" s="1" t="s">
        <v>352</v>
      </c>
      <c r="B170" s="1">
        <v>6</v>
      </c>
      <c r="C170" s="1" t="s">
        <v>25</v>
      </c>
      <c r="D170" s="1" t="s">
        <v>26</v>
      </c>
      <c r="E170" s="1" t="s">
        <v>27</v>
      </c>
      <c r="F170" s="1">
        <v>4</v>
      </c>
      <c r="G170" s="1" t="s">
        <v>28</v>
      </c>
      <c r="H170" s="1" t="s">
        <v>77</v>
      </c>
      <c r="I170" s="1" t="s">
        <v>37</v>
      </c>
      <c r="J170" s="1" t="s">
        <v>353</v>
      </c>
      <c r="K170" s="1" t="s">
        <v>21</v>
      </c>
      <c r="L170" s="2">
        <v>2881</v>
      </c>
      <c r="M170" s="1">
        <v>2</v>
      </c>
      <c r="N170" s="2">
        <v>57257</v>
      </c>
      <c r="O170" s="1" t="s">
        <v>362</v>
      </c>
      <c r="P170" s="1" t="s">
        <v>315</v>
      </c>
      <c r="Q170" s="1" t="s">
        <v>363</v>
      </c>
    </row>
    <row r="171" spans="1:17" ht="15.75" customHeight="1" x14ac:dyDescent="0.2">
      <c r="A171" s="1" t="s">
        <v>352</v>
      </c>
      <c r="B171" s="1">
        <v>7</v>
      </c>
      <c r="C171" s="1" t="s">
        <v>64</v>
      </c>
      <c r="D171" s="1" t="s">
        <v>34</v>
      </c>
      <c r="E171" s="1" t="s">
        <v>35</v>
      </c>
      <c r="F171" s="1">
        <v>2</v>
      </c>
      <c r="G171" s="1" t="s">
        <v>36</v>
      </c>
      <c r="H171" s="1" t="s">
        <v>77</v>
      </c>
      <c r="I171" s="1" t="s">
        <v>29</v>
      </c>
      <c r="J171" s="1" t="s">
        <v>353</v>
      </c>
      <c r="K171" s="1" t="s">
        <v>21</v>
      </c>
      <c r="L171" s="2">
        <v>1276</v>
      </c>
      <c r="M171" s="1">
        <v>1</v>
      </c>
      <c r="N171" s="2">
        <v>39753</v>
      </c>
      <c r="O171" s="1" t="s">
        <v>364</v>
      </c>
      <c r="P171" s="1" t="s">
        <v>365</v>
      </c>
      <c r="Q171" s="1" t="s">
        <v>366</v>
      </c>
    </row>
    <row r="172" spans="1:17" ht="15.75" customHeight="1" x14ac:dyDescent="0.2">
      <c r="A172" s="1" t="s">
        <v>352</v>
      </c>
      <c r="B172" s="1">
        <v>8</v>
      </c>
      <c r="C172" s="1" t="s">
        <v>68</v>
      </c>
      <c r="D172" s="1" t="s">
        <v>34</v>
      </c>
      <c r="E172" s="1" t="s">
        <v>35</v>
      </c>
      <c r="F172" s="1">
        <v>2</v>
      </c>
      <c r="G172" s="1" t="s">
        <v>28</v>
      </c>
      <c r="H172" s="1" t="s">
        <v>77</v>
      </c>
      <c r="I172" s="1" t="s">
        <v>29</v>
      </c>
      <c r="J172" s="1" t="s">
        <v>353</v>
      </c>
      <c r="K172" s="1" t="s">
        <v>21</v>
      </c>
      <c r="L172" s="2">
        <v>3942</v>
      </c>
      <c r="M172" s="1">
        <v>2</v>
      </c>
      <c r="N172" s="2">
        <v>28006</v>
      </c>
      <c r="O172" s="1" t="s">
        <v>367</v>
      </c>
      <c r="P172" s="1" t="s">
        <v>368</v>
      </c>
      <c r="Q172" s="1" t="s">
        <v>369</v>
      </c>
    </row>
    <row r="173" spans="1:17" ht="15.75" customHeight="1" x14ac:dyDescent="0.2">
      <c r="A173" s="1" t="s">
        <v>352</v>
      </c>
      <c r="B173" s="1">
        <v>9</v>
      </c>
      <c r="C173" s="1" t="s">
        <v>69</v>
      </c>
      <c r="D173" s="1" t="s">
        <v>34</v>
      </c>
      <c r="E173" s="1" t="s">
        <v>27</v>
      </c>
      <c r="F173" s="1">
        <v>2</v>
      </c>
      <c r="G173" s="1" t="s">
        <v>28</v>
      </c>
      <c r="H173" s="1" t="s">
        <v>77</v>
      </c>
      <c r="I173" s="1" t="s">
        <v>29</v>
      </c>
      <c r="J173" s="1" t="s">
        <v>353</v>
      </c>
      <c r="K173" s="1" t="s">
        <v>21</v>
      </c>
      <c r="L173" s="2">
        <v>2814</v>
      </c>
      <c r="M173" s="1">
        <v>1</v>
      </c>
      <c r="N173" s="2">
        <v>37758</v>
      </c>
      <c r="O173" s="1" t="s">
        <v>370</v>
      </c>
      <c r="P173" s="1" t="s">
        <v>371</v>
      </c>
      <c r="Q173" s="1" t="s">
        <v>372</v>
      </c>
    </row>
    <row r="174" spans="1:17" ht="15.75" customHeight="1" x14ac:dyDescent="0.2">
      <c r="A174" s="1" t="s">
        <v>352</v>
      </c>
      <c r="B174" s="1">
        <v>10</v>
      </c>
      <c r="C174" s="1" t="s">
        <v>55</v>
      </c>
      <c r="D174" s="1" t="s">
        <v>26</v>
      </c>
      <c r="E174" s="1" t="s">
        <v>27</v>
      </c>
      <c r="F174" s="1">
        <v>4</v>
      </c>
      <c r="G174" s="1" t="s">
        <v>36</v>
      </c>
      <c r="H174" s="1" t="s">
        <v>77</v>
      </c>
      <c r="I174" s="1" t="s">
        <v>37</v>
      </c>
      <c r="J174" s="1" t="s">
        <v>353</v>
      </c>
      <c r="K174" s="1" t="s">
        <v>21</v>
      </c>
      <c r="L174" s="2">
        <v>23998</v>
      </c>
      <c r="M174" s="1">
        <v>1</v>
      </c>
      <c r="N174" s="2">
        <v>43761</v>
      </c>
      <c r="O174" s="1" t="s">
        <v>373</v>
      </c>
      <c r="P174" s="1" t="s">
        <v>374</v>
      </c>
      <c r="Q174" s="1" t="s">
        <v>375</v>
      </c>
    </row>
    <row r="175" spans="1:17" ht="15.75" customHeight="1" x14ac:dyDescent="0.2">
      <c r="A175" s="1" t="s">
        <v>352</v>
      </c>
      <c r="B175" s="1">
        <v>11</v>
      </c>
      <c r="C175" s="1" t="s">
        <v>67</v>
      </c>
      <c r="D175" s="1" t="s">
        <v>26</v>
      </c>
      <c r="E175" s="1" t="s">
        <v>35</v>
      </c>
      <c r="F175" s="1">
        <v>2</v>
      </c>
      <c r="G175" s="1" t="s">
        <v>28</v>
      </c>
      <c r="H175" s="1" t="s">
        <v>77</v>
      </c>
      <c r="I175" s="1" t="s">
        <v>37</v>
      </c>
      <c r="J175" s="1" t="s">
        <v>353</v>
      </c>
      <c r="K175" s="1" t="s">
        <v>21</v>
      </c>
      <c r="L175" s="2">
        <v>3485</v>
      </c>
      <c r="M175" s="1">
        <v>3</v>
      </c>
      <c r="N175" s="2">
        <v>22006</v>
      </c>
      <c r="O175" s="1" t="s">
        <v>376</v>
      </c>
      <c r="P175" s="1" t="s">
        <v>377</v>
      </c>
      <c r="Q175" s="1" t="s">
        <v>378</v>
      </c>
    </row>
    <row r="176" spans="1:17" ht="15.75" customHeight="1" x14ac:dyDescent="0.2">
      <c r="A176" s="1" t="s">
        <v>352</v>
      </c>
      <c r="B176" s="1">
        <v>12</v>
      </c>
      <c r="C176" s="1" t="s">
        <v>60</v>
      </c>
      <c r="D176" s="1" t="s">
        <v>26</v>
      </c>
      <c r="E176" s="1" t="s">
        <v>35</v>
      </c>
      <c r="F176" s="1">
        <v>4</v>
      </c>
      <c r="G176" s="1" t="s">
        <v>28</v>
      </c>
      <c r="H176" s="1" t="s">
        <v>77</v>
      </c>
      <c r="I176" s="1" t="s">
        <v>37</v>
      </c>
      <c r="J176" s="1" t="s">
        <v>353</v>
      </c>
      <c r="K176" s="1" t="s">
        <v>21</v>
      </c>
      <c r="L176" s="2">
        <v>9997</v>
      </c>
      <c r="M176" s="1">
        <v>1</v>
      </c>
      <c r="N176" s="2">
        <v>31009</v>
      </c>
      <c r="O176" s="1" t="s">
        <v>379</v>
      </c>
      <c r="P176" s="1" t="s">
        <v>380</v>
      </c>
      <c r="Q176" s="1" t="s">
        <v>381</v>
      </c>
    </row>
    <row r="177" spans="1:17" ht="15.75" customHeight="1" x14ac:dyDescent="0.2">
      <c r="A177" s="1" t="s">
        <v>352</v>
      </c>
      <c r="B177" s="1">
        <v>13</v>
      </c>
      <c r="C177" s="1" t="s">
        <v>45</v>
      </c>
      <c r="D177" s="1" t="s">
        <v>26</v>
      </c>
      <c r="E177" s="1" t="s">
        <v>35</v>
      </c>
      <c r="F177" s="1">
        <v>4</v>
      </c>
      <c r="G177" s="1" t="s">
        <v>36</v>
      </c>
      <c r="H177" s="1" t="s">
        <v>77</v>
      </c>
      <c r="I177" s="1" t="s">
        <v>37</v>
      </c>
      <c r="J177" s="1" t="s">
        <v>353</v>
      </c>
      <c r="K177" s="1" t="s">
        <v>21</v>
      </c>
      <c r="L177" s="2">
        <v>23716</v>
      </c>
      <c r="M177" s="1">
        <v>2</v>
      </c>
      <c r="N177" s="2">
        <v>19781</v>
      </c>
      <c r="O177" s="1" t="s">
        <v>382</v>
      </c>
      <c r="P177" s="1" t="s">
        <v>280</v>
      </c>
      <c r="Q177" s="1" t="s">
        <v>383</v>
      </c>
    </row>
    <row r="178" spans="1:17" ht="15.75" customHeight="1" x14ac:dyDescent="0.2">
      <c r="A178" s="1" t="s">
        <v>352</v>
      </c>
      <c r="B178" s="1">
        <v>14</v>
      </c>
      <c r="C178" s="1" t="s">
        <v>50</v>
      </c>
      <c r="D178" s="1" t="s">
        <v>34</v>
      </c>
      <c r="E178" s="1" t="s">
        <v>35</v>
      </c>
      <c r="F178" s="1">
        <v>4</v>
      </c>
      <c r="G178" s="1" t="s">
        <v>28</v>
      </c>
      <c r="H178" s="1" t="s">
        <v>77</v>
      </c>
      <c r="I178" s="1" t="s">
        <v>29</v>
      </c>
      <c r="J178" s="1" t="s">
        <v>353</v>
      </c>
      <c r="K178" s="1" t="s">
        <v>21</v>
      </c>
      <c r="L178" s="2">
        <v>2005</v>
      </c>
      <c r="M178" s="1">
        <v>1</v>
      </c>
      <c r="N178" s="2">
        <v>29754</v>
      </c>
      <c r="O178" s="1" t="s">
        <v>384</v>
      </c>
      <c r="P178" s="1" t="s">
        <v>385</v>
      </c>
      <c r="Q178" s="1" t="s">
        <v>386</v>
      </c>
    </row>
    <row r="179" spans="1:17" ht="15.75" customHeight="1" x14ac:dyDescent="0.2">
      <c r="A179" s="1" t="s">
        <v>352</v>
      </c>
      <c r="B179" s="1">
        <v>15</v>
      </c>
      <c r="C179" s="1" t="s">
        <v>51</v>
      </c>
      <c r="D179" s="1" t="s">
        <v>26</v>
      </c>
      <c r="E179" s="1" t="s">
        <v>27</v>
      </c>
      <c r="F179" s="1">
        <v>2</v>
      </c>
      <c r="G179" s="1" t="s">
        <v>36</v>
      </c>
      <c r="H179" s="1" t="s">
        <v>77</v>
      </c>
      <c r="I179" s="1" t="s">
        <v>37</v>
      </c>
      <c r="J179" s="1" t="s">
        <v>353</v>
      </c>
      <c r="K179" s="1" t="s">
        <v>21</v>
      </c>
      <c r="L179" s="2">
        <v>17889</v>
      </c>
      <c r="M179" s="1">
        <v>3</v>
      </c>
      <c r="N179" s="2">
        <v>7356</v>
      </c>
      <c r="O179" s="1" t="s">
        <v>387</v>
      </c>
      <c r="P179" s="1" t="s">
        <v>388</v>
      </c>
      <c r="Q179" s="1" t="s">
        <v>389</v>
      </c>
    </row>
    <row r="180" spans="1:17" ht="15.75" customHeight="1" x14ac:dyDescent="0.2">
      <c r="A180" s="1" t="s">
        <v>352</v>
      </c>
      <c r="B180" s="1">
        <v>16</v>
      </c>
      <c r="C180" s="1" t="s">
        <v>70</v>
      </c>
      <c r="D180" s="1" t="s">
        <v>34</v>
      </c>
      <c r="E180" s="1" t="s">
        <v>27</v>
      </c>
      <c r="F180" s="1">
        <v>4</v>
      </c>
      <c r="G180" s="1" t="s">
        <v>28</v>
      </c>
      <c r="H180" s="1" t="s">
        <v>77</v>
      </c>
      <c r="I180" s="1" t="s">
        <v>29</v>
      </c>
      <c r="J180" s="1" t="s">
        <v>353</v>
      </c>
      <c r="K180" s="1" t="s">
        <v>21</v>
      </c>
      <c r="L180" s="1" t="s">
        <v>390</v>
      </c>
      <c r="M180" s="1">
        <v>1</v>
      </c>
      <c r="N180" s="2">
        <v>26489</v>
      </c>
      <c r="O180" s="1" t="s">
        <v>391</v>
      </c>
      <c r="P180" s="1" t="s">
        <v>392</v>
      </c>
      <c r="Q180" s="1" t="s">
        <v>393</v>
      </c>
    </row>
    <row r="181" spans="1:17" ht="15.75" customHeight="1" x14ac:dyDescent="0.2">
      <c r="A181" s="1" t="s">
        <v>352</v>
      </c>
      <c r="B181" s="1">
        <v>17</v>
      </c>
      <c r="C181" s="1" t="s">
        <v>71</v>
      </c>
      <c r="H181" s="1" t="s">
        <v>77</v>
      </c>
      <c r="J181" s="1" t="s">
        <v>353</v>
      </c>
      <c r="K181" s="1" t="s">
        <v>21</v>
      </c>
      <c r="L181" s="2">
        <v>1965</v>
      </c>
      <c r="M181" s="1">
        <v>1</v>
      </c>
      <c r="N181" s="2">
        <v>140351</v>
      </c>
      <c r="O181" s="1" t="s">
        <v>394</v>
      </c>
      <c r="P181" s="1" t="s">
        <v>74</v>
      </c>
      <c r="Q181" s="1" t="s">
        <v>395</v>
      </c>
    </row>
    <row r="182" spans="1:17" ht="15.75" customHeight="1" x14ac:dyDescent="0.2">
      <c r="A182" s="1" t="s">
        <v>396</v>
      </c>
      <c r="B182" s="1">
        <v>0</v>
      </c>
      <c r="C182" s="1" t="s">
        <v>18</v>
      </c>
      <c r="H182" s="1" t="s">
        <v>77</v>
      </c>
      <c r="J182" s="1" t="s">
        <v>397</v>
      </c>
      <c r="K182" s="1" t="s">
        <v>21</v>
      </c>
      <c r="L182" s="2">
        <v>52836</v>
      </c>
      <c r="M182" s="1">
        <v>13</v>
      </c>
      <c r="N182" s="2">
        <v>33339</v>
      </c>
      <c r="O182" s="1" t="s">
        <v>398</v>
      </c>
      <c r="P182" s="1" t="s">
        <v>399</v>
      </c>
      <c r="Q182" s="1" t="s">
        <v>400</v>
      </c>
    </row>
    <row r="183" spans="1:17" ht="15.75" customHeight="1" x14ac:dyDescent="0.2">
      <c r="A183" s="1" t="s">
        <v>396</v>
      </c>
      <c r="B183" s="1">
        <v>1</v>
      </c>
      <c r="C183" s="1" t="s">
        <v>59</v>
      </c>
      <c r="D183" s="1" t="s">
        <v>34</v>
      </c>
      <c r="E183" s="1" t="s">
        <v>27</v>
      </c>
      <c r="F183" s="1">
        <v>2</v>
      </c>
      <c r="G183" s="1" t="s">
        <v>36</v>
      </c>
      <c r="H183" s="1" t="s">
        <v>77</v>
      </c>
      <c r="I183" s="1" t="s">
        <v>29</v>
      </c>
      <c r="J183" s="1" t="s">
        <v>397</v>
      </c>
      <c r="K183" s="1" t="s">
        <v>21</v>
      </c>
      <c r="M183" s="1">
        <v>0</v>
      </c>
      <c r="P183" s="1">
        <v>0</v>
      </c>
    </row>
    <row r="184" spans="1:17" ht="15.75" customHeight="1" x14ac:dyDescent="0.2">
      <c r="A184" s="1" t="s">
        <v>396</v>
      </c>
      <c r="B184" s="1">
        <v>2</v>
      </c>
      <c r="C184" s="1" t="s">
        <v>70</v>
      </c>
      <c r="D184" s="1" t="s">
        <v>34</v>
      </c>
      <c r="E184" s="1" t="s">
        <v>27</v>
      </c>
      <c r="F184" s="1">
        <v>4</v>
      </c>
      <c r="G184" s="1" t="s">
        <v>28</v>
      </c>
      <c r="H184" s="1" t="s">
        <v>77</v>
      </c>
      <c r="I184" s="1" t="s">
        <v>29</v>
      </c>
      <c r="J184" s="1" t="s">
        <v>397</v>
      </c>
      <c r="K184" s="1" t="s">
        <v>21</v>
      </c>
      <c r="L184" s="1" t="s">
        <v>401</v>
      </c>
      <c r="M184" s="1">
        <v>1</v>
      </c>
      <c r="N184" s="2">
        <v>42082</v>
      </c>
      <c r="O184" s="1" t="s">
        <v>402</v>
      </c>
      <c r="P184" s="1" t="s">
        <v>403</v>
      </c>
      <c r="Q184" s="1" t="s">
        <v>404</v>
      </c>
    </row>
    <row r="185" spans="1:17" ht="15.75" customHeight="1" x14ac:dyDescent="0.2">
      <c r="A185" s="1" t="s">
        <v>396</v>
      </c>
      <c r="B185" s="1">
        <v>3</v>
      </c>
      <c r="C185" s="1" t="s">
        <v>51</v>
      </c>
      <c r="D185" s="1" t="s">
        <v>26</v>
      </c>
      <c r="E185" s="1" t="s">
        <v>27</v>
      </c>
      <c r="F185" s="1">
        <v>2</v>
      </c>
      <c r="G185" s="1" t="s">
        <v>36</v>
      </c>
      <c r="H185" s="1" t="s">
        <v>77</v>
      </c>
      <c r="I185" s="1" t="s">
        <v>37</v>
      </c>
      <c r="J185" s="1" t="s">
        <v>397</v>
      </c>
      <c r="K185" s="1" t="s">
        <v>21</v>
      </c>
      <c r="M185" s="1">
        <v>0</v>
      </c>
      <c r="P185" s="1">
        <v>0</v>
      </c>
    </row>
    <row r="186" spans="1:17" ht="15.75" customHeight="1" x14ac:dyDescent="0.2">
      <c r="A186" s="1" t="s">
        <v>396</v>
      </c>
      <c r="B186" s="1">
        <v>4</v>
      </c>
      <c r="C186" s="1" t="s">
        <v>65</v>
      </c>
      <c r="D186" s="1" t="s">
        <v>26</v>
      </c>
      <c r="E186" s="1" t="s">
        <v>27</v>
      </c>
      <c r="F186" s="1">
        <v>2</v>
      </c>
      <c r="G186" s="1" t="s">
        <v>28</v>
      </c>
      <c r="H186" s="1" t="s">
        <v>77</v>
      </c>
      <c r="I186" s="1" t="s">
        <v>37</v>
      </c>
      <c r="J186" s="1" t="s">
        <v>397</v>
      </c>
      <c r="K186" s="1" t="s">
        <v>21</v>
      </c>
      <c r="L186" s="2">
        <v>9751</v>
      </c>
      <c r="M186" s="1">
        <v>2</v>
      </c>
      <c r="N186" s="2">
        <v>9332</v>
      </c>
      <c r="O186" s="1" t="s">
        <v>405</v>
      </c>
      <c r="P186" s="1" t="s">
        <v>406</v>
      </c>
      <c r="Q186" s="1" t="s">
        <v>407</v>
      </c>
    </row>
    <row r="187" spans="1:17" ht="15.75" customHeight="1" x14ac:dyDescent="0.2">
      <c r="A187" s="1" t="s">
        <v>396</v>
      </c>
      <c r="B187" s="1">
        <v>5</v>
      </c>
      <c r="C187" s="1" t="s">
        <v>68</v>
      </c>
      <c r="D187" s="1" t="s">
        <v>34</v>
      </c>
      <c r="E187" s="1" t="s">
        <v>35</v>
      </c>
      <c r="F187" s="1">
        <v>2</v>
      </c>
      <c r="G187" s="1" t="s">
        <v>28</v>
      </c>
      <c r="H187" s="1" t="s">
        <v>77</v>
      </c>
      <c r="I187" s="1" t="s">
        <v>29</v>
      </c>
      <c r="J187" s="1" t="s">
        <v>397</v>
      </c>
      <c r="K187" s="1" t="s">
        <v>21</v>
      </c>
      <c r="L187" s="1" t="s">
        <v>408</v>
      </c>
      <c r="M187" s="1">
        <v>1</v>
      </c>
      <c r="N187" s="2">
        <v>35712</v>
      </c>
      <c r="O187" s="1" t="s">
        <v>409</v>
      </c>
      <c r="P187" s="1" t="s">
        <v>410</v>
      </c>
      <c r="Q187" s="1" t="s">
        <v>411</v>
      </c>
    </row>
    <row r="188" spans="1:17" ht="15.75" customHeight="1" x14ac:dyDescent="0.2">
      <c r="A188" s="1" t="s">
        <v>396</v>
      </c>
      <c r="B188" s="1">
        <v>6</v>
      </c>
      <c r="C188" s="1" t="s">
        <v>66</v>
      </c>
      <c r="D188" s="1" t="s">
        <v>34</v>
      </c>
      <c r="E188" s="1" t="s">
        <v>27</v>
      </c>
      <c r="F188" s="1">
        <v>4</v>
      </c>
      <c r="G188" s="1" t="s">
        <v>36</v>
      </c>
      <c r="H188" s="1" t="s">
        <v>77</v>
      </c>
      <c r="I188" s="1" t="s">
        <v>29</v>
      </c>
      <c r="J188" s="1" t="s">
        <v>397</v>
      </c>
      <c r="K188" s="1" t="s">
        <v>21</v>
      </c>
      <c r="L188" s="2">
        <v>1005</v>
      </c>
      <c r="M188" s="1">
        <v>1</v>
      </c>
      <c r="N188" s="2">
        <v>61651</v>
      </c>
      <c r="O188" s="1" t="s">
        <v>412</v>
      </c>
      <c r="P188" s="1" t="s">
        <v>413</v>
      </c>
      <c r="Q188" s="1" t="s">
        <v>414</v>
      </c>
    </row>
    <row r="189" spans="1:17" ht="15.75" customHeight="1" x14ac:dyDescent="0.2">
      <c r="A189" s="1" t="s">
        <v>396</v>
      </c>
      <c r="B189" s="1">
        <v>7</v>
      </c>
      <c r="C189" s="1" t="s">
        <v>55</v>
      </c>
      <c r="D189" s="1" t="s">
        <v>26</v>
      </c>
      <c r="E189" s="1" t="s">
        <v>27</v>
      </c>
      <c r="F189" s="1">
        <v>4</v>
      </c>
      <c r="G189" s="1" t="s">
        <v>36</v>
      </c>
      <c r="H189" s="1" t="s">
        <v>77</v>
      </c>
      <c r="I189" s="1" t="s">
        <v>37</v>
      </c>
      <c r="J189" s="1" t="s">
        <v>397</v>
      </c>
      <c r="K189" s="1" t="s">
        <v>21</v>
      </c>
      <c r="L189" s="2">
        <v>7728</v>
      </c>
      <c r="M189" s="1">
        <v>2</v>
      </c>
      <c r="N189" s="1" t="s">
        <v>415</v>
      </c>
      <c r="O189" s="1" t="s">
        <v>416</v>
      </c>
      <c r="P189" s="1" t="s">
        <v>417</v>
      </c>
      <c r="Q189" s="1" t="s">
        <v>418</v>
      </c>
    </row>
    <row r="190" spans="1:17" ht="15.75" customHeight="1" x14ac:dyDescent="0.2">
      <c r="A190" s="1" t="s">
        <v>396</v>
      </c>
      <c r="B190" s="1">
        <v>8</v>
      </c>
      <c r="C190" s="1" t="s">
        <v>50</v>
      </c>
      <c r="D190" s="1" t="s">
        <v>34</v>
      </c>
      <c r="E190" s="1" t="s">
        <v>35</v>
      </c>
      <c r="F190" s="1">
        <v>4</v>
      </c>
      <c r="G190" s="1" t="s">
        <v>28</v>
      </c>
      <c r="H190" s="1" t="s">
        <v>77</v>
      </c>
      <c r="I190" s="1" t="s">
        <v>29</v>
      </c>
      <c r="J190" s="1" t="s">
        <v>397</v>
      </c>
      <c r="K190" s="1" t="s">
        <v>21</v>
      </c>
      <c r="L190" s="2">
        <v>9959</v>
      </c>
      <c r="M190" s="1">
        <v>1</v>
      </c>
      <c r="N190" s="1" t="s">
        <v>419</v>
      </c>
      <c r="O190" s="1" t="s">
        <v>420</v>
      </c>
      <c r="P190" s="1" t="s">
        <v>421</v>
      </c>
      <c r="Q190" s="1" t="s">
        <v>422</v>
      </c>
    </row>
    <row r="191" spans="1:17" ht="15.75" customHeight="1" x14ac:dyDescent="0.2">
      <c r="A191" s="1" t="s">
        <v>396</v>
      </c>
      <c r="B191" s="1">
        <v>9</v>
      </c>
      <c r="C191" s="1" t="s">
        <v>41</v>
      </c>
      <c r="D191" s="1" t="s">
        <v>26</v>
      </c>
      <c r="E191" s="1" t="s">
        <v>35</v>
      </c>
      <c r="F191" s="1">
        <v>2</v>
      </c>
      <c r="G191" s="1" t="s">
        <v>36</v>
      </c>
      <c r="H191" s="1" t="s">
        <v>77</v>
      </c>
      <c r="I191" s="1" t="s">
        <v>37</v>
      </c>
      <c r="J191" s="1" t="s">
        <v>397</v>
      </c>
      <c r="K191" s="1" t="s">
        <v>21</v>
      </c>
      <c r="L191" s="1" t="s">
        <v>423</v>
      </c>
      <c r="M191" s="1">
        <v>1</v>
      </c>
      <c r="N191" s="2">
        <v>31532</v>
      </c>
      <c r="O191" s="1" t="s">
        <v>424</v>
      </c>
      <c r="P191" s="1" t="s">
        <v>425</v>
      </c>
      <c r="Q191" s="1" t="s">
        <v>426</v>
      </c>
    </row>
    <row r="192" spans="1:17" ht="15.75" customHeight="1" x14ac:dyDescent="0.2">
      <c r="A192" s="1" t="s">
        <v>396</v>
      </c>
      <c r="B192" s="1">
        <v>10</v>
      </c>
      <c r="C192" s="1" t="s">
        <v>69</v>
      </c>
      <c r="D192" s="1" t="s">
        <v>34</v>
      </c>
      <c r="E192" s="1" t="s">
        <v>27</v>
      </c>
      <c r="F192" s="1">
        <v>2</v>
      </c>
      <c r="G192" s="1" t="s">
        <v>28</v>
      </c>
      <c r="H192" s="1" t="s">
        <v>77</v>
      </c>
      <c r="I192" s="1" t="s">
        <v>29</v>
      </c>
      <c r="J192" s="1" t="s">
        <v>397</v>
      </c>
      <c r="K192" s="1" t="s">
        <v>21</v>
      </c>
      <c r="M192" s="1">
        <v>0</v>
      </c>
      <c r="P192" s="1">
        <v>0</v>
      </c>
    </row>
    <row r="193" spans="1:17" ht="15.75" customHeight="1" x14ac:dyDescent="0.2">
      <c r="A193" s="1" t="s">
        <v>396</v>
      </c>
      <c r="B193" s="1">
        <v>11</v>
      </c>
      <c r="C193" s="1" t="s">
        <v>25</v>
      </c>
      <c r="D193" s="1" t="s">
        <v>26</v>
      </c>
      <c r="E193" s="1" t="s">
        <v>27</v>
      </c>
      <c r="F193" s="1">
        <v>4</v>
      </c>
      <c r="G193" s="1" t="s">
        <v>28</v>
      </c>
      <c r="H193" s="1" t="s">
        <v>77</v>
      </c>
      <c r="I193" s="1" t="s">
        <v>37</v>
      </c>
      <c r="J193" s="1" t="s">
        <v>397</v>
      </c>
      <c r="K193" s="1" t="s">
        <v>21</v>
      </c>
      <c r="M193" s="1">
        <v>0</v>
      </c>
      <c r="P193" s="1">
        <v>0</v>
      </c>
    </row>
    <row r="194" spans="1:17" ht="15.75" customHeight="1" x14ac:dyDescent="0.2">
      <c r="A194" s="1" t="s">
        <v>396</v>
      </c>
      <c r="B194" s="1">
        <v>12</v>
      </c>
      <c r="C194" s="1" t="s">
        <v>33</v>
      </c>
      <c r="D194" s="1" t="s">
        <v>34</v>
      </c>
      <c r="E194" s="1" t="s">
        <v>35</v>
      </c>
      <c r="F194" s="1">
        <v>4</v>
      </c>
      <c r="G194" s="1" t="s">
        <v>36</v>
      </c>
      <c r="H194" s="1" t="s">
        <v>77</v>
      </c>
      <c r="I194" s="1" t="s">
        <v>29</v>
      </c>
      <c r="J194" s="1" t="s">
        <v>397</v>
      </c>
      <c r="K194" s="1" t="s">
        <v>21</v>
      </c>
      <c r="M194" s="1">
        <v>0</v>
      </c>
      <c r="P194" s="1">
        <v>0</v>
      </c>
    </row>
    <row r="195" spans="1:17" ht="15.75" customHeight="1" x14ac:dyDescent="0.2">
      <c r="A195" s="1" t="s">
        <v>396</v>
      </c>
      <c r="B195" s="1">
        <v>13</v>
      </c>
      <c r="C195" s="1" t="s">
        <v>45</v>
      </c>
      <c r="D195" s="1" t="s">
        <v>26</v>
      </c>
      <c r="E195" s="1" t="s">
        <v>35</v>
      </c>
      <c r="F195" s="1">
        <v>4</v>
      </c>
      <c r="G195" s="1" t="s">
        <v>36</v>
      </c>
      <c r="H195" s="1" t="s">
        <v>77</v>
      </c>
      <c r="I195" s="1" t="s">
        <v>37</v>
      </c>
      <c r="J195" s="1" t="s">
        <v>397</v>
      </c>
      <c r="K195" s="1" t="s">
        <v>21</v>
      </c>
      <c r="L195" s="1">
        <v>2</v>
      </c>
      <c r="M195" s="1">
        <v>1</v>
      </c>
      <c r="N195" s="2">
        <v>68561</v>
      </c>
      <c r="O195" s="1" t="s">
        <v>417</v>
      </c>
      <c r="P195" s="1" t="s">
        <v>427</v>
      </c>
      <c r="Q195" s="1" t="s">
        <v>428</v>
      </c>
    </row>
    <row r="196" spans="1:17" ht="15.75" customHeight="1" x14ac:dyDescent="0.2">
      <c r="A196" s="1" t="s">
        <v>396</v>
      </c>
      <c r="B196" s="1">
        <v>14</v>
      </c>
      <c r="C196" s="1" t="s">
        <v>60</v>
      </c>
      <c r="D196" s="1" t="s">
        <v>26</v>
      </c>
      <c r="E196" s="1" t="s">
        <v>35</v>
      </c>
      <c r="F196" s="1">
        <v>4</v>
      </c>
      <c r="G196" s="1" t="s">
        <v>28</v>
      </c>
      <c r="H196" s="1" t="s">
        <v>77</v>
      </c>
      <c r="I196" s="1" t="s">
        <v>37</v>
      </c>
      <c r="J196" s="1" t="s">
        <v>397</v>
      </c>
      <c r="K196" s="1" t="s">
        <v>21</v>
      </c>
      <c r="L196" s="2">
        <v>2001</v>
      </c>
      <c r="M196" s="1">
        <v>1</v>
      </c>
      <c r="N196" s="2">
        <v>40115</v>
      </c>
      <c r="O196" s="1" t="s">
        <v>429</v>
      </c>
      <c r="P196" s="1" t="s">
        <v>430</v>
      </c>
      <c r="Q196" s="1" t="s">
        <v>431</v>
      </c>
    </row>
    <row r="197" spans="1:17" ht="15.75" customHeight="1" x14ac:dyDescent="0.2">
      <c r="A197" s="1" t="s">
        <v>396</v>
      </c>
      <c r="B197" s="1">
        <v>15</v>
      </c>
      <c r="C197" s="1" t="s">
        <v>67</v>
      </c>
      <c r="D197" s="1" t="s">
        <v>26</v>
      </c>
      <c r="E197" s="1" t="s">
        <v>35</v>
      </c>
      <c r="F197" s="1">
        <v>2</v>
      </c>
      <c r="G197" s="1" t="s">
        <v>28</v>
      </c>
      <c r="H197" s="1" t="s">
        <v>77</v>
      </c>
      <c r="I197" s="1" t="s">
        <v>37</v>
      </c>
      <c r="J197" s="1" t="s">
        <v>397</v>
      </c>
      <c r="K197" s="1" t="s">
        <v>21</v>
      </c>
      <c r="L197" s="2">
        <v>8512</v>
      </c>
      <c r="M197" s="1">
        <v>2</v>
      </c>
      <c r="N197" s="2">
        <v>5557</v>
      </c>
      <c r="O197" s="1" t="s">
        <v>432</v>
      </c>
      <c r="P197" s="1" t="s">
        <v>433</v>
      </c>
      <c r="Q197" s="1" t="s">
        <v>434</v>
      </c>
    </row>
    <row r="198" spans="1:17" ht="15.75" customHeight="1" x14ac:dyDescent="0.2">
      <c r="A198" s="1" t="s">
        <v>396</v>
      </c>
      <c r="B198" s="1">
        <v>16</v>
      </c>
      <c r="C198" s="1" t="s">
        <v>64</v>
      </c>
      <c r="D198" s="1" t="s">
        <v>34</v>
      </c>
      <c r="E198" s="1" t="s">
        <v>35</v>
      </c>
      <c r="F198" s="1">
        <v>2</v>
      </c>
      <c r="G198" s="1" t="s">
        <v>36</v>
      </c>
      <c r="H198" s="1" t="s">
        <v>77</v>
      </c>
      <c r="I198" s="1" t="s">
        <v>29</v>
      </c>
      <c r="J198" s="1" t="s">
        <v>397</v>
      </c>
      <c r="K198" s="1" t="s">
        <v>21</v>
      </c>
      <c r="L198" s="2">
        <v>9002</v>
      </c>
      <c r="M198" s="1">
        <v>1</v>
      </c>
      <c r="N198" s="1" t="s">
        <v>435</v>
      </c>
      <c r="O198" s="1" t="s">
        <v>436</v>
      </c>
      <c r="P198" s="1" t="s">
        <v>437</v>
      </c>
      <c r="Q198" s="1" t="s">
        <v>438</v>
      </c>
    </row>
    <row r="199" spans="1:17" ht="15.75" customHeight="1" x14ac:dyDescent="0.2">
      <c r="A199" s="1" t="s">
        <v>396</v>
      </c>
      <c r="B199" s="1">
        <v>17</v>
      </c>
      <c r="C199" s="1" t="s">
        <v>71</v>
      </c>
      <c r="H199" s="1" t="s">
        <v>77</v>
      </c>
      <c r="J199" s="1" t="s">
        <v>397</v>
      </c>
      <c r="K199" s="1" t="s">
        <v>21</v>
      </c>
      <c r="L199" s="2">
        <v>10733</v>
      </c>
      <c r="M199" s="1">
        <v>2</v>
      </c>
      <c r="N199" s="2">
        <v>42412</v>
      </c>
      <c r="O199" s="1" t="s">
        <v>439</v>
      </c>
      <c r="P199" s="1" t="s">
        <v>330</v>
      </c>
      <c r="Q199" s="1" t="s">
        <v>440</v>
      </c>
    </row>
    <row r="200" spans="1:17" ht="15.75" customHeight="1" x14ac:dyDescent="0.2">
      <c r="A200" s="1" t="s">
        <v>441</v>
      </c>
      <c r="B200" s="1">
        <v>0</v>
      </c>
      <c r="C200" s="1" t="s">
        <v>18</v>
      </c>
      <c r="H200" s="1" t="s">
        <v>19</v>
      </c>
      <c r="J200" s="1" t="s">
        <v>442</v>
      </c>
      <c r="K200" s="1" t="s">
        <v>21</v>
      </c>
      <c r="L200" s="2">
        <v>18805</v>
      </c>
      <c r="M200" s="1">
        <v>2</v>
      </c>
      <c r="N200" s="2">
        <v>71197</v>
      </c>
      <c r="O200" s="1" t="s">
        <v>443</v>
      </c>
      <c r="P200" s="1" t="s">
        <v>330</v>
      </c>
      <c r="Q200" s="1" t="s">
        <v>444</v>
      </c>
    </row>
    <row r="201" spans="1:17" ht="15.75" customHeight="1" x14ac:dyDescent="0.2">
      <c r="A201" s="1" t="s">
        <v>441</v>
      </c>
      <c r="B201" s="1">
        <v>1</v>
      </c>
      <c r="C201" s="1" t="s">
        <v>41</v>
      </c>
      <c r="D201" s="1" t="s">
        <v>26</v>
      </c>
      <c r="E201" s="1" t="s">
        <v>35</v>
      </c>
      <c r="F201" s="1">
        <v>2</v>
      </c>
      <c r="G201" s="1" t="s">
        <v>36</v>
      </c>
      <c r="H201" s="1" t="s">
        <v>19</v>
      </c>
      <c r="I201" s="1" t="s">
        <v>29</v>
      </c>
      <c r="J201" s="1" t="s">
        <v>442</v>
      </c>
      <c r="K201" s="1" t="s">
        <v>21</v>
      </c>
      <c r="M201" s="1">
        <v>0</v>
      </c>
      <c r="P201" s="1">
        <v>0</v>
      </c>
    </row>
    <row r="202" spans="1:17" ht="15.75" customHeight="1" x14ac:dyDescent="0.2">
      <c r="A202" s="1" t="s">
        <v>441</v>
      </c>
      <c r="B202" s="1">
        <v>2</v>
      </c>
      <c r="C202" s="1" t="s">
        <v>55</v>
      </c>
      <c r="D202" s="1" t="s">
        <v>26</v>
      </c>
      <c r="E202" s="1" t="s">
        <v>27</v>
      </c>
      <c r="F202" s="1">
        <v>4</v>
      </c>
      <c r="G202" s="1" t="s">
        <v>36</v>
      </c>
      <c r="H202" s="1" t="s">
        <v>19</v>
      </c>
      <c r="I202" s="1" t="s">
        <v>29</v>
      </c>
      <c r="J202" s="1" t="s">
        <v>442</v>
      </c>
      <c r="K202" s="1" t="s">
        <v>21</v>
      </c>
      <c r="M202" s="1">
        <v>0</v>
      </c>
      <c r="P202" s="1">
        <v>0</v>
      </c>
    </row>
    <row r="203" spans="1:17" ht="15.75" customHeight="1" x14ac:dyDescent="0.2">
      <c r="A203" s="1" t="s">
        <v>441</v>
      </c>
      <c r="B203" s="1">
        <v>3</v>
      </c>
      <c r="C203" s="1" t="s">
        <v>67</v>
      </c>
      <c r="D203" s="1" t="s">
        <v>26</v>
      </c>
      <c r="E203" s="1" t="s">
        <v>35</v>
      </c>
      <c r="F203" s="1">
        <v>2</v>
      </c>
      <c r="G203" s="1" t="s">
        <v>28</v>
      </c>
      <c r="H203" s="1" t="s">
        <v>19</v>
      </c>
      <c r="I203" s="1" t="s">
        <v>29</v>
      </c>
      <c r="J203" s="1" t="s">
        <v>442</v>
      </c>
      <c r="K203" s="1" t="s">
        <v>21</v>
      </c>
      <c r="M203" s="1">
        <v>0</v>
      </c>
      <c r="P203" s="1">
        <v>0</v>
      </c>
    </row>
    <row r="204" spans="1:17" ht="15.75" customHeight="1" x14ac:dyDescent="0.2">
      <c r="A204" s="1" t="s">
        <v>441</v>
      </c>
      <c r="B204" s="1">
        <v>4</v>
      </c>
      <c r="C204" s="1" t="s">
        <v>66</v>
      </c>
      <c r="D204" s="1" t="s">
        <v>34</v>
      </c>
      <c r="E204" s="1" t="s">
        <v>27</v>
      </c>
      <c r="F204" s="1">
        <v>4</v>
      </c>
      <c r="G204" s="1" t="s">
        <v>36</v>
      </c>
      <c r="H204" s="1" t="s">
        <v>19</v>
      </c>
      <c r="I204" s="1" t="s">
        <v>37</v>
      </c>
      <c r="J204" s="1" t="s">
        <v>442</v>
      </c>
      <c r="K204" s="1" t="s">
        <v>21</v>
      </c>
      <c r="M204" s="1">
        <v>0</v>
      </c>
      <c r="P204" s="1">
        <v>0</v>
      </c>
    </row>
    <row r="205" spans="1:17" ht="15.75" customHeight="1" x14ac:dyDescent="0.2">
      <c r="A205" s="1" t="s">
        <v>441</v>
      </c>
      <c r="B205" s="1">
        <v>5</v>
      </c>
      <c r="C205" s="1" t="s">
        <v>45</v>
      </c>
      <c r="D205" s="1" t="s">
        <v>26</v>
      </c>
      <c r="E205" s="1" t="s">
        <v>35</v>
      </c>
      <c r="F205" s="1">
        <v>4</v>
      </c>
      <c r="G205" s="1" t="s">
        <v>36</v>
      </c>
      <c r="H205" s="1" t="s">
        <v>19</v>
      </c>
      <c r="I205" s="1" t="s">
        <v>29</v>
      </c>
      <c r="J205" s="1" t="s">
        <v>442</v>
      </c>
      <c r="K205" s="1" t="s">
        <v>21</v>
      </c>
      <c r="M205" s="1">
        <v>0</v>
      </c>
      <c r="P205" s="1">
        <v>0</v>
      </c>
    </row>
    <row r="206" spans="1:17" ht="15.75" customHeight="1" x14ac:dyDescent="0.2">
      <c r="A206" s="1" t="s">
        <v>441</v>
      </c>
      <c r="B206" s="1">
        <v>6</v>
      </c>
      <c r="C206" s="1" t="s">
        <v>33</v>
      </c>
      <c r="D206" s="1" t="s">
        <v>34</v>
      </c>
      <c r="E206" s="1" t="s">
        <v>35</v>
      </c>
      <c r="F206" s="1">
        <v>4</v>
      </c>
      <c r="G206" s="1" t="s">
        <v>36</v>
      </c>
      <c r="H206" s="1" t="s">
        <v>19</v>
      </c>
      <c r="I206" s="1" t="s">
        <v>37</v>
      </c>
      <c r="J206" s="1" t="s">
        <v>442</v>
      </c>
      <c r="K206" s="1" t="s">
        <v>21</v>
      </c>
      <c r="M206" s="1">
        <v>0</v>
      </c>
      <c r="P206" s="1">
        <v>0</v>
      </c>
    </row>
    <row r="207" spans="1:17" ht="15.75" customHeight="1" x14ac:dyDescent="0.2">
      <c r="A207" s="1" t="s">
        <v>441</v>
      </c>
      <c r="B207" s="1">
        <v>7</v>
      </c>
      <c r="C207" s="1" t="s">
        <v>59</v>
      </c>
      <c r="D207" s="1" t="s">
        <v>34</v>
      </c>
      <c r="E207" s="1" t="s">
        <v>27</v>
      </c>
      <c r="F207" s="1">
        <v>2</v>
      </c>
      <c r="G207" s="1" t="s">
        <v>36</v>
      </c>
      <c r="H207" s="1" t="s">
        <v>19</v>
      </c>
      <c r="I207" s="1" t="s">
        <v>37</v>
      </c>
      <c r="J207" s="1" t="s">
        <v>442</v>
      </c>
      <c r="K207" s="1" t="s">
        <v>21</v>
      </c>
      <c r="L207" s="2">
        <v>7422</v>
      </c>
      <c r="M207" s="1">
        <v>1</v>
      </c>
      <c r="N207" s="2">
        <v>33008</v>
      </c>
      <c r="O207" s="1" t="s">
        <v>445</v>
      </c>
      <c r="P207" s="1" t="s">
        <v>446</v>
      </c>
      <c r="Q207" s="1" t="s">
        <v>447</v>
      </c>
    </row>
    <row r="208" spans="1:17" ht="15.75" customHeight="1" x14ac:dyDescent="0.2">
      <c r="A208" s="1" t="s">
        <v>441</v>
      </c>
      <c r="B208" s="1">
        <v>8</v>
      </c>
      <c r="C208" s="1" t="s">
        <v>69</v>
      </c>
      <c r="D208" s="1" t="s">
        <v>34</v>
      </c>
      <c r="E208" s="1" t="s">
        <v>27</v>
      </c>
      <c r="F208" s="1">
        <v>2</v>
      </c>
      <c r="G208" s="1" t="s">
        <v>28</v>
      </c>
      <c r="H208" s="1" t="s">
        <v>19</v>
      </c>
      <c r="I208" s="1" t="s">
        <v>37</v>
      </c>
      <c r="J208" s="1" t="s">
        <v>442</v>
      </c>
      <c r="K208" s="1" t="s">
        <v>21</v>
      </c>
      <c r="M208" s="1">
        <v>0</v>
      </c>
      <c r="P208" s="1">
        <v>0</v>
      </c>
    </row>
    <row r="209" spans="1:17" ht="15.75" customHeight="1" x14ac:dyDescent="0.2">
      <c r="A209" s="1" t="s">
        <v>441</v>
      </c>
      <c r="B209" s="1">
        <v>9</v>
      </c>
      <c r="C209" s="1" t="s">
        <v>70</v>
      </c>
      <c r="D209" s="1" t="s">
        <v>34</v>
      </c>
      <c r="E209" s="1" t="s">
        <v>27</v>
      </c>
      <c r="F209" s="1">
        <v>4</v>
      </c>
      <c r="G209" s="1" t="s">
        <v>28</v>
      </c>
      <c r="H209" s="1" t="s">
        <v>19</v>
      </c>
      <c r="I209" s="1" t="s">
        <v>37</v>
      </c>
      <c r="J209" s="1" t="s">
        <v>442</v>
      </c>
      <c r="K209" s="1" t="s">
        <v>21</v>
      </c>
      <c r="M209" s="1">
        <v>0</v>
      </c>
      <c r="P209" s="1">
        <v>0</v>
      </c>
    </row>
    <row r="210" spans="1:17" ht="15.75" customHeight="1" x14ac:dyDescent="0.2">
      <c r="A210" s="1" t="s">
        <v>441</v>
      </c>
      <c r="B210" s="1">
        <v>10</v>
      </c>
      <c r="C210" s="1" t="s">
        <v>25</v>
      </c>
      <c r="D210" s="1" t="s">
        <v>26</v>
      </c>
      <c r="E210" s="1" t="s">
        <v>27</v>
      </c>
      <c r="F210" s="1">
        <v>4</v>
      </c>
      <c r="G210" s="1" t="s">
        <v>28</v>
      </c>
      <c r="H210" s="1" t="s">
        <v>19</v>
      </c>
      <c r="I210" s="1" t="s">
        <v>29</v>
      </c>
      <c r="J210" s="1" t="s">
        <v>442</v>
      </c>
      <c r="K210" s="1" t="s">
        <v>21</v>
      </c>
      <c r="M210" s="1">
        <v>0</v>
      </c>
      <c r="P210" s="1">
        <v>0</v>
      </c>
    </row>
    <row r="211" spans="1:17" ht="15.75" customHeight="1" x14ac:dyDescent="0.2">
      <c r="A211" s="1" t="s">
        <v>441</v>
      </c>
      <c r="B211" s="1">
        <v>11</v>
      </c>
      <c r="C211" s="1" t="s">
        <v>60</v>
      </c>
      <c r="D211" s="1" t="s">
        <v>26</v>
      </c>
      <c r="E211" s="1" t="s">
        <v>35</v>
      </c>
      <c r="F211" s="1">
        <v>4</v>
      </c>
      <c r="G211" s="1" t="s">
        <v>28</v>
      </c>
      <c r="H211" s="1" t="s">
        <v>19</v>
      </c>
      <c r="I211" s="1" t="s">
        <v>29</v>
      </c>
      <c r="J211" s="1" t="s">
        <v>442</v>
      </c>
      <c r="K211" s="1" t="s">
        <v>21</v>
      </c>
      <c r="M211" s="1">
        <v>0</v>
      </c>
      <c r="P211" s="1">
        <v>0</v>
      </c>
    </row>
    <row r="212" spans="1:17" ht="15.75" customHeight="1" x14ac:dyDescent="0.2">
      <c r="A212" s="1" t="s">
        <v>441</v>
      </c>
      <c r="B212" s="1">
        <v>12</v>
      </c>
      <c r="C212" s="1" t="s">
        <v>65</v>
      </c>
      <c r="D212" s="1" t="s">
        <v>26</v>
      </c>
      <c r="E212" s="1" t="s">
        <v>27</v>
      </c>
      <c r="F212" s="1">
        <v>2</v>
      </c>
      <c r="G212" s="1" t="s">
        <v>28</v>
      </c>
      <c r="H212" s="1" t="s">
        <v>19</v>
      </c>
      <c r="I212" s="1" t="s">
        <v>29</v>
      </c>
      <c r="J212" s="1" t="s">
        <v>442</v>
      </c>
      <c r="K212" s="1" t="s">
        <v>21</v>
      </c>
      <c r="L212" s="2">
        <v>16002</v>
      </c>
      <c r="M212" s="1">
        <v>1</v>
      </c>
      <c r="N212" s="2">
        <v>19503</v>
      </c>
      <c r="O212" s="1" t="s">
        <v>448</v>
      </c>
      <c r="P212" s="1" t="s">
        <v>302</v>
      </c>
      <c r="Q212" s="1" t="s">
        <v>449</v>
      </c>
    </row>
    <row r="213" spans="1:17" ht="15.75" customHeight="1" x14ac:dyDescent="0.2">
      <c r="A213" s="1" t="s">
        <v>441</v>
      </c>
      <c r="B213" s="1">
        <v>13</v>
      </c>
      <c r="C213" s="1" t="s">
        <v>50</v>
      </c>
      <c r="D213" s="1" t="s">
        <v>34</v>
      </c>
      <c r="E213" s="1" t="s">
        <v>35</v>
      </c>
      <c r="F213" s="1">
        <v>4</v>
      </c>
      <c r="G213" s="1" t="s">
        <v>28</v>
      </c>
      <c r="H213" s="1" t="s">
        <v>19</v>
      </c>
      <c r="I213" s="1" t="s">
        <v>37</v>
      </c>
      <c r="J213" s="1" t="s">
        <v>442</v>
      </c>
      <c r="K213" s="1" t="s">
        <v>21</v>
      </c>
      <c r="M213" s="1">
        <v>0</v>
      </c>
      <c r="P213" s="1">
        <v>0</v>
      </c>
    </row>
    <row r="214" spans="1:17" ht="15.75" customHeight="1" x14ac:dyDescent="0.2">
      <c r="A214" s="1" t="s">
        <v>441</v>
      </c>
      <c r="B214" s="1">
        <v>14</v>
      </c>
      <c r="C214" s="1" t="s">
        <v>64</v>
      </c>
      <c r="D214" s="1" t="s">
        <v>34</v>
      </c>
      <c r="E214" s="1" t="s">
        <v>35</v>
      </c>
      <c r="F214" s="1">
        <v>2</v>
      </c>
      <c r="G214" s="1" t="s">
        <v>36</v>
      </c>
      <c r="H214" s="1" t="s">
        <v>19</v>
      </c>
      <c r="I214" s="1" t="s">
        <v>37</v>
      </c>
      <c r="J214" s="1" t="s">
        <v>442</v>
      </c>
      <c r="K214" s="1" t="s">
        <v>21</v>
      </c>
      <c r="M214" s="1">
        <v>0</v>
      </c>
      <c r="P214" s="1">
        <v>0</v>
      </c>
    </row>
    <row r="215" spans="1:17" ht="15.75" customHeight="1" x14ac:dyDescent="0.2">
      <c r="A215" s="1" t="s">
        <v>441</v>
      </c>
      <c r="B215" s="1">
        <v>15</v>
      </c>
      <c r="C215" s="1" t="s">
        <v>51</v>
      </c>
      <c r="D215" s="1" t="s">
        <v>26</v>
      </c>
      <c r="E215" s="1" t="s">
        <v>27</v>
      </c>
      <c r="F215" s="1">
        <v>2</v>
      </c>
      <c r="G215" s="1" t="s">
        <v>36</v>
      </c>
      <c r="H215" s="1" t="s">
        <v>19</v>
      </c>
      <c r="I215" s="1" t="s">
        <v>29</v>
      </c>
      <c r="J215" s="1" t="s">
        <v>442</v>
      </c>
      <c r="K215" s="1" t="s">
        <v>21</v>
      </c>
      <c r="M215" s="1">
        <v>0</v>
      </c>
      <c r="P215" s="1">
        <v>0</v>
      </c>
    </row>
    <row r="216" spans="1:17" ht="15.75" customHeight="1" x14ac:dyDescent="0.2">
      <c r="A216" s="1" t="s">
        <v>441</v>
      </c>
      <c r="B216" s="1">
        <v>16</v>
      </c>
      <c r="C216" s="1" t="s">
        <v>68</v>
      </c>
      <c r="D216" s="1" t="s">
        <v>34</v>
      </c>
      <c r="E216" s="1" t="s">
        <v>35</v>
      </c>
      <c r="F216" s="1">
        <v>2</v>
      </c>
      <c r="G216" s="1" t="s">
        <v>28</v>
      </c>
      <c r="H216" s="1" t="s">
        <v>19</v>
      </c>
      <c r="I216" s="1" t="s">
        <v>37</v>
      </c>
      <c r="J216" s="1" t="s">
        <v>442</v>
      </c>
      <c r="K216" s="1" t="s">
        <v>21</v>
      </c>
      <c r="M216" s="1">
        <v>0</v>
      </c>
      <c r="P216" s="1">
        <v>0</v>
      </c>
    </row>
    <row r="217" spans="1:17" ht="15.75" customHeight="1" x14ac:dyDescent="0.2">
      <c r="A217" s="1" t="s">
        <v>441</v>
      </c>
      <c r="B217" s="1">
        <v>17</v>
      </c>
      <c r="C217" s="1" t="s">
        <v>71</v>
      </c>
      <c r="H217" s="1" t="s">
        <v>19</v>
      </c>
      <c r="J217" s="1" t="s">
        <v>442</v>
      </c>
      <c r="K217" s="1" t="s">
        <v>21</v>
      </c>
      <c r="M217" s="1">
        <v>0</v>
      </c>
      <c r="P217" s="1">
        <v>0</v>
      </c>
    </row>
    <row r="218" spans="1:17" ht="15.75" customHeight="1" x14ac:dyDescent="0.2">
      <c r="A218" s="1" t="s">
        <v>450</v>
      </c>
      <c r="B218" s="1">
        <v>0</v>
      </c>
      <c r="C218" s="1" t="s">
        <v>18</v>
      </c>
      <c r="H218" s="1" t="s">
        <v>19</v>
      </c>
      <c r="J218" s="1" t="s">
        <v>451</v>
      </c>
      <c r="K218" s="1" t="s">
        <v>21</v>
      </c>
      <c r="L218" s="2">
        <v>20281</v>
      </c>
      <c r="M218" s="1">
        <v>9</v>
      </c>
      <c r="N218" s="2">
        <v>2364</v>
      </c>
      <c r="O218" s="1" t="s">
        <v>452</v>
      </c>
      <c r="P218" s="1" t="s">
        <v>296</v>
      </c>
      <c r="Q218" s="1" t="s">
        <v>453</v>
      </c>
    </row>
    <row r="219" spans="1:17" ht="15.75" customHeight="1" x14ac:dyDescent="0.2">
      <c r="A219" s="1" t="s">
        <v>450</v>
      </c>
      <c r="B219" s="1">
        <v>1</v>
      </c>
      <c r="C219" s="1" t="s">
        <v>45</v>
      </c>
      <c r="D219" s="1" t="s">
        <v>26</v>
      </c>
      <c r="E219" s="1" t="s">
        <v>35</v>
      </c>
      <c r="F219" s="1">
        <v>4</v>
      </c>
      <c r="G219" s="1" t="s">
        <v>36</v>
      </c>
      <c r="H219" s="1" t="s">
        <v>19</v>
      </c>
      <c r="I219" s="1" t="s">
        <v>29</v>
      </c>
      <c r="J219" s="1" t="s">
        <v>451</v>
      </c>
      <c r="K219" s="1" t="s">
        <v>21</v>
      </c>
      <c r="M219" s="1">
        <v>0</v>
      </c>
      <c r="P219" s="1">
        <v>0</v>
      </c>
    </row>
    <row r="220" spans="1:17" ht="15.75" customHeight="1" x14ac:dyDescent="0.2">
      <c r="A220" s="1" t="s">
        <v>450</v>
      </c>
      <c r="B220" s="1">
        <v>2</v>
      </c>
      <c r="C220" s="1" t="s">
        <v>65</v>
      </c>
      <c r="D220" s="1" t="s">
        <v>26</v>
      </c>
      <c r="E220" s="1" t="s">
        <v>27</v>
      </c>
      <c r="F220" s="1">
        <v>2</v>
      </c>
      <c r="G220" s="1" t="s">
        <v>28</v>
      </c>
      <c r="H220" s="1" t="s">
        <v>19</v>
      </c>
      <c r="I220" s="1" t="s">
        <v>29</v>
      </c>
      <c r="J220" s="1" t="s">
        <v>451</v>
      </c>
      <c r="K220" s="1" t="s">
        <v>21</v>
      </c>
      <c r="L220" s="2">
        <v>2246</v>
      </c>
      <c r="M220" s="1">
        <v>1</v>
      </c>
      <c r="N220" s="2">
        <v>26039</v>
      </c>
      <c r="O220" s="1" t="s">
        <v>454</v>
      </c>
      <c r="P220" s="1" t="s">
        <v>455</v>
      </c>
      <c r="Q220" s="1" t="s">
        <v>456</v>
      </c>
    </row>
    <row r="221" spans="1:17" ht="15.75" customHeight="1" x14ac:dyDescent="0.2">
      <c r="A221" s="1" t="s">
        <v>450</v>
      </c>
      <c r="B221" s="1">
        <v>3</v>
      </c>
      <c r="C221" s="1" t="s">
        <v>60</v>
      </c>
      <c r="D221" s="1" t="s">
        <v>26</v>
      </c>
      <c r="E221" s="1" t="s">
        <v>35</v>
      </c>
      <c r="F221" s="1">
        <v>4</v>
      </c>
      <c r="G221" s="1" t="s">
        <v>28</v>
      </c>
      <c r="H221" s="1" t="s">
        <v>19</v>
      </c>
      <c r="I221" s="1" t="s">
        <v>29</v>
      </c>
      <c r="J221" s="1" t="s">
        <v>451</v>
      </c>
      <c r="K221" s="1" t="s">
        <v>21</v>
      </c>
      <c r="L221" s="2">
        <v>7992</v>
      </c>
      <c r="M221" s="1">
        <v>2</v>
      </c>
      <c r="N221" s="2">
        <v>17354</v>
      </c>
      <c r="O221" s="1" t="s">
        <v>457</v>
      </c>
      <c r="P221" s="1" t="s">
        <v>458</v>
      </c>
      <c r="Q221" s="1" t="s">
        <v>459</v>
      </c>
    </row>
    <row r="222" spans="1:17" ht="15.75" customHeight="1" x14ac:dyDescent="0.2">
      <c r="A222" s="1" t="s">
        <v>450</v>
      </c>
      <c r="B222" s="1">
        <v>4</v>
      </c>
      <c r="C222" s="1" t="s">
        <v>59</v>
      </c>
      <c r="D222" s="1" t="s">
        <v>34</v>
      </c>
      <c r="E222" s="1" t="s">
        <v>27</v>
      </c>
      <c r="F222" s="1">
        <v>2</v>
      </c>
      <c r="G222" s="1" t="s">
        <v>36</v>
      </c>
      <c r="H222" s="1" t="s">
        <v>19</v>
      </c>
      <c r="I222" s="1" t="s">
        <v>37</v>
      </c>
      <c r="J222" s="1" t="s">
        <v>451</v>
      </c>
      <c r="K222" s="1" t="s">
        <v>21</v>
      </c>
      <c r="L222" s="2">
        <v>9336</v>
      </c>
      <c r="M222" s="1">
        <v>3</v>
      </c>
      <c r="N222" s="2">
        <v>11347</v>
      </c>
      <c r="O222" s="1" t="s">
        <v>460</v>
      </c>
      <c r="P222" s="1" t="s">
        <v>461</v>
      </c>
      <c r="Q222" s="1" t="s">
        <v>462</v>
      </c>
    </row>
    <row r="223" spans="1:17" ht="15.75" customHeight="1" x14ac:dyDescent="0.2">
      <c r="A223" s="1" t="s">
        <v>450</v>
      </c>
      <c r="B223" s="1">
        <v>5</v>
      </c>
      <c r="C223" s="1" t="s">
        <v>55</v>
      </c>
      <c r="D223" s="1" t="s">
        <v>26</v>
      </c>
      <c r="E223" s="1" t="s">
        <v>27</v>
      </c>
      <c r="F223" s="1">
        <v>4</v>
      </c>
      <c r="G223" s="1" t="s">
        <v>36</v>
      </c>
      <c r="H223" s="1" t="s">
        <v>19</v>
      </c>
      <c r="I223" s="1" t="s">
        <v>29</v>
      </c>
      <c r="J223" s="1" t="s">
        <v>451</v>
      </c>
      <c r="K223" s="1" t="s">
        <v>21</v>
      </c>
      <c r="M223" s="1">
        <v>0</v>
      </c>
      <c r="P223" s="1">
        <v>0</v>
      </c>
    </row>
    <row r="224" spans="1:17" ht="15.75" customHeight="1" x14ac:dyDescent="0.2">
      <c r="A224" s="1" t="s">
        <v>450</v>
      </c>
      <c r="B224" s="1">
        <v>6</v>
      </c>
      <c r="C224" s="1" t="s">
        <v>50</v>
      </c>
      <c r="D224" s="1" t="s">
        <v>34</v>
      </c>
      <c r="E224" s="1" t="s">
        <v>35</v>
      </c>
      <c r="F224" s="1">
        <v>4</v>
      </c>
      <c r="G224" s="1" t="s">
        <v>28</v>
      </c>
      <c r="H224" s="1" t="s">
        <v>19</v>
      </c>
      <c r="I224" s="1" t="s">
        <v>37</v>
      </c>
      <c r="J224" s="1" t="s">
        <v>451</v>
      </c>
      <c r="K224" s="1" t="s">
        <v>21</v>
      </c>
      <c r="L224" s="2">
        <v>6735</v>
      </c>
      <c r="M224" s="1">
        <v>3</v>
      </c>
      <c r="N224" s="2">
        <v>61256</v>
      </c>
      <c r="O224" s="1" t="s">
        <v>463</v>
      </c>
      <c r="P224" s="1" t="s">
        <v>464</v>
      </c>
      <c r="Q224" s="1" t="s">
        <v>465</v>
      </c>
    </row>
    <row r="225" spans="1:17" ht="15.75" customHeight="1" x14ac:dyDescent="0.2">
      <c r="A225" s="1" t="s">
        <v>450</v>
      </c>
      <c r="B225" s="1">
        <v>7</v>
      </c>
      <c r="C225" s="1" t="s">
        <v>67</v>
      </c>
      <c r="D225" s="1" t="s">
        <v>26</v>
      </c>
      <c r="E225" s="1" t="s">
        <v>35</v>
      </c>
      <c r="F225" s="1">
        <v>2</v>
      </c>
      <c r="G225" s="1" t="s">
        <v>28</v>
      </c>
      <c r="H225" s="1" t="s">
        <v>19</v>
      </c>
      <c r="I225" s="1" t="s">
        <v>29</v>
      </c>
      <c r="J225" s="1" t="s">
        <v>451</v>
      </c>
      <c r="K225" s="1" t="s">
        <v>21</v>
      </c>
      <c r="L225" s="2">
        <v>16995</v>
      </c>
      <c r="M225" s="1">
        <v>1</v>
      </c>
      <c r="N225" s="2">
        <v>5256</v>
      </c>
      <c r="O225" s="1" t="s">
        <v>466</v>
      </c>
      <c r="P225" s="1" t="s">
        <v>124</v>
      </c>
      <c r="Q225" s="1" t="s">
        <v>467</v>
      </c>
    </row>
    <row r="226" spans="1:17" ht="15.75" customHeight="1" x14ac:dyDescent="0.2">
      <c r="A226" s="1" t="s">
        <v>450</v>
      </c>
      <c r="B226" s="1">
        <v>8</v>
      </c>
      <c r="C226" s="1" t="s">
        <v>66</v>
      </c>
      <c r="D226" s="1" t="s">
        <v>34</v>
      </c>
      <c r="E226" s="1" t="s">
        <v>27</v>
      </c>
      <c r="F226" s="1">
        <v>4</v>
      </c>
      <c r="G226" s="1" t="s">
        <v>36</v>
      </c>
      <c r="H226" s="1" t="s">
        <v>19</v>
      </c>
      <c r="I226" s="1" t="s">
        <v>37</v>
      </c>
      <c r="J226" s="1" t="s">
        <v>451</v>
      </c>
      <c r="K226" s="1" t="s">
        <v>21</v>
      </c>
      <c r="M226" s="1">
        <v>0</v>
      </c>
      <c r="P226" s="1">
        <v>0</v>
      </c>
    </row>
    <row r="227" spans="1:17" ht="15.75" customHeight="1" x14ac:dyDescent="0.2">
      <c r="A227" s="1" t="s">
        <v>450</v>
      </c>
      <c r="B227" s="1">
        <v>9</v>
      </c>
      <c r="C227" s="1" t="s">
        <v>51</v>
      </c>
      <c r="D227" s="1" t="s">
        <v>26</v>
      </c>
      <c r="E227" s="1" t="s">
        <v>27</v>
      </c>
      <c r="F227" s="1">
        <v>2</v>
      </c>
      <c r="G227" s="1" t="s">
        <v>36</v>
      </c>
      <c r="H227" s="1" t="s">
        <v>19</v>
      </c>
      <c r="I227" s="1" t="s">
        <v>29</v>
      </c>
      <c r="J227" s="1" t="s">
        <v>451</v>
      </c>
      <c r="K227" s="1" t="s">
        <v>21</v>
      </c>
      <c r="L227" s="2">
        <v>11749</v>
      </c>
      <c r="M227" s="1">
        <v>3</v>
      </c>
      <c r="N227" s="2">
        <v>2254</v>
      </c>
      <c r="O227" s="1" t="s">
        <v>468</v>
      </c>
      <c r="P227" s="1" t="s">
        <v>469</v>
      </c>
      <c r="Q227" s="1" t="s">
        <v>470</v>
      </c>
    </row>
    <row r="228" spans="1:17" ht="15.75" customHeight="1" x14ac:dyDescent="0.2">
      <c r="A228" s="1" t="s">
        <v>450</v>
      </c>
      <c r="B228" s="1">
        <v>10</v>
      </c>
      <c r="C228" s="1" t="s">
        <v>70</v>
      </c>
      <c r="D228" s="1" t="s">
        <v>34</v>
      </c>
      <c r="E228" s="1" t="s">
        <v>27</v>
      </c>
      <c r="F228" s="1">
        <v>4</v>
      </c>
      <c r="G228" s="1" t="s">
        <v>28</v>
      </c>
      <c r="H228" s="1" t="s">
        <v>19</v>
      </c>
      <c r="I228" s="1" t="s">
        <v>37</v>
      </c>
      <c r="J228" s="1" t="s">
        <v>451</v>
      </c>
      <c r="K228" s="1" t="s">
        <v>21</v>
      </c>
      <c r="L228" s="2">
        <v>1246</v>
      </c>
      <c r="M228" s="1">
        <v>1</v>
      </c>
      <c r="N228" s="2">
        <v>54761</v>
      </c>
      <c r="O228" s="1" t="s">
        <v>471</v>
      </c>
      <c r="P228" s="1" t="s">
        <v>472</v>
      </c>
      <c r="Q228" s="1" t="s">
        <v>473</v>
      </c>
    </row>
    <row r="229" spans="1:17" ht="15.75" customHeight="1" x14ac:dyDescent="0.2">
      <c r="A229" s="1" t="s">
        <v>450</v>
      </c>
      <c r="B229" s="1">
        <v>11</v>
      </c>
      <c r="C229" s="1" t="s">
        <v>33</v>
      </c>
      <c r="D229" s="1" t="s">
        <v>34</v>
      </c>
      <c r="E229" s="1" t="s">
        <v>35</v>
      </c>
      <c r="F229" s="1">
        <v>4</v>
      </c>
      <c r="G229" s="1" t="s">
        <v>36</v>
      </c>
      <c r="H229" s="1" t="s">
        <v>19</v>
      </c>
      <c r="I229" s="1" t="s">
        <v>37</v>
      </c>
      <c r="J229" s="1" t="s">
        <v>451</v>
      </c>
      <c r="K229" s="1" t="s">
        <v>21</v>
      </c>
      <c r="M229" s="1">
        <v>0</v>
      </c>
      <c r="P229" s="1">
        <v>0</v>
      </c>
    </row>
    <row r="230" spans="1:17" ht="15.75" customHeight="1" x14ac:dyDescent="0.2">
      <c r="A230" s="1" t="s">
        <v>450</v>
      </c>
      <c r="B230" s="1">
        <v>12</v>
      </c>
      <c r="C230" s="1" t="s">
        <v>68</v>
      </c>
      <c r="D230" s="1" t="s">
        <v>34</v>
      </c>
      <c r="E230" s="1" t="s">
        <v>35</v>
      </c>
      <c r="F230" s="1">
        <v>2</v>
      </c>
      <c r="G230" s="1" t="s">
        <v>28</v>
      </c>
      <c r="H230" s="1" t="s">
        <v>19</v>
      </c>
      <c r="I230" s="1" t="s">
        <v>37</v>
      </c>
      <c r="J230" s="1" t="s">
        <v>451</v>
      </c>
      <c r="K230" s="1" t="s">
        <v>21</v>
      </c>
      <c r="L230" s="1" t="s">
        <v>474</v>
      </c>
      <c r="M230" s="1">
        <v>3</v>
      </c>
      <c r="N230" s="2">
        <v>6757</v>
      </c>
      <c r="O230" s="1" t="s">
        <v>475</v>
      </c>
      <c r="P230" s="1" t="s">
        <v>476</v>
      </c>
      <c r="Q230" s="1" t="s">
        <v>477</v>
      </c>
    </row>
    <row r="231" spans="1:17" ht="15.75" customHeight="1" x14ac:dyDescent="0.2">
      <c r="A231" s="1" t="s">
        <v>450</v>
      </c>
      <c r="B231" s="1">
        <v>13</v>
      </c>
      <c r="C231" s="1" t="s">
        <v>25</v>
      </c>
      <c r="D231" s="1" t="s">
        <v>26</v>
      </c>
      <c r="E231" s="1" t="s">
        <v>27</v>
      </c>
      <c r="F231" s="1">
        <v>4</v>
      </c>
      <c r="G231" s="1" t="s">
        <v>28</v>
      </c>
      <c r="H231" s="1" t="s">
        <v>19</v>
      </c>
      <c r="I231" s="1" t="s">
        <v>29</v>
      </c>
      <c r="J231" s="1" t="s">
        <v>451</v>
      </c>
      <c r="K231" s="1" t="s">
        <v>21</v>
      </c>
      <c r="L231" s="1" t="s">
        <v>478</v>
      </c>
      <c r="M231" s="1">
        <v>8</v>
      </c>
      <c r="N231" s="1" t="s">
        <v>479</v>
      </c>
      <c r="O231" s="1" t="s">
        <v>480</v>
      </c>
      <c r="P231" s="1" t="s">
        <v>481</v>
      </c>
      <c r="Q231" s="1" t="s">
        <v>482</v>
      </c>
    </row>
    <row r="232" spans="1:17" ht="15.75" customHeight="1" x14ac:dyDescent="0.2">
      <c r="A232" s="1" t="s">
        <v>450</v>
      </c>
      <c r="B232" s="1">
        <v>14</v>
      </c>
      <c r="C232" s="1" t="s">
        <v>64</v>
      </c>
      <c r="D232" s="1" t="s">
        <v>34</v>
      </c>
      <c r="E232" s="1" t="s">
        <v>35</v>
      </c>
      <c r="F232" s="1">
        <v>2</v>
      </c>
      <c r="G232" s="1" t="s">
        <v>36</v>
      </c>
      <c r="H232" s="1" t="s">
        <v>19</v>
      </c>
      <c r="I232" s="1" t="s">
        <v>37</v>
      </c>
      <c r="J232" s="1" t="s">
        <v>451</v>
      </c>
      <c r="K232" s="1" t="s">
        <v>21</v>
      </c>
      <c r="L232" s="1" t="s">
        <v>401</v>
      </c>
      <c r="M232" s="1">
        <v>1</v>
      </c>
      <c r="N232" s="2">
        <v>37507</v>
      </c>
      <c r="O232" s="1" t="s">
        <v>483</v>
      </c>
      <c r="P232" s="1" t="s">
        <v>484</v>
      </c>
      <c r="Q232" s="1" t="s">
        <v>485</v>
      </c>
    </row>
    <row r="233" spans="1:17" ht="15.75" customHeight="1" x14ac:dyDescent="0.2">
      <c r="A233" s="1" t="s">
        <v>450</v>
      </c>
      <c r="B233" s="1">
        <v>15</v>
      </c>
      <c r="C233" s="1" t="s">
        <v>69</v>
      </c>
      <c r="D233" s="1" t="s">
        <v>34</v>
      </c>
      <c r="E233" s="1" t="s">
        <v>27</v>
      </c>
      <c r="F233" s="1">
        <v>2</v>
      </c>
      <c r="G233" s="1" t="s">
        <v>28</v>
      </c>
      <c r="H233" s="1" t="s">
        <v>19</v>
      </c>
      <c r="I233" s="1" t="s">
        <v>37</v>
      </c>
      <c r="J233" s="1" t="s">
        <v>451</v>
      </c>
      <c r="K233" s="1" t="s">
        <v>21</v>
      </c>
      <c r="M233" s="1">
        <v>0</v>
      </c>
      <c r="P233" s="1">
        <v>0</v>
      </c>
    </row>
    <row r="234" spans="1:17" ht="15.75" customHeight="1" x14ac:dyDescent="0.2">
      <c r="A234" s="1" t="s">
        <v>450</v>
      </c>
      <c r="B234" s="1">
        <v>16</v>
      </c>
      <c r="C234" s="1" t="s">
        <v>41</v>
      </c>
      <c r="D234" s="1" t="s">
        <v>26</v>
      </c>
      <c r="E234" s="1" t="s">
        <v>35</v>
      </c>
      <c r="F234" s="1">
        <v>2</v>
      </c>
      <c r="G234" s="1" t="s">
        <v>36</v>
      </c>
      <c r="H234" s="1" t="s">
        <v>19</v>
      </c>
      <c r="I234" s="1" t="s">
        <v>29</v>
      </c>
      <c r="J234" s="1" t="s">
        <v>451</v>
      </c>
      <c r="K234" s="1" t="s">
        <v>21</v>
      </c>
      <c r="M234" s="1">
        <v>0</v>
      </c>
      <c r="P234" s="1">
        <v>0</v>
      </c>
    </row>
    <row r="235" spans="1:17" ht="15.75" customHeight="1" x14ac:dyDescent="0.2">
      <c r="A235" s="1" t="s">
        <v>450</v>
      </c>
      <c r="B235" s="1">
        <v>17</v>
      </c>
      <c r="C235" s="1" t="s">
        <v>71</v>
      </c>
      <c r="H235" s="1" t="s">
        <v>19</v>
      </c>
      <c r="J235" s="1" t="s">
        <v>451</v>
      </c>
      <c r="K235" s="1" t="s">
        <v>21</v>
      </c>
      <c r="M235" s="1">
        <v>0</v>
      </c>
      <c r="P235" s="1">
        <v>0</v>
      </c>
    </row>
    <row r="236" spans="1:17" ht="15.75" customHeight="1" x14ac:dyDescent="0.2">
      <c r="A236" s="1" t="s">
        <v>486</v>
      </c>
      <c r="B236" s="1">
        <v>0</v>
      </c>
      <c r="C236" s="1" t="s">
        <v>18</v>
      </c>
      <c r="H236" s="1" t="s">
        <v>19</v>
      </c>
      <c r="J236" s="1" t="s">
        <v>487</v>
      </c>
      <c r="K236" s="1" t="s">
        <v>21</v>
      </c>
      <c r="L236" s="2">
        <v>87312</v>
      </c>
      <c r="M236" s="1">
        <v>17</v>
      </c>
      <c r="N236" s="1" t="s">
        <v>488</v>
      </c>
      <c r="O236" s="1" t="s">
        <v>489</v>
      </c>
      <c r="P236" s="1" t="s">
        <v>490</v>
      </c>
      <c r="Q236" s="1" t="s">
        <v>491</v>
      </c>
    </row>
    <row r="237" spans="1:17" ht="15.75" customHeight="1" x14ac:dyDescent="0.2">
      <c r="A237" s="1" t="s">
        <v>486</v>
      </c>
      <c r="B237" s="1">
        <v>1</v>
      </c>
      <c r="C237" s="1" t="s">
        <v>60</v>
      </c>
      <c r="D237" s="1" t="s">
        <v>26</v>
      </c>
      <c r="E237" s="1" t="s">
        <v>35</v>
      </c>
      <c r="F237" s="1">
        <v>4</v>
      </c>
      <c r="G237" s="1" t="s">
        <v>28</v>
      </c>
      <c r="H237" s="1" t="s">
        <v>19</v>
      </c>
      <c r="I237" s="1" t="s">
        <v>29</v>
      </c>
      <c r="J237" s="1" t="s">
        <v>487</v>
      </c>
      <c r="K237" s="1" t="s">
        <v>21</v>
      </c>
      <c r="M237" s="1">
        <v>0</v>
      </c>
      <c r="P237" s="1">
        <v>0</v>
      </c>
    </row>
    <row r="238" spans="1:17" ht="15.75" customHeight="1" x14ac:dyDescent="0.2">
      <c r="A238" s="1" t="s">
        <v>486</v>
      </c>
      <c r="B238" s="1">
        <v>2</v>
      </c>
      <c r="C238" s="1" t="s">
        <v>25</v>
      </c>
      <c r="D238" s="1" t="s">
        <v>26</v>
      </c>
      <c r="E238" s="1" t="s">
        <v>27</v>
      </c>
      <c r="F238" s="1">
        <v>4</v>
      </c>
      <c r="G238" s="1" t="s">
        <v>28</v>
      </c>
      <c r="H238" s="1" t="s">
        <v>19</v>
      </c>
      <c r="I238" s="1" t="s">
        <v>29</v>
      </c>
      <c r="J238" s="1" t="s">
        <v>487</v>
      </c>
      <c r="K238" s="1" t="s">
        <v>21</v>
      </c>
      <c r="M238" s="1">
        <v>0</v>
      </c>
      <c r="P238" s="1">
        <v>0</v>
      </c>
    </row>
    <row r="239" spans="1:17" ht="15.75" customHeight="1" x14ac:dyDescent="0.2">
      <c r="A239" s="1" t="s">
        <v>486</v>
      </c>
      <c r="B239" s="1">
        <v>3</v>
      </c>
      <c r="C239" s="1" t="s">
        <v>68</v>
      </c>
      <c r="D239" s="1" t="s">
        <v>34</v>
      </c>
      <c r="E239" s="1" t="s">
        <v>35</v>
      </c>
      <c r="F239" s="1">
        <v>2</v>
      </c>
      <c r="G239" s="1" t="s">
        <v>28</v>
      </c>
      <c r="H239" s="1" t="s">
        <v>19</v>
      </c>
      <c r="I239" s="1" t="s">
        <v>37</v>
      </c>
      <c r="J239" s="1" t="s">
        <v>487</v>
      </c>
      <c r="K239" s="1" t="s">
        <v>21</v>
      </c>
      <c r="M239" s="1">
        <v>0</v>
      </c>
      <c r="P239" s="1">
        <v>0</v>
      </c>
    </row>
    <row r="240" spans="1:17" ht="15.75" customHeight="1" x14ac:dyDescent="0.2">
      <c r="A240" s="1" t="s">
        <v>486</v>
      </c>
      <c r="B240" s="1">
        <v>4</v>
      </c>
      <c r="C240" s="1" t="s">
        <v>50</v>
      </c>
      <c r="D240" s="1" t="s">
        <v>34</v>
      </c>
      <c r="E240" s="1" t="s">
        <v>35</v>
      </c>
      <c r="F240" s="1">
        <v>4</v>
      </c>
      <c r="G240" s="1" t="s">
        <v>28</v>
      </c>
      <c r="H240" s="1" t="s">
        <v>19</v>
      </c>
      <c r="I240" s="1" t="s">
        <v>37</v>
      </c>
      <c r="J240" s="1" t="s">
        <v>487</v>
      </c>
      <c r="K240" s="1" t="s">
        <v>21</v>
      </c>
      <c r="M240" s="1">
        <v>0</v>
      </c>
      <c r="P240" s="1">
        <v>0</v>
      </c>
    </row>
    <row r="241" spans="1:17" ht="15.75" customHeight="1" x14ac:dyDescent="0.2">
      <c r="A241" s="1" t="s">
        <v>486</v>
      </c>
      <c r="B241" s="1">
        <v>5</v>
      </c>
      <c r="C241" s="1" t="s">
        <v>59</v>
      </c>
      <c r="D241" s="1" t="s">
        <v>34</v>
      </c>
      <c r="E241" s="1" t="s">
        <v>27</v>
      </c>
      <c r="F241" s="1">
        <v>2</v>
      </c>
      <c r="G241" s="1" t="s">
        <v>36</v>
      </c>
      <c r="H241" s="1" t="s">
        <v>19</v>
      </c>
      <c r="I241" s="1" t="s">
        <v>37</v>
      </c>
      <c r="J241" s="1" t="s">
        <v>487</v>
      </c>
      <c r="K241" s="1" t="s">
        <v>21</v>
      </c>
      <c r="M241" s="1">
        <v>0</v>
      </c>
      <c r="P241" s="1">
        <v>0</v>
      </c>
    </row>
    <row r="242" spans="1:17" ht="15.75" customHeight="1" x14ac:dyDescent="0.2">
      <c r="A242" s="1" t="s">
        <v>486</v>
      </c>
      <c r="B242" s="1">
        <v>6</v>
      </c>
      <c r="C242" s="1" t="s">
        <v>33</v>
      </c>
      <c r="D242" s="1" t="s">
        <v>34</v>
      </c>
      <c r="E242" s="1" t="s">
        <v>35</v>
      </c>
      <c r="F242" s="1">
        <v>4</v>
      </c>
      <c r="G242" s="1" t="s">
        <v>36</v>
      </c>
      <c r="H242" s="1" t="s">
        <v>19</v>
      </c>
      <c r="I242" s="1" t="s">
        <v>37</v>
      </c>
      <c r="J242" s="1" t="s">
        <v>487</v>
      </c>
      <c r="K242" s="1" t="s">
        <v>21</v>
      </c>
      <c r="M242" s="1">
        <v>0</v>
      </c>
      <c r="P242" s="1">
        <v>0</v>
      </c>
    </row>
    <row r="243" spans="1:17" ht="15.75" customHeight="1" x14ac:dyDescent="0.2">
      <c r="A243" s="1" t="s">
        <v>486</v>
      </c>
      <c r="B243" s="1">
        <v>7</v>
      </c>
      <c r="C243" s="1" t="s">
        <v>41</v>
      </c>
      <c r="D243" s="1" t="s">
        <v>26</v>
      </c>
      <c r="E243" s="1" t="s">
        <v>35</v>
      </c>
      <c r="F243" s="1">
        <v>2</v>
      </c>
      <c r="G243" s="1" t="s">
        <v>36</v>
      </c>
      <c r="H243" s="1" t="s">
        <v>19</v>
      </c>
      <c r="I243" s="1" t="s">
        <v>29</v>
      </c>
      <c r="J243" s="1" t="s">
        <v>487</v>
      </c>
      <c r="K243" s="1" t="s">
        <v>21</v>
      </c>
      <c r="M243" s="1">
        <v>0</v>
      </c>
      <c r="P243" s="1">
        <v>0</v>
      </c>
    </row>
    <row r="244" spans="1:17" ht="15.75" customHeight="1" x14ac:dyDescent="0.2">
      <c r="A244" s="1" t="s">
        <v>486</v>
      </c>
      <c r="B244" s="1">
        <v>8</v>
      </c>
      <c r="C244" s="1" t="s">
        <v>55</v>
      </c>
      <c r="D244" s="1" t="s">
        <v>26</v>
      </c>
      <c r="E244" s="1" t="s">
        <v>27</v>
      </c>
      <c r="F244" s="1">
        <v>4</v>
      </c>
      <c r="G244" s="1" t="s">
        <v>36</v>
      </c>
      <c r="H244" s="1" t="s">
        <v>19</v>
      </c>
      <c r="I244" s="1" t="s">
        <v>29</v>
      </c>
      <c r="J244" s="1" t="s">
        <v>487</v>
      </c>
      <c r="K244" s="1" t="s">
        <v>21</v>
      </c>
      <c r="L244" s="2">
        <v>3253</v>
      </c>
      <c r="M244" s="1">
        <v>1</v>
      </c>
      <c r="N244" s="2">
        <v>74504</v>
      </c>
      <c r="O244" s="1" t="s">
        <v>492</v>
      </c>
      <c r="P244" s="1" t="s">
        <v>493</v>
      </c>
      <c r="Q244" s="1" t="s">
        <v>494</v>
      </c>
    </row>
    <row r="245" spans="1:17" ht="15.75" customHeight="1" x14ac:dyDescent="0.2">
      <c r="A245" s="1" t="s">
        <v>486</v>
      </c>
      <c r="B245" s="1">
        <v>9</v>
      </c>
      <c r="C245" s="1" t="s">
        <v>70</v>
      </c>
      <c r="D245" s="1" t="s">
        <v>34</v>
      </c>
      <c r="E245" s="1" t="s">
        <v>27</v>
      </c>
      <c r="F245" s="1">
        <v>4</v>
      </c>
      <c r="G245" s="1" t="s">
        <v>28</v>
      </c>
      <c r="H245" s="1" t="s">
        <v>19</v>
      </c>
      <c r="I245" s="1" t="s">
        <v>37</v>
      </c>
      <c r="J245" s="1" t="s">
        <v>487</v>
      </c>
      <c r="K245" s="1" t="s">
        <v>21</v>
      </c>
      <c r="L245" s="2">
        <v>57257</v>
      </c>
      <c r="M245" s="1">
        <v>2</v>
      </c>
      <c r="N245" s="2">
        <v>1504</v>
      </c>
      <c r="O245" s="1" t="s">
        <v>495</v>
      </c>
      <c r="P245" s="1" t="s">
        <v>496</v>
      </c>
      <c r="Q245" s="1" t="s">
        <v>497</v>
      </c>
    </row>
    <row r="246" spans="1:17" ht="15.75" customHeight="1" x14ac:dyDescent="0.2">
      <c r="A246" s="1" t="s">
        <v>486</v>
      </c>
      <c r="B246" s="1">
        <v>10</v>
      </c>
      <c r="C246" s="1" t="s">
        <v>51</v>
      </c>
      <c r="D246" s="1" t="s">
        <v>26</v>
      </c>
      <c r="E246" s="1" t="s">
        <v>27</v>
      </c>
      <c r="F246" s="1">
        <v>2</v>
      </c>
      <c r="G246" s="1" t="s">
        <v>36</v>
      </c>
      <c r="H246" s="1" t="s">
        <v>19</v>
      </c>
      <c r="I246" s="1" t="s">
        <v>29</v>
      </c>
      <c r="J246" s="1" t="s">
        <v>487</v>
      </c>
      <c r="K246" s="1" t="s">
        <v>21</v>
      </c>
      <c r="L246" s="2">
        <v>13003</v>
      </c>
      <c r="M246" s="1">
        <v>2</v>
      </c>
      <c r="N246" s="2">
        <v>5752</v>
      </c>
      <c r="O246" s="1" t="s">
        <v>498</v>
      </c>
      <c r="P246" s="1" t="s">
        <v>499</v>
      </c>
      <c r="Q246" s="1" t="s">
        <v>500</v>
      </c>
    </row>
    <row r="247" spans="1:17" ht="15.75" customHeight="1" x14ac:dyDescent="0.2">
      <c r="A247" s="1" t="s">
        <v>486</v>
      </c>
      <c r="B247" s="1">
        <v>11</v>
      </c>
      <c r="C247" s="1" t="s">
        <v>69</v>
      </c>
      <c r="D247" s="1" t="s">
        <v>34</v>
      </c>
      <c r="E247" s="1" t="s">
        <v>27</v>
      </c>
      <c r="F247" s="1">
        <v>2</v>
      </c>
      <c r="G247" s="1" t="s">
        <v>28</v>
      </c>
      <c r="H247" s="1" t="s">
        <v>19</v>
      </c>
      <c r="I247" s="1" t="s">
        <v>37</v>
      </c>
      <c r="J247" s="1" t="s">
        <v>487</v>
      </c>
      <c r="K247" s="1" t="s">
        <v>21</v>
      </c>
      <c r="L247" s="2">
        <v>16748</v>
      </c>
      <c r="M247" s="1">
        <v>2</v>
      </c>
      <c r="N247" s="2">
        <v>11258</v>
      </c>
      <c r="O247" s="1" t="s">
        <v>501</v>
      </c>
      <c r="P247" s="1" t="s">
        <v>502</v>
      </c>
      <c r="Q247" s="1" t="s">
        <v>503</v>
      </c>
    </row>
    <row r="248" spans="1:17" ht="15.75" customHeight="1" x14ac:dyDescent="0.2">
      <c r="A248" s="1" t="s">
        <v>486</v>
      </c>
      <c r="B248" s="1">
        <v>12</v>
      </c>
      <c r="C248" s="1" t="s">
        <v>65</v>
      </c>
      <c r="D248" s="1" t="s">
        <v>26</v>
      </c>
      <c r="E248" s="1" t="s">
        <v>27</v>
      </c>
      <c r="F248" s="1">
        <v>2</v>
      </c>
      <c r="G248" s="1" t="s">
        <v>28</v>
      </c>
      <c r="H248" s="1" t="s">
        <v>19</v>
      </c>
      <c r="I248" s="1" t="s">
        <v>29</v>
      </c>
      <c r="J248" s="1" t="s">
        <v>487</v>
      </c>
      <c r="K248" s="1" t="s">
        <v>21</v>
      </c>
      <c r="L248" s="2">
        <v>19002</v>
      </c>
      <c r="M248" s="1">
        <v>4</v>
      </c>
      <c r="N248" s="2">
        <v>1609</v>
      </c>
      <c r="O248" s="1" t="s">
        <v>504</v>
      </c>
      <c r="P248" s="1" t="s">
        <v>505</v>
      </c>
      <c r="Q248" s="1" t="s">
        <v>506</v>
      </c>
    </row>
    <row r="249" spans="1:17" ht="15.75" customHeight="1" x14ac:dyDescent="0.2">
      <c r="A249" s="1" t="s">
        <v>486</v>
      </c>
      <c r="B249" s="1">
        <v>13</v>
      </c>
      <c r="C249" s="1" t="s">
        <v>45</v>
      </c>
      <c r="D249" s="1" t="s">
        <v>26</v>
      </c>
      <c r="E249" s="1" t="s">
        <v>35</v>
      </c>
      <c r="F249" s="1">
        <v>4</v>
      </c>
      <c r="G249" s="1" t="s">
        <v>36</v>
      </c>
      <c r="H249" s="1" t="s">
        <v>19</v>
      </c>
      <c r="I249" s="1" t="s">
        <v>29</v>
      </c>
      <c r="J249" s="1" t="s">
        <v>487</v>
      </c>
      <c r="K249" s="1" t="s">
        <v>21</v>
      </c>
      <c r="L249" s="2">
        <v>13655</v>
      </c>
      <c r="M249" s="1">
        <v>4</v>
      </c>
      <c r="N249" s="1" t="s">
        <v>507</v>
      </c>
      <c r="O249" s="1" t="s">
        <v>508</v>
      </c>
      <c r="P249" s="1" t="s">
        <v>509</v>
      </c>
      <c r="Q249" s="1" t="s">
        <v>510</v>
      </c>
    </row>
    <row r="250" spans="1:17" ht="15.75" customHeight="1" x14ac:dyDescent="0.2">
      <c r="A250" s="1" t="s">
        <v>486</v>
      </c>
      <c r="B250" s="1">
        <v>14</v>
      </c>
      <c r="C250" s="1" t="s">
        <v>64</v>
      </c>
      <c r="D250" s="1" t="s">
        <v>34</v>
      </c>
      <c r="E250" s="1" t="s">
        <v>35</v>
      </c>
      <c r="F250" s="1">
        <v>2</v>
      </c>
      <c r="G250" s="1" t="s">
        <v>36</v>
      </c>
      <c r="H250" s="1" t="s">
        <v>19</v>
      </c>
      <c r="I250" s="1" t="s">
        <v>37</v>
      </c>
      <c r="J250" s="1" t="s">
        <v>487</v>
      </c>
      <c r="K250" s="1" t="s">
        <v>21</v>
      </c>
      <c r="L250" s="2">
        <v>30739</v>
      </c>
      <c r="M250" s="1">
        <v>2</v>
      </c>
      <c r="N250" s="2">
        <v>1253</v>
      </c>
      <c r="O250" s="1" t="s">
        <v>511</v>
      </c>
      <c r="P250" s="1" t="s">
        <v>512</v>
      </c>
      <c r="Q250" s="1" t="s">
        <v>513</v>
      </c>
    </row>
    <row r="251" spans="1:17" ht="15.75" customHeight="1" x14ac:dyDescent="0.2">
      <c r="A251" s="1" t="s">
        <v>486</v>
      </c>
      <c r="B251" s="1">
        <v>15</v>
      </c>
      <c r="C251" s="1" t="s">
        <v>67</v>
      </c>
      <c r="D251" s="1" t="s">
        <v>26</v>
      </c>
      <c r="E251" s="1" t="s">
        <v>35</v>
      </c>
      <c r="F251" s="1">
        <v>2</v>
      </c>
      <c r="G251" s="1" t="s">
        <v>28</v>
      </c>
      <c r="H251" s="1" t="s">
        <v>19</v>
      </c>
      <c r="I251" s="1" t="s">
        <v>29</v>
      </c>
      <c r="J251" s="1" t="s">
        <v>487</v>
      </c>
      <c r="K251" s="1" t="s">
        <v>21</v>
      </c>
      <c r="L251" s="2">
        <v>6245</v>
      </c>
      <c r="M251" s="1">
        <v>1</v>
      </c>
      <c r="N251" s="2">
        <v>27262</v>
      </c>
      <c r="O251" s="1" t="s">
        <v>514</v>
      </c>
      <c r="P251" s="1" t="s">
        <v>515</v>
      </c>
      <c r="Q251" s="1" t="s">
        <v>516</v>
      </c>
    </row>
    <row r="252" spans="1:17" ht="15.75" customHeight="1" x14ac:dyDescent="0.2">
      <c r="A252" s="1" t="s">
        <v>486</v>
      </c>
      <c r="B252" s="1">
        <v>16</v>
      </c>
      <c r="C252" s="1" t="s">
        <v>66</v>
      </c>
      <c r="D252" s="1" t="s">
        <v>34</v>
      </c>
      <c r="E252" s="1" t="s">
        <v>27</v>
      </c>
      <c r="F252" s="1">
        <v>4</v>
      </c>
      <c r="G252" s="1" t="s">
        <v>36</v>
      </c>
      <c r="H252" s="1" t="s">
        <v>19</v>
      </c>
      <c r="I252" s="1" t="s">
        <v>37</v>
      </c>
      <c r="J252" s="1" t="s">
        <v>487</v>
      </c>
      <c r="K252" s="1" t="s">
        <v>21</v>
      </c>
      <c r="M252" s="1">
        <v>0</v>
      </c>
      <c r="P252" s="1">
        <v>0</v>
      </c>
    </row>
    <row r="253" spans="1:17" ht="15.75" customHeight="1" x14ac:dyDescent="0.2">
      <c r="A253" s="1" t="s">
        <v>486</v>
      </c>
      <c r="B253" s="1">
        <v>17</v>
      </c>
      <c r="C253" s="1" t="s">
        <v>71</v>
      </c>
      <c r="H253" s="1" t="s">
        <v>19</v>
      </c>
      <c r="J253" s="1" t="s">
        <v>487</v>
      </c>
      <c r="K253" s="1" t="s">
        <v>21</v>
      </c>
      <c r="L253" s="2">
        <v>28517</v>
      </c>
      <c r="M253" s="1">
        <v>6</v>
      </c>
      <c r="N253" s="2">
        <v>73851</v>
      </c>
      <c r="O253" s="1" t="s">
        <v>517</v>
      </c>
      <c r="P253" s="1" t="s">
        <v>23</v>
      </c>
      <c r="Q253" s="1" t="s">
        <v>518</v>
      </c>
    </row>
    <row r="254" spans="1:17" ht="15.75" customHeight="1" x14ac:dyDescent="0.2">
      <c r="A254" s="1" t="s">
        <v>519</v>
      </c>
      <c r="B254" s="1">
        <v>0</v>
      </c>
      <c r="C254" s="1" t="s">
        <v>18</v>
      </c>
      <c r="H254" s="1" t="s">
        <v>19</v>
      </c>
      <c r="J254" s="1" t="s">
        <v>520</v>
      </c>
      <c r="K254" s="1" t="s">
        <v>21</v>
      </c>
      <c r="L254" s="2">
        <v>25312</v>
      </c>
      <c r="M254" s="1">
        <v>12</v>
      </c>
      <c r="N254" s="2">
        <v>3359</v>
      </c>
      <c r="O254" s="1" t="s">
        <v>521</v>
      </c>
      <c r="P254" s="1" t="s">
        <v>522</v>
      </c>
      <c r="Q254" s="1" t="s">
        <v>523</v>
      </c>
    </row>
    <row r="255" spans="1:17" ht="15.75" customHeight="1" x14ac:dyDescent="0.2">
      <c r="A255" s="1" t="s">
        <v>519</v>
      </c>
      <c r="B255" s="1">
        <v>1</v>
      </c>
      <c r="C255" s="1" t="s">
        <v>66</v>
      </c>
      <c r="D255" s="1" t="s">
        <v>34</v>
      </c>
      <c r="E255" s="1" t="s">
        <v>27</v>
      </c>
      <c r="F255" s="1">
        <v>4</v>
      </c>
      <c r="G255" s="1" t="s">
        <v>36</v>
      </c>
      <c r="H255" s="1" t="s">
        <v>19</v>
      </c>
      <c r="I255" s="1" t="s">
        <v>37</v>
      </c>
      <c r="J255" s="1" t="s">
        <v>520</v>
      </c>
      <c r="K255" s="1" t="s">
        <v>21</v>
      </c>
      <c r="M255" s="1">
        <v>0</v>
      </c>
      <c r="P255" s="1">
        <v>0</v>
      </c>
    </row>
    <row r="256" spans="1:17" ht="15.75" customHeight="1" x14ac:dyDescent="0.2">
      <c r="A256" s="1" t="s">
        <v>519</v>
      </c>
      <c r="B256" s="1">
        <v>2</v>
      </c>
      <c r="C256" s="1" t="s">
        <v>70</v>
      </c>
      <c r="D256" s="1" t="s">
        <v>34</v>
      </c>
      <c r="E256" s="1" t="s">
        <v>27</v>
      </c>
      <c r="F256" s="1">
        <v>4</v>
      </c>
      <c r="G256" s="1" t="s">
        <v>28</v>
      </c>
      <c r="H256" s="1" t="s">
        <v>19</v>
      </c>
      <c r="I256" s="1" t="s">
        <v>37</v>
      </c>
      <c r="J256" s="1" t="s">
        <v>520</v>
      </c>
      <c r="K256" s="1" t="s">
        <v>21</v>
      </c>
      <c r="L256" s="2">
        <v>18508</v>
      </c>
      <c r="M256" s="1">
        <v>1</v>
      </c>
      <c r="N256" s="2">
        <v>40362</v>
      </c>
      <c r="O256" s="1" t="s">
        <v>524</v>
      </c>
      <c r="P256" s="1" t="s">
        <v>525</v>
      </c>
      <c r="Q256" s="1" t="s">
        <v>526</v>
      </c>
    </row>
    <row r="257" spans="1:17" ht="15.75" customHeight="1" x14ac:dyDescent="0.2">
      <c r="A257" s="1" t="s">
        <v>519</v>
      </c>
      <c r="B257" s="1">
        <v>3</v>
      </c>
      <c r="C257" s="1" t="s">
        <v>55</v>
      </c>
      <c r="D257" s="1" t="s">
        <v>26</v>
      </c>
      <c r="E257" s="1" t="s">
        <v>27</v>
      </c>
      <c r="F257" s="1">
        <v>4</v>
      </c>
      <c r="G257" s="1" t="s">
        <v>36</v>
      </c>
      <c r="H257" s="1" t="s">
        <v>19</v>
      </c>
      <c r="I257" s="1" t="s">
        <v>29</v>
      </c>
      <c r="J257" s="1" t="s">
        <v>520</v>
      </c>
      <c r="K257" s="1" t="s">
        <v>21</v>
      </c>
      <c r="L257" s="1" t="s">
        <v>527</v>
      </c>
      <c r="M257" s="1">
        <v>1</v>
      </c>
      <c r="N257" s="2">
        <v>63316</v>
      </c>
      <c r="O257" s="1" t="s">
        <v>528</v>
      </c>
      <c r="P257" s="1" t="s">
        <v>529</v>
      </c>
      <c r="Q257" s="1" t="s">
        <v>530</v>
      </c>
    </row>
    <row r="258" spans="1:17" ht="15.75" customHeight="1" x14ac:dyDescent="0.2">
      <c r="A258" s="1" t="s">
        <v>519</v>
      </c>
      <c r="B258" s="1">
        <v>4</v>
      </c>
      <c r="C258" s="1" t="s">
        <v>60</v>
      </c>
      <c r="D258" s="1" t="s">
        <v>26</v>
      </c>
      <c r="E258" s="1" t="s">
        <v>35</v>
      </c>
      <c r="F258" s="1">
        <v>4</v>
      </c>
      <c r="G258" s="1" t="s">
        <v>28</v>
      </c>
      <c r="H258" s="1" t="s">
        <v>19</v>
      </c>
      <c r="I258" s="1" t="s">
        <v>29</v>
      </c>
      <c r="J258" s="1" t="s">
        <v>520</v>
      </c>
      <c r="K258" s="1" t="s">
        <v>21</v>
      </c>
      <c r="L258" s="2">
        <v>7647</v>
      </c>
      <c r="M258" s="1">
        <v>1</v>
      </c>
      <c r="N258" s="2">
        <v>72964</v>
      </c>
      <c r="O258" s="1" t="s">
        <v>531</v>
      </c>
      <c r="P258" s="1" t="s">
        <v>430</v>
      </c>
      <c r="Q258" s="1" t="s">
        <v>532</v>
      </c>
    </row>
    <row r="259" spans="1:17" ht="15.75" customHeight="1" x14ac:dyDescent="0.2">
      <c r="A259" s="1" t="s">
        <v>519</v>
      </c>
      <c r="B259" s="1">
        <v>5</v>
      </c>
      <c r="C259" s="1" t="s">
        <v>59</v>
      </c>
      <c r="D259" s="1" t="s">
        <v>34</v>
      </c>
      <c r="E259" s="1" t="s">
        <v>27</v>
      </c>
      <c r="F259" s="1">
        <v>2</v>
      </c>
      <c r="G259" s="1" t="s">
        <v>36</v>
      </c>
      <c r="H259" s="1" t="s">
        <v>19</v>
      </c>
      <c r="I259" s="1" t="s">
        <v>37</v>
      </c>
      <c r="J259" s="1" t="s">
        <v>520</v>
      </c>
      <c r="K259" s="1" t="s">
        <v>21</v>
      </c>
      <c r="L259" s="2">
        <v>2475</v>
      </c>
      <c r="M259" s="1">
        <v>2</v>
      </c>
      <c r="N259" s="2">
        <v>21645</v>
      </c>
      <c r="O259" s="1" t="s">
        <v>533</v>
      </c>
      <c r="P259" s="1" t="s">
        <v>534</v>
      </c>
      <c r="Q259" s="1" t="s">
        <v>535</v>
      </c>
    </row>
    <row r="260" spans="1:17" ht="15.75" customHeight="1" x14ac:dyDescent="0.2">
      <c r="A260" s="1" t="s">
        <v>519</v>
      </c>
      <c r="B260" s="1">
        <v>6</v>
      </c>
      <c r="C260" s="1" t="s">
        <v>45</v>
      </c>
      <c r="D260" s="1" t="s">
        <v>26</v>
      </c>
      <c r="E260" s="1" t="s">
        <v>35</v>
      </c>
      <c r="F260" s="1">
        <v>4</v>
      </c>
      <c r="G260" s="1" t="s">
        <v>36</v>
      </c>
      <c r="H260" s="1" t="s">
        <v>19</v>
      </c>
      <c r="I260" s="1" t="s">
        <v>29</v>
      </c>
      <c r="J260" s="1" t="s">
        <v>520</v>
      </c>
      <c r="K260" s="1" t="s">
        <v>21</v>
      </c>
      <c r="M260" s="1">
        <v>0</v>
      </c>
      <c r="P260" s="1">
        <v>0</v>
      </c>
    </row>
    <row r="261" spans="1:17" ht="15.75" customHeight="1" x14ac:dyDescent="0.2">
      <c r="A261" s="1" t="s">
        <v>519</v>
      </c>
      <c r="B261" s="1">
        <v>7</v>
      </c>
      <c r="C261" s="1" t="s">
        <v>33</v>
      </c>
      <c r="D261" s="1" t="s">
        <v>34</v>
      </c>
      <c r="E261" s="1" t="s">
        <v>35</v>
      </c>
      <c r="F261" s="1">
        <v>4</v>
      </c>
      <c r="G261" s="1" t="s">
        <v>36</v>
      </c>
      <c r="H261" s="1" t="s">
        <v>19</v>
      </c>
      <c r="I261" s="1" t="s">
        <v>37</v>
      </c>
      <c r="J261" s="1" t="s">
        <v>520</v>
      </c>
      <c r="K261" s="1" t="s">
        <v>21</v>
      </c>
      <c r="L261" s="2">
        <v>3736</v>
      </c>
      <c r="M261" s="1">
        <v>2</v>
      </c>
      <c r="N261" s="2">
        <v>53757</v>
      </c>
      <c r="O261" s="1" t="s">
        <v>536</v>
      </c>
      <c r="P261" s="1" t="s">
        <v>537</v>
      </c>
      <c r="Q261" s="1" t="s">
        <v>538</v>
      </c>
    </row>
    <row r="262" spans="1:17" ht="15.75" customHeight="1" x14ac:dyDescent="0.2">
      <c r="A262" s="1" t="s">
        <v>519</v>
      </c>
      <c r="B262" s="1">
        <v>8</v>
      </c>
      <c r="C262" s="1" t="s">
        <v>64</v>
      </c>
      <c r="D262" s="1" t="s">
        <v>34</v>
      </c>
      <c r="E262" s="1" t="s">
        <v>35</v>
      </c>
      <c r="F262" s="1">
        <v>2</v>
      </c>
      <c r="G262" s="1" t="s">
        <v>36</v>
      </c>
      <c r="H262" s="1" t="s">
        <v>19</v>
      </c>
      <c r="I262" s="1" t="s">
        <v>37</v>
      </c>
      <c r="J262" s="1" t="s">
        <v>520</v>
      </c>
      <c r="K262" s="1" t="s">
        <v>21</v>
      </c>
      <c r="L262" s="1" t="s">
        <v>539</v>
      </c>
      <c r="M262" s="1">
        <v>2</v>
      </c>
      <c r="N262" s="2">
        <v>9899</v>
      </c>
      <c r="O262" s="1" t="s">
        <v>540</v>
      </c>
      <c r="P262" s="1" t="s">
        <v>143</v>
      </c>
      <c r="Q262" s="1" t="s">
        <v>541</v>
      </c>
    </row>
    <row r="263" spans="1:17" ht="15.75" customHeight="1" x14ac:dyDescent="0.2">
      <c r="A263" s="1" t="s">
        <v>519</v>
      </c>
      <c r="B263" s="1">
        <v>9</v>
      </c>
      <c r="C263" s="1" t="s">
        <v>50</v>
      </c>
      <c r="D263" s="1" t="s">
        <v>34</v>
      </c>
      <c r="E263" s="1" t="s">
        <v>35</v>
      </c>
      <c r="F263" s="1">
        <v>4</v>
      </c>
      <c r="G263" s="1" t="s">
        <v>28</v>
      </c>
      <c r="H263" s="1" t="s">
        <v>19</v>
      </c>
      <c r="I263" s="1" t="s">
        <v>37</v>
      </c>
      <c r="J263" s="1" t="s">
        <v>520</v>
      </c>
      <c r="K263" s="1" t="s">
        <v>21</v>
      </c>
      <c r="L263" s="2">
        <v>43518</v>
      </c>
      <c r="M263" s="1">
        <v>1</v>
      </c>
      <c r="N263" s="2">
        <v>15492</v>
      </c>
      <c r="O263" s="1" t="s">
        <v>542</v>
      </c>
      <c r="P263" s="1" t="s">
        <v>543</v>
      </c>
      <c r="Q263" s="1" t="s">
        <v>544</v>
      </c>
    </row>
    <row r="264" spans="1:17" ht="15.75" customHeight="1" x14ac:dyDescent="0.2">
      <c r="A264" s="1" t="s">
        <v>519</v>
      </c>
      <c r="B264" s="1">
        <v>10</v>
      </c>
      <c r="C264" s="1" t="s">
        <v>65</v>
      </c>
      <c r="D264" s="1" t="s">
        <v>26</v>
      </c>
      <c r="E264" s="1" t="s">
        <v>27</v>
      </c>
      <c r="F264" s="1">
        <v>2</v>
      </c>
      <c r="G264" s="1" t="s">
        <v>28</v>
      </c>
      <c r="H264" s="1" t="s">
        <v>19</v>
      </c>
      <c r="I264" s="1" t="s">
        <v>29</v>
      </c>
      <c r="J264" s="1" t="s">
        <v>520</v>
      </c>
      <c r="K264" s="1" t="s">
        <v>21</v>
      </c>
      <c r="L264" s="2">
        <v>5017</v>
      </c>
      <c r="M264" s="1">
        <v>3</v>
      </c>
      <c r="N264" s="2">
        <v>10637</v>
      </c>
      <c r="O264" s="1" t="s">
        <v>545</v>
      </c>
      <c r="P264" s="1" t="s">
        <v>546</v>
      </c>
      <c r="Q264" s="1" t="s">
        <v>547</v>
      </c>
    </row>
    <row r="265" spans="1:17" ht="15.75" customHeight="1" x14ac:dyDescent="0.2">
      <c r="A265" s="1" t="s">
        <v>519</v>
      </c>
      <c r="B265" s="1">
        <v>11</v>
      </c>
      <c r="C265" s="1" t="s">
        <v>67</v>
      </c>
      <c r="D265" s="1" t="s">
        <v>26</v>
      </c>
      <c r="E265" s="1" t="s">
        <v>35</v>
      </c>
      <c r="F265" s="1">
        <v>2</v>
      </c>
      <c r="G265" s="1" t="s">
        <v>28</v>
      </c>
      <c r="H265" s="1" t="s">
        <v>19</v>
      </c>
      <c r="I265" s="1" t="s">
        <v>29</v>
      </c>
      <c r="J265" s="1" t="s">
        <v>520</v>
      </c>
      <c r="K265" s="1" t="s">
        <v>21</v>
      </c>
      <c r="L265" s="2">
        <v>6768</v>
      </c>
      <c r="M265" s="1">
        <v>2</v>
      </c>
      <c r="N265" s="2">
        <v>31626</v>
      </c>
      <c r="O265" s="1" t="s">
        <v>548</v>
      </c>
      <c r="P265" s="1" t="s">
        <v>549</v>
      </c>
      <c r="Q265" s="1" t="s">
        <v>550</v>
      </c>
    </row>
    <row r="266" spans="1:17" ht="15.75" customHeight="1" x14ac:dyDescent="0.2">
      <c r="A266" s="1" t="s">
        <v>519</v>
      </c>
      <c r="B266" s="1">
        <v>12</v>
      </c>
      <c r="C266" s="1" t="s">
        <v>68</v>
      </c>
      <c r="D266" s="1" t="s">
        <v>34</v>
      </c>
      <c r="E266" s="1" t="s">
        <v>35</v>
      </c>
      <c r="F266" s="1">
        <v>2</v>
      </c>
      <c r="G266" s="1" t="s">
        <v>28</v>
      </c>
      <c r="H266" s="1" t="s">
        <v>19</v>
      </c>
      <c r="I266" s="1" t="s">
        <v>37</v>
      </c>
      <c r="J266" s="1" t="s">
        <v>520</v>
      </c>
      <c r="K266" s="1" t="s">
        <v>21</v>
      </c>
      <c r="L266" s="2">
        <v>17631</v>
      </c>
      <c r="M266" s="1">
        <v>1</v>
      </c>
      <c r="N266" s="2">
        <v>14332</v>
      </c>
      <c r="O266" s="1" t="s">
        <v>551</v>
      </c>
      <c r="P266" s="1" t="s">
        <v>552</v>
      </c>
      <c r="Q266" s="1" t="s">
        <v>553</v>
      </c>
    </row>
    <row r="267" spans="1:17" ht="15.75" customHeight="1" x14ac:dyDescent="0.2">
      <c r="A267" s="1" t="s">
        <v>519</v>
      </c>
      <c r="B267" s="1">
        <v>13</v>
      </c>
      <c r="C267" s="1" t="s">
        <v>25</v>
      </c>
      <c r="D267" s="1" t="s">
        <v>26</v>
      </c>
      <c r="E267" s="1" t="s">
        <v>27</v>
      </c>
      <c r="F267" s="1">
        <v>4</v>
      </c>
      <c r="G267" s="1" t="s">
        <v>28</v>
      </c>
      <c r="H267" s="1" t="s">
        <v>19</v>
      </c>
      <c r="I267" s="1" t="s">
        <v>29</v>
      </c>
      <c r="J267" s="1" t="s">
        <v>520</v>
      </c>
      <c r="K267" s="1" t="s">
        <v>21</v>
      </c>
      <c r="L267" s="2">
        <v>10599</v>
      </c>
      <c r="M267" s="1">
        <v>2</v>
      </c>
      <c r="N267" s="2">
        <v>15368</v>
      </c>
      <c r="O267" s="1" t="s">
        <v>554</v>
      </c>
      <c r="P267" s="1" t="s">
        <v>555</v>
      </c>
      <c r="Q267" s="1" t="s">
        <v>556</v>
      </c>
    </row>
    <row r="268" spans="1:17" ht="15.75" customHeight="1" x14ac:dyDescent="0.2">
      <c r="A268" s="1" t="s">
        <v>519</v>
      </c>
      <c r="B268" s="1">
        <v>14</v>
      </c>
      <c r="C268" s="1" t="s">
        <v>51</v>
      </c>
      <c r="D268" s="1" t="s">
        <v>26</v>
      </c>
      <c r="E268" s="1" t="s">
        <v>27</v>
      </c>
      <c r="F268" s="1">
        <v>2</v>
      </c>
      <c r="G268" s="1" t="s">
        <v>36</v>
      </c>
      <c r="H268" s="1" t="s">
        <v>19</v>
      </c>
      <c r="I268" s="1" t="s">
        <v>29</v>
      </c>
      <c r="J268" s="1" t="s">
        <v>520</v>
      </c>
      <c r="K268" s="1" t="s">
        <v>21</v>
      </c>
      <c r="L268" s="2">
        <v>10281</v>
      </c>
      <c r="M268" s="1">
        <v>2</v>
      </c>
      <c r="N268" s="1" t="s">
        <v>557</v>
      </c>
      <c r="O268" s="1" t="s">
        <v>558</v>
      </c>
      <c r="P268" s="1" t="s">
        <v>559</v>
      </c>
      <c r="Q268" s="1" t="s">
        <v>560</v>
      </c>
    </row>
    <row r="269" spans="1:17" ht="15.75" customHeight="1" x14ac:dyDescent="0.2">
      <c r="A269" s="1" t="s">
        <v>519</v>
      </c>
      <c r="B269" s="1">
        <v>15</v>
      </c>
      <c r="C269" s="1" t="s">
        <v>69</v>
      </c>
      <c r="D269" s="1" t="s">
        <v>34</v>
      </c>
      <c r="E269" s="1" t="s">
        <v>27</v>
      </c>
      <c r="F269" s="1">
        <v>2</v>
      </c>
      <c r="G269" s="1" t="s">
        <v>28</v>
      </c>
      <c r="H269" s="1" t="s">
        <v>19</v>
      </c>
      <c r="I269" s="1" t="s">
        <v>37</v>
      </c>
      <c r="J269" s="1" t="s">
        <v>520</v>
      </c>
      <c r="K269" s="1" t="s">
        <v>21</v>
      </c>
      <c r="L269" s="2">
        <v>3326</v>
      </c>
      <c r="M269" s="1">
        <v>1</v>
      </c>
      <c r="N269" s="2">
        <v>36817</v>
      </c>
      <c r="O269" s="1" t="s">
        <v>561</v>
      </c>
      <c r="P269" s="1" t="s">
        <v>562</v>
      </c>
      <c r="Q269" s="1" t="s">
        <v>563</v>
      </c>
    </row>
    <row r="270" spans="1:17" ht="15.75" customHeight="1" x14ac:dyDescent="0.2">
      <c r="A270" s="1" t="s">
        <v>519</v>
      </c>
      <c r="B270" s="1">
        <v>16</v>
      </c>
      <c r="C270" s="1" t="s">
        <v>41</v>
      </c>
      <c r="D270" s="1" t="s">
        <v>26</v>
      </c>
      <c r="E270" s="1" t="s">
        <v>35</v>
      </c>
      <c r="F270" s="1">
        <v>2</v>
      </c>
      <c r="G270" s="1" t="s">
        <v>36</v>
      </c>
      <c r="H270" s="1" t="s">
        <v>19</v>
      </c>
      <c r="I270" s="1" t="s">
        <v>29</v>
      </c>
      <c r="J270" s="1" t="s">
        <v>520</v>
      </c>
      <c r="K270" s="1" t="s">
        <v>21</v>
      </c>
      <c r="M270" s="1">
        <v>0</v>
      </c>
      <c r="P270" s="1">
        <v>0</v>
      </c>
    </row>
    <row r="271" spans="1:17" ht="15.75" customHeight="1" x14ac:dyDescent="0.2">
      <c r="A271" s="1" t="s">
        <v>519</v>
      </c>
      <c r="B271" s="1">
        <v>17</v>
      </c>
      <c r="C271" s="1" t="s">
        <v>71</v>
      </c>
      <c r="H271" s="1" t="s">
        <v>19</v>
      </c>
      <c r="J271" s="1" t="s">
        <v>520</v>
      </c>
      <c r="K271" s="1" t="s">
        <v>21</v>
      </c>
      <c r="L271" s="2">
        <v>13191</v>
      </c>
      <c r="M271" s="1">
        <v>3</v>
      </c>
      <c r="N271" s="2">
        <v>97803</v>
      </c>
      <c r="O271" s="1" t="s">
        <v>564</v>
      </c>
      <c r="P271" s="1" t="s">
        <v>565</v>
      </c>
      <c r="Q271" s="1" t="s">
        <v>566</v>
      </c>
    </row>
    <row r="272" spans="1:17" ht="15.75" customHeight="1" x14ac:dyDescent="0.2">
      <c r="A272" s="1" t="s">
        <v>567</v>
      </c>
      <c r="B272" s="1">
        <v>0</v>
      </c>
      <c r="C272" s="1" t="s">
        <v>18</v>
      </c>
      <c r="H272" s="1" t="s">
        <v>77</v>
      </c>
      <c r="J272" s="1" t="s">
        <v>568</v>
      </c>
      <c r="K272" s="1" t="s">
        <v>21</v>
      </c>
      <c r="L272" s="2">
        <v>11621</v>
      </c>
      <c r="M272" s="1">
        <v>14</v>
      </c>
      <c r="N272" s="2">
        <v>5246</v>
      </c>
      <c r="O272" s="1" t="s">
        <v>569</v>
      </c>
      <c r="P272" s="1" t="s">
        <v>80</v>
      </c>
      <c r="Q272" s="1" t="s">
        <v>570</v>
      </c>
    </row>
    <row r="273" spans="1:17" ht="15.75" customHeight="1" x14ac:dyDescent="0.2">
      <c r="A273" s="1" t="s">
        <v>567</v>
      </c>
      <c r="B273" s="1">
        <v>1</v>
      </c>
      <c r="C273" s="1" t="s">
        <v>64</v>
      </c>
      <c r="D273" s="1" t="s">
        <v>34</v>
      </c>
      <c r="E273" s="1" t="s">
        <v>35</v>
      </c>
      <c r="F273" s="1">
        <v>2</v>
      </c>
      <c r="G273" s="1" t="s">
        <v>36</v>
      </c>
      <c r="H273" s="1" t="s">
        <v>77</v>
      </c>
      <c r="I273" s="1" t="s">
        <v>29</v>
      </c>
      <c r="J273" s="1" t="s">
        <v>568</v>
      </c>
      <c r="K273" s="1" t="s">
        <v>21</v>
      </c>
      <c r="L273" s="2">
        <v>8247</v>
      </c>
      <c r="M273" s="1">
        <v>3</v>
      </c>
      <c r="N273" s="2">
        <v>9658</v>
      </c>
      <c r="O273" s="1" t="s">
        <v>571</v>
      </c>
      <c r="P273" s="1" t="s">
        <v>572</v>
      </c>
      <c r="Q273" s="1" t="s">
        <v>573</v>
      </c>
    </row>
    <row r="274" spans="1:17" ht="15.75" customHeight="1" x14ac:dyDescent="0.2">
      <c r="A274" s="1" t="s">
        <v>567</v>
      </c>
      <c r="B274" s="1">
        <v>2</v>
      </c>
      <c r="C274" s="1" t="s">
        <v>50</v>
      </c>
      <c r="D274" s="1" t="s">
        <v>34</v>
      </c>
      <c r="E274" s="1" t="s">
        <v>35</v>
      </c>
      <c r="F274" s="1">
        <v>4</v>
      </c>
      <c r="G274" s="1" t="s">
        <v>28</v>
      </c>
      <c r="H274" s="1" t="s">
        <v>77</v>
      </c>
      <c r="I274" s="1" t="s">
        <v>29</v>
      </c>
      <c r="J274" s="1" t="s">
        <v>568</v>
      </c>
      <c r="K274" s="1" t="s">
        <v>21</v>
      </c>
      <c r="L274" s="1" t="s">
        <v>574</v>
      </c>
      <c r="M274" s="1">
        <v>7</v>
      </c>
      <c r="N274" s="2">
        <v>4678</v>
      </c>
      <c r="O274" s="1" t="s">
        <v>575</v>
      </c>
      <c r="P274" s="1" t="s">
        <v>576</v>
      </c>
      <c r="Q274" s="1" t="s">
        <v>577</v>
      </c>
    </row>
    <row r="275" spans="1:17" ht="15.75" customHeight="1" x14ac:dyDescent="0.2">
      <c r="A275" s="1" t="s">
        <v>567</v>
      </c>
      <c r="B275" s="1">
        <v>3</v>
      </c>
      <c r="C275" s="1" t="s">
        <v>69</v>
      </c>
      <c r="D275" s="1" t="s">
        <v>34</v>
      </c>
      <c r="E275" s="1" t="s">
        <v>27</v>
      </c>
      <c r="F275" s="1">
        <v>2</v>
      </c>
      <c r="G275" s="1" t="s">
        <v>28</v>
      </c>
      <c r="H275" s="1" t="s">
        <v>77</v>
      </c>
      <c r="I275" s="1" t="s">
        <v>29</v>
      </c>
      <c r="J275" s="1" t="s">
        <v>568</v>
      </c>
      <c r="K275" s="1" t="s">
        <v>21</v>
      </c>
      <c r="L275" s="2">
        <v>5904</v>
      </c>
      <c r="M275" s="1">
        <v>5</v>
      </c>
      <c r="N275" s="2">
        <v>13087</v>
      </c>
      <c r="O275" s="1" t="s">
        <v>578</v>
      </c>
      <c r="P275" s="1" t="s">
        <v>579</v>
      </c>
      <c r="Q275" s="1" t="s">
        <v>580</v>
      </c>
    </row>
    <row r="276" spans="1:17" ht="15.75" customHeight="1" x14ac:dyDescent="0.2">
      <c r="A276" s="1" t="s">
        <v>567</v>
      </c>
      <c r="B276" s="1">
        <v>4</v>
      </c>
      <c r="C276" s="1" t="s">
        <v>33</v>
      </c>
      <c r="D276" s="1" t="s">
        <v>34</v>
      </c>
      <c r="E276" s="1" t="s">
        <v>35</v>
      </c>
      <c r="F276" s="1">
        <v>4</v>
      </c>
      <c r="G276" s="1" t="s">
        <v>36</v>
      </c>
      <c r="H276" s="1" t="s">
        <v>77</v>
      </c>
      <c r="I276" s="1" t="s">
        <v>29</v>
      </c>
      <c r="J276" s="1" t="s">
        <v>568</v>
      </c>
      <c r="K276" s="1" t="s">
        <v>21</v>
      </c>
      <c r="L276" s="2">
        <v>5498</v>
      </c>
      <c r="M276" s="1">
        <v>4</v>
      </c>
      <c r="N276" s="2">
        <v>21084</v>
      </c>
      <c r="O276" s="1" t="s">
        <v>581</v>
      </c>
      <c r="P276" s="1" t="s">
        <v>582</v>
      </c>
      <c r="Q276" s="1" t="s">
        <v>583</v>
      </c>
    </row>
    <row r="277" spans="1:17" ht="15.75" customHeight="1" x14ac:dyDescent="0.2">
      <c r="A277" s="1" t="s">
        <v>567</v>
      </c>
      <c r="B277" s="1">
        <v>5</v>
      </c>
      <c r="C277" s="1" t="s">
        <v>25</v>
      </c>
      <c r="D277" s="1" t="s">
        <v>26</v>
      </c>
      <c r="E277" s="1" t="s">
        <v>27</v>
      </c>
      <c r="F277" s="1">
        <v>4</v>
      </c>
      <c r="G277" s="1" t="s">
        <v>28</v>
      </c>
      <c r="H277" s="1" t="s">
        <v>77</v>
      </c>
      <c r="I277" s="1" t="s">
        <v>37</v>
      </c>
      <c r="J277" s="1" t="s">
        <v>568</v>
      </c>
      <c r="K277" s="1" t="s">
        <v>21</v>
      </c>
      <c r="L277" s="1" t="s">
        <v>584</v>
      </c>
      <c r="M277" s="1">
        <v>8</v>
      </c>
      <c r="N277" s="2">
        <v>14134</v>
      </c>
      <c r="O277" s="1" t="s">
        <v>585</v>
      </c>
      <c r="P277" s="1" t="s">
        <v>586</v>
      </c>
      <c r="Q277" s="1" t="s">
        <v>587</v>
      </c>
    </row>
    <row r="278" spans="1:17" ht="15.75" customHeight="1" x14ac:dyDescent="0.2">
      <c r="A278" s="1" t="s">
        <v>567</v>
      </c>
      <c r="B278" s="1">
        <v>6</v>
      </c>
      <c r="C278" s="1" t="s">
        <v>41</v>
      </c>
      <c r="D278" s="1" t="s">
        <v>26</v>
      </c>
      <c r="E278" s="1" t="s">
        <v>35</v>
      </c>
      <c r="F278" s="1">
        <v>2</v>
      </c>
      <c r="G278" s="1" t="s">
        <v>36</v>
      </c>
      <c r="H278" s="1" t="s">
        <v>77</v>
      </c>
      <c r="I278" s="1" t="s">
        <v>37</v>
      </c>
      <c r="J278" s="1" t="s">
        <v>568</v>
      </c>
      <c r="K278" s="1" t="s">
        <v>21</v>
      </c>
      <c r="L278" s="2">
        <v>1736</v>
      </c>
      <c r="M278" s="1">
        <v>3</v>
      </c>
      <c r="N278" s="2">
        <v>2253</v>
      </c>
      <c r="O278" s="1" t="s">
        <v>588</v>
      </c>
      <c r="P278" s="1" t="s">
        <v>589</v>
      </c>
      <c r="Q278" s="1" t="s">
        <v>590</v>
      </c>
    </row>
    <row r="279" spans="1:17" ht="15.75" customHeight="1" x14ac:dyDescent="0.2">
      <c r="A279" s="1" t="s">
        <v>567</v>
      </c>
      <c r="B279" s="1">
        <v>7</v>
      </c>
      <c r="C279" s="1" t="s">
        <v>60</v>
      </c>
      <c r="D279" s="1" t="s">
        <v>26</v>
      </c>
      <c r="E279" s="1" t="s">
        <v>35</v>
      </c>
      <c r="F279" s="1">
        <v>4</v>
      </c>
      <c r="G279" s="1" t="s">
        <v>28</v>
      </c>
      <c r="H279" s="1" t="s">
        <v>77</v>
      </c>
      <c r="I279" s="1" t="s">
        <v>37</v>
      </c>
      <c r="J279" s="1" t="s">
        <v>568</v>
      </c>
      <c r="K279" s="1" t="s">
        <v>21</v>
      </c>
      <c r="L279" s="2">
        <v>13294</v>
      </c>
      <c r="M279" s="1">
        <v>11</v>
      </c>
      <c r="N279" s="2">
        <v>8546</v>
      </c>
      <c r="O279" s="1" t="s">
        <v>591</v>
      </c>
      <c r="P279" s="1" t="s">
        <v>592</v>
      </c>
      <c r="Q279" s="1" t="s">
        <v>593</v>
      </c>
    </row>
    <row r="280" spans="1:17" ht="15.75" customHeight="1" x14ac:dyDescent="0.2">
      <c r="A280" s="1" t="s">
        <v>567</v>
      </c>
      <c r="B280" s="1">
        <v>8</v>
      </c>
      <c r="C280" s="1" t="s">
        <v>65</v>
      </c>
      <c r="D280" s="1" t="s">
        <v>26</v>
      </c>
      <c r="E280" s="1" t="s">
        <v>27</v>
      </c>
      <c r="F280" s="1">
        <v>2</v>
      </c>
      <c r="G280" s="1" t="s">
        <v>28</v>
      </c>
      <c r="H280" s="1" t="s">
        <v>77</v>
      </c>
      <c r="I280" s="1" t="s">
        <v>37</v>
      </c>
      <c r="J280" s="1" t="s">
        <v>568</v>
      </c>
      <c r="K280" s="1" t="s">
        <v>21</v>
      </c>
      <c r="L280" s="2">
        <v>11672</v>
      </c>
      <c r="M280" s="1">
        <v>10</v>
      </c>
      <c r="N280" s="1" t="s">
        <v>594</v>
      </c>
      <c r="O280" s="1" t="s">
        <v>595</v>
      </c>
      <c r="P280" s="1" t="s">
        <v>596</v>
      </c>
      <c r="Q280" s="1" t="s">
        <v>597</v>
      </c>
    </row>
    <row r="281" spans="1:17" ht="15.75" customHeight="1" x14ac:dyDescent="0.2">
      <c r="A281" s="1" t="s">
        <v>567</v>
      </c>
      <c r="B281" s="1">
        <v>9</v>
      </c>
      <c r="C281" s="1" t="s">
        <v>51</v>
      </c>
      <c r="D281" s="1" t="s">
        <v>26</v>
      </c>
      <c r="E281" s="1" t="s">
        <v>27</v>
      </c>
      <c r="F281" s="1">
        <v>2</v>
      </c>
      <c r="G281" s="1" t="s">
        <v>36</v>
      </c>
      <c r="H281" s="1" t="s">
        <v>77</v>
      </c>
      <c r="I281" s="1" t="s">
        <v>37</v>
      </c>
      <c r="J281" s="1" t="s">
        <v>568</v>
      </c>
      <c r="K281" s="1" t="s">
        <v>21</v>
      </c>
      <c r="L281" s="2">
        <v>7604</v>
      </c>
      <c r="M281" s="1">
        <v>8</v>
      </c>
      <c r="N281" s="2">
        <v>1953</v>
      </c>
      <c r="O281" s="1" t="s">
        <v>598</v>
      </c>
      <c r="P281" s="1" t="s">
        <v>599</v>
      </c>
      <c r="Q281" s="1" t="s">
        <v>600</v>
      </c>
    </row>
    <row r="282" spans="1:17" ht="15.75" customHeight="1" x14ac:dyDescent="0.2">
      <c r="A282" s="1" t="s">
        <v>567</v>
      </c>
      <c r="B282" s="1">
        <v>10</v>
      </c>
      <c r="C282" s="1" t="s">
        <v>67</v>
      </c>
      <c r="D282" s="1" t="s">
        <v>26</v>
      </c>
      <c r="E282" s="1" t="s">
        <v>35</v>
      </c>
      <c r="F282" s="1">
        <v>2</v>
      </c>
      <c r="G282" s="1" t="s">
        <v>28</v>
      </c>
      <c r="H282" s="1" t="s">
        <v>77</v>
      </c>
      <c r="I282" s="1" t="s">
        <v>37</v>
      </c>
      <c r="J282" s="1" t="s">
        <v>568</v>
      </c>
      <c r="K282" s="1" t="s">
        <v>21</v>
      </c>
      <c r="L282" s="1" t="s">
        <v>601</v>
      </c>
      <c r="M282" s="1">
        <v>2</v>
      </c>
      <c r="N282" s="1" t="s">
        <v>602</v>
      </c>
      <c r="O282" s="1" t="s">
        <v>603</v>
      </c>
      <c r="P282" s="1" t="s">
        <v>604</v>
      </c>
      <c r="Q282" s="1" t="s">
        <v>605</v>
      </c>
    </row>
    <row r="283" spans="1:17" ht="15.75" customHeight="1" x14ac:dyDescent="0.2">
      <c r="A283" s="1" t="s">
        <v>567</v>
      </c>
      <c r="B283" s="1">
        <v>11</v>
      </c>
      <c r="C283" s="1" t="s">
        <v>45</v>
      </c>
      <c r="D283" s="1" t="s">
        <v>26</v>
      </c>
      <c r="E283" s="1" t="s">
        <v>35</v>
      </c>
      <c r="F283" s="1">
        <v>4</v>
      </c>
      <c r="G283" s="1" t="s">
        <v>36</v>
      </c>
      <c r="H283" s="1" t="s">
        <v>77</v>
      </c>
      <c r="I283" s="1" t="s">
        <v>37</v>
      </c>
      <c r="J283" s="1" t="s">
        <v>568</v>
      </c>
      <c r="K283" s="1" t="s">
        <v>21</v>
      </c>
      <c r="L283" s="1">
        <v>2</v>
      </c>
      <c r="M283" s="1">
        <v>2</v>
      </c>
      <c r="N283" s="2">
        <v>6224</v>
      </c>
      <c r="O283" s="1" t="s">
        <v>606</v>
      </c>
      <c r="P283" s="1" t="s">
        <v>606</v>
      </c>
      <c r="Q283" s="1" t="s">
        <v>607</v>
      </c>
    </row>
    <row r="284" spans="1:17" ht="15.75" customHeight="1" x14ac:dyDescent="0.2">
      <c r="A284" s="1" t="s">
        <v>567</v>
      </c>
      <c r="B284" s="1">
        <v>12</v>
      </c>
      <c r="C284" s="1" t="s">
        <v>66</v>
      </c>
      <c r="D284" s="1" t="s">
        <v>34</v>
      </c>
      <c r="E284" s="1" t="s">
        <v>27</v>
      </c>
      <c r="F284" s="1">
        <v>4</v>
      </c>
      <c r="G284" s="1" t="s">
        <v>36</v>
      </c>
      <c r="H284" s="1" t="s">
        <v>77</v>
      </c>
      <c r="I284" s="1" t="s">
        <v>29</v>
      </c>
      <c r="J284" s="1" t="s">
        <v>568</v>
      </c>
      <c r="K284" s="1" t="s">
        <v>21</v>
      </c>
      <c r="L284" s="2">
        <v>9339</v>
      </c>
      <c r="M284" s="1">
        <v>12</v>
      </c>
      <c r="N284" s="2">
        <v>23498</v>
      </c>
      <c r="O284" s="1" t="s">
        <v>608</v>
      </c>
      <c r="P284" s="1" t="s">
        <v>609</v>
      </c>
      <c r="Q284" s="1" t="s">
        <v>610</v>
      </c>
    </row>
    <row r="285" spans="1:17" ht="15.75" customHeight="1" x14ac:dyDescent="0.2">
      <c r="A285" s="1" t="s">
        <v>567</v>
      </c>
      <c r="B285" s="1">
        <v>13</v>
      </c>
      <c r="C285" s="1" t="s">
        <v>68</v>
      </c>
      <c r="D285" s="1" t="s">
        <v>34</v>
      </c>
      <c r="E285" s="1" t="s">
        <v>35</v>
      </c>
      <c r="F285" s="1">
        <v>2</v>
      </c>
      <c r="G285" s="1" t="s">
        <v>28</v>
      </c>
      <c r="H285" s="1" t="s">
        <v>77</v>
      </c>
      <c r="I285" s="1" t="s">
        <v>29</v>
      </c>
      <c r="J285" s="1" t="s">
        <v>568</v>
      </c>
      <c r="K285" s="1" t="s">
        <v>21</v>
      </c>
      <c r="L285" s="2">
        <v>3016</v>
      </c>
      <c r="M285" s="1">
        <v>3</v>
      </c>
      <c r="N285" s="1" t="s">
        <v>611</v>
      </c>
      <c r="O285" s="1" t="s">
        <v>612</v>
      </c>
      <c r="P285" s="1" t="s">
        <v>613</v>
      </c>
      <c r="Q285" s="1" t="s">
        <v>614</v>
      </c>
    </row>
    <row r="286" spans="1:17" ht="15.75" customHeight="1" x14ac:dyDescent="0.2">
      <c r="A286" s="1" t="s">
        <v>567</v>
      </c>
      <c r="B286" s="1">
        <v>14</v>
      </c>
      <c r="C286" s="1" t="s">
        <v>59</v>
      </c>
      <c r="D286" s="1" t="s">
        <v>34</v>
      </c>
      <c r="E286" s="1" t="s">
        <v>27</v>
      </c>
      <c r="F286" s="1">
        <v>2</v>
      </c>
      <c r="G286" s="1" t="s">
        <v>36</v>
      </c>
      <c r="H286" s="1" t="s">
        <v>77</v>
      </c>
      <c r="I286" s="1" t="s">
        <v>29</v>
      </c>
      <c r="J286" s="1" t="s">
        <v>568</v>
      </c>
      <c r="K286" s="1" t="s">
        <v>21</v>
      </c>
      <c r="L286" s="2">
        <v>8125</v>
      </c>
      <c r="M286" s="1">
        <v>8</v>
      </c>
      <c r="N286" s="2">
        <v>10543</v>
      </c>
      <c r="O286" s="1" t="s">
        <v>615</v>
      </c>
      <c r="P286" s="1" t="s">
        <v>616</v>
      </c>
      <c r="Q286" s="1" t="s">
        <v>617</v>
      </c>
    </row>
    <row r="287" spans="1:17" ht="15.75" customHeight="1" x14ac:dyDescent="0.2">
      <c r="A287" s="1" t="s">
        <v>567</v>
      </c>
      <c r="B287" s="1">
        <v>15</v>
      </c>
      <c r="C287" s="1" t="s">
        <v>70</v>
      </c>
      <c r="D287" s="1" t="s">
        <v>34</v>
      </c>
      <c r="E287" s="1" t="s">
        <v>27</v>
      </c>
      <c r="F287" s="1">
        <v>4</v>
      </c>
      <c r="G287" s="1" t="s">
        <v>28</v>
      </c>
      <c r="H287" s="1" t="s">
        <v>77</v>
      </c>
      <c r="I287" s="1" t="s">
        <v>29</v>
      </c>
      <c r="J287" s="1" t="s">
        <v>568</v>
      </c>
      <c r="K287" s="1" t="s">
        <v>21</v>
      </c>
      <c r="L287" s="2">
        <v>8227</v>
      </c>
      <c r="M287" s="1">
        <v>8</v>
      </c>
      <c r="N287" s="2">
        <v>8559</v>
      </c>
      <c r="O287" s="1" t="s">
        <v>618</v>
      </c>
      <c r="P287" s="1" t="s">
        <v>619</v>
      </c>
      <c r="Q287" s="1" t="s">
        <v>620</v>
      </c>
    </row>
    <row r="288" spans="1:17" ht="15.75" customHeight="1" x14ac:dyDescent="0.2">
      <c r="A288" s="1" t="s">
        <v>567</v>
      </c>
      <c r="B288" s="1">
        <v>16</v>
      </c>
      <c r="C288" s="1" t="s">
        <v>55</v>
      </c>
      <c r="D288" s="1" t="s">
        <v>26</v>
      </c>
      <c r="E288" s="1" t="s">
        <v>27</v>
      </c>
      <c r="F288" s="1">
        <v>4</v>
      </c>
      <c r="G288" s="1" t="s">
        <v>36</v>
      </c>
      <c r="H288" s="1" t="s">
        <v>77</v>
      </c>
      <c r="I288" s="1" t="s">
        <v>37</v>
      </c>
      <c r="J288" s="1" t="s">
        <v>568</v>
      </c>
      <c r="K288" s="1" t="s">
        <v>21</v>
      </c>
      <c r="L288" s="2">
        <v>7546</v>
      </c>
      <c r="M288" s="1">
        <v>7</v>
      </c>
      <c r="N288" s="2">
        <v>1178</v>
      </c>
      <c r="O288" s="1" t="s">
        <v>621</v>
      </c>
      <c r="P288" s="1" t="s">
        <v>622</v>
      </c>
      <c r="Q288" s="1" t="s">
        <v>623</v>
      </c>
    </row>
    <row r="289" spans="1:17" ht="15.75" customHeight="1" x14ac:dyDescent="0.2">
      <c r="A289" s="1" t="s">
        <v>567</v>
      </c>
      <c r="B289" s="1">
        <v>17</v>
      </c>
      <c r="C289" s="1" t="s">
        <v>71</v>
      </c>
      <c r="H289" s="1" t="s">
        <v>77</v>
      </c>
      <c r="J289" s="1" t="s">
        <v>568</v>
      </c>
      <c r="K289" s="1" t="s">
        <v>21</v>
      </c>
      <c r="L289" s="2">
        <v>18432</v>
      </c>
      <c r="M289" s="1">
        <v>17</v>
      </c>
      <c r="N289" s="2">
        <v>9851</v>
      </c>
      <c r="O289" s="1" t="s">
        <v>624</v>
      </c>
      <c r="P289" s="1" t="s">
        <v>490</v>
      </c>
      <c r="Q289" s="1" t="s">
        <v>625</v>
      </c>
    </row>
    <row r="290" spans="1:17" ht="15.75" customHeight="1" x14ac:dyDescent="0.2">
      <c r="A290" s="1" t="s">
        <v>626</v>
      </c>
      <c r="B290" s="1">
        <v>0</v>
      </c>
      <c r="C290" s="1" t="s">
        <v>18</v>
      </c>
      <c r="H290" s="1" t="s">
        <v>77</v>
      </c>
      <c r="J290" s="1" t="s">
        <v>627</v>
      </c>
      <c r="K290" s="1" t="s">
        <v>21</v>
      </c>
      <c r="L290" s="2">
        <v>142761</v>
      </c>
      <c r="M290" s="1">
        <v>20</v>
      </c>
      <c r="N290" s="2">
        <v>24166</v>
      </c>
      <c r="O290" s="1" t="s">
        <v>628</v>
      </c>
      <c r="P290" s="1" t="s">
        <v>629</v>
      </c>
      <c r="Q290" s="1" t="s">
        <v>630</v>
      </c>
    </row>
    <row r="291" spans="1:17" ht="15.75" customHeight="1" x14ac:dyDescent="0.2">
      <c r="A291" s="1" t="s">
        <v>626</v>
      </c>
      <c r="B291" s="1">
        <v>1</v>
      </c>
      <c r="C291" s="1" t="s">
        <v>59</v>
      </c>
      <c r="D291" s="1" t="s">
        <v>34</v>
      </c>
      <c r="E291" s="1" t="s">
        <v>27</v>
      </c>
      <c r="F291" s="1">
        <v>2</v>
      </c>
      <c r="G291" s="1" t="s">
        <v>36</v>
      </c>
      <c r="H291" s="1" t="s">
        <v>77</v>
      </c>
      <c r="I291" s="1" t="s">
        <v>29</v>
      </c>
      <c r="J291" s="1" t="s">
        <v>627</v>
      </c>
      <c r="K291" s="1" t="s">
        <v>21</v>
      </c>
      <c r="L291" s="2">
        <v>27761</v>
      </c>
      <c r="M291" s="1">
        <v>4</v>
      </c>
      <c r="N291" s="2">
        <v>3529</v>
      </c>
      <c r="O291" s="1" t="s">
        <v>631</v>
      </c>
      <c r="P291" s="1" t="s">
        <v>632</v>
      </c>
      <c r="Q291" s="1" t="s">
        <v>633</v>
      </c>
    </row>
    <row r="292" spans="1:17" ht="15.75" customHeight="1" x14ac:dyDescent="0.2">
      <c r="A292" s="1" t="s">
        <v>626</v>
      </c>
      <c r="B292" s="1">
        <v>2</v>
      </c>
      <c r="C292" s="1" t="s">
        <v>66</v>
      </c>
      <c r="D292" s="1" t="s">
        <v>34</v>
      </c>
      <c r="E292" s="1" t="s">
        <v>27</v>
      </c>
      <c r="F292" s="1">
        <v>4</v>
      </c>
      <c r="G292" s="1" t="s">
        <v>36</v>
      </c>
      <c r="H292" s="1" t="s">
        <v>77</v>
      </c>
      <c r="I292" s="1" t="s">
        <v>29</v>
      </c>
      <c r="J292" s="1" t="s">
        <v>627</v>
      </c>
      <c r="K292" s="1" t="s">
        <v>21</v>
      </c>
      <c r="L292" s="1">
        <v>2</v>
      </c>
      <c r="M292" s="1">
        <v>2</v>
      </c>
      <c r="N292" s="2">
        <v>17647</v>
      </c>
      <c r="O292" s="1" t="s">
        <v>634</v>
      </c>
      <c r="P292" s="1" t="s">
        <v>634</v>
      </c>
      <c r="Q292" s="1" t="s">
        <v>635</v>
      </c>
    </row>
    <row r="293" spans="1:17" ht="15.75" customHeight="1" x14ac:dyDescent="0.2">
      <c r="A293" s="1" t="s">
        <v>626</v>
      </c>
      <c r="B293" s="1">
        <v>3</v>
      </c>
      <c r="C293" s="1" t="s">
        <v>67</v>
      </c>
      <c r="D293" s="1" t="s">
        <v>26</v>
      </c>
      <c r="E293" s="1" t="s">
        <v>35</v>
      </c>
      <c r="F293" s="1">
        <v>2</v>
      </c>
      <c r="G293" s="1" t="s">
        <v>28</v>
      </c>
      <c r="H293" s="1" t="s">
        <v>77</v>
      </c>
      <c r="I293" s="1" t="s">
        <v>37</v>
      </c>
      <c r="J293" s="1" t="s">
        <v>627</v>
      </c>
      <c r="K293" s="1" t="s">
        <v>21</v>
      </c>
      <c r="L293" s="2">
        <v>2011</v>
      </c>
      <c r="M293" s="1">
        <v>1</v>
      </c>
      <c r="N293" s="2">
        <v>12041</v>
      </c>
      <c r="O293" s="1" t="s">
        <v>636</v>
      </c>
      <c r="P293" s="1" t="s">
        <v>89</v>
      </c>
      <c r="Q293" s="1" t="s">
        <v>637</v>
      </c>
    </row>
    <row r="294" spans="1:17" ht="15.75" customHeight="1" x14ac:dyDescent="0.2">
      <c r="A294" s="1" t="s">
        <v>626</v>
      </c>
      <c r="B294" s="1">
        <v>4</v>
      </c>
      <c r="C294" s="1" t="s">
        <v>64</v>
      </c>
      <c r="D294" s="1" t="s">
        <v>34</v>
      </c>
      <c r="E294" s="1" t="s">
        <v>35</v>
      </c>
      <c r="F294" s="1">
        <v>2</v>
      </c>
      <c r="G294" s="1" t="s">
        <v>36</v>
      </c>
      <c r="H294" s="1" t="s">
        <v>77</v>
      </c>
      <c r="I294" s="1" t="s">
        <v>29</v>
      </c>
      <c r="J294" s="1" t="s">
        <v>627</v>
      </c>
      <c r="K294" s="1" t="s">
        <v>21</v>
      </c>
      <c r="L294" s="2">
        <v>6502</v>
      </c>
      <c r="M294" s="1">
        <v>1</v>
      </c>
      <c r="N294" s="2">
        <v>20795</v>
      </c>
      <c r="O294" s="1" t="s">
        <v>638</v>
      </c>
      <c r="P294" s="1" t="s">
        <v>639</v>
      </c>
      <c r="Q294" s="1" t="s">
        <v>640</v>
      </c>
    </row>
    <row r="295" spans="1:17" ht="15.75" customHeight="1" x14ac:dyDescent="0.2">
      <c r="A295" s="1" t="s">
        <v>626</v>
      </c>
      <c r="B295" s="1">
        <v>5</v>
      </c>
      <c r="C295" s="1" t="s">
        <v>69</v>
      </c>
      <c r="D295" s="1" t="s">
        <v>34</v>
      </c>
      <c r="E295" s="1" t="s">
        <v>27</v>
      </c>
      <c r="F295" s="1">
        <v>2</v>
      </c>
      <c r="G295" s="1" t="s">
        <v>28</v>
      </c>
      <c r="H295" s="1" t="s">
        <v>77</v>
      </c>
      <c r="I295" s="1" t="s">
        <v>29</v>
      </c>
      <c r="J295" s="1" t="s">
        <v>627</v>
      </c>
      <c r="K295" s="1" t="s">
        <v>21</v>
      </c>
      <c r="L295" s="2">
        <v>13713</v>
      </c>
      <c r="M295" s="1">
        <v>4</v>
      </c>
      <c r="N295" s="2">
        <v>3421</v>
      </c>
      <c r="O295" s="1" t="s">
        <v>641</v>
      </c>
      <c r="P295" s="1" t="s">
        <v>642</v>
      </c>
      <c r="Q295" s="1" t="s">
        <v>643</v>
      </c>
    </row>
    <row r="296" spans="1:17" ht="15.75" customHeight="1" x14ac:dyDescent="0.2">
      <c r="A296" s="1" t="s">
        <v>626</v>
      </c>
      <c r="B296" s="1">
        <v>6</v>
      </c>
      <c r="C296" s="1" t="s">
        <v>41</v>
      </c>
      <c r="D296" s="1" t="s">
        <v>26</v>
      </c>
      <c r="E296" s="1" t="s">
        <v>35</v>
      </c>
      <c r="F296" s="1">
        <v>2</v>
      </c>
      <c r="G296" s="1" t="s">
        <v>36</v>
      </c>
      <c r="H296" s="1" t="s">
        <v>77</v>
      </c>
      <c r="I296" s="1" t="s">
        <v>37</v>
      </c>
      <c r="J296" s="1" t="s">
        <v>627</v>
      </c>
      <c r="K296" s="1" t="s">
        <v>21</v>
      </c>
      <c r="L296" s="2">
        <v>4996</v>
      </c>
      <c r="M296" s="1">
        <v>1</v>
      </c>
      <c r="N296" s="1" t="s">
        <v>644</v>
      </c>
      <c r="O296" s="1" t="s">
        <v>645</v>
      </c>
      <c r="P296" s="1" t="s">
        <v>646</v>
      </c>
      <c r="Q296" s="1" t="s">
        <v>647</v>
      </c>
    </row>
    <row r="297" spans="1:17" ht="15.75" customHeight="1" x14ac:dyDescent="0.2">
      <c r="A297" s="1" t="s">
        <v>626</v>
      </c>
      <c r="B297" s="1">
        <v>7</v>
      </c>
      <c r="C297" s="1" t="s">
        <v>45</v>
      </c>
      <c r="D297" s="1" t="s">
        <v>26</v>
      </c>
      <c r="E297" s="1" t="s">
        <v>35</v>
      </c>
      <c r="F297" s="1">
        <v>4</v>
      </c>
      <c r="G297" s="1" t="s">
        <v>36</v>
      </c>
      <c r="H297" s="1" t="s">
        <v>77</v>
      </c>
      <c r="I297" s="1" t="s">
        <v>37</v>
      </c>
      <c r="J297" s="1" t="s">
        <v>627</v>
      </c>
      <c r="K297" s="1" t="s">
        <v>21</v>
      </c>
      <c r="L297" s="1" t="s">
        <v>100</v>
      </c>
      <c r="M297" s="1">
        <v>1</v>
      </c>
      <c r="N297" s="2">
        <v>31294</v>
      </c>
      <c r="O297" s="1" t="s">
        <v>648</v>
      </c>
      <c r="P297" s="1" t="s">
        <v>649</v>
      </c>
      <c r="Q297" s="1" t="s">
        <v>650</v>
      </c>
    </row>
    <row r="298" spans="1:17" ht="15.75" customHeight="1" x14ac:dyDescent="0.2">
      <c r="A298" s="1" t="s">
        <v>626</v>
      </c>
      <c r="B298" s="1">
        <v>8</v>
      </c>
      <c r="C298" s="1" t="s">
        <v>33</v>
      </c>
      <c r="D298" s="1" t="s">
        <v>34</v>
      </c>
      <c r="E298" s="1" t="s">
        <v>35</v>
      </c>
      <c r="F298" s="1">
        <v>4</v>
      </c>
      <c r="G298" s="1" t="s">
        <v>36</v>
      </c>
      <c r="H298" s="1" t="s">
        <v>77</v>
      </c>
      <c r="I298" s="1" t="s">
        <v>29</v>
      </c>
      <c r="J298" s="1" t="s">
        <v>627</v>
      </c>
      <c r="K298" s="1" t="s">
        <v>21</v>
      </c>
      <c r="M298" s="1">
        <v>0</v>
      </c>
      <c r="P298" s="1">
        <v>0</v>
      </c>
    </row>
    <row r="299" spans="1:17" ht="15.75" customHeight="1" x14ac:dyDescent="0.2">
      <c r="A299" s="1" t="s">
        <v>626</v>
      </c>
      <c r="B299" s="1">
        <v>9</v>
      </c>
      <c r="C299" s="1" t="s">
        <v>55</v>
      </c>
      <c r="D299" s="1" t="s">
        <v>26</v>
      </c>
      <c r="E299" s="1" t="s">
        <v>27</v>
      </c>
      <c r="F299" s="1">
        <v>4</v>
      </c>
      <c r="G299" s="1" t="s">
        <v>36</v>
      </c>
      <c r="H299" s="1" t="s">
        <v>77</v>
      </c>
      <c r="I299" s="1" t="s">
        <v>37</v>
      </c>
      <c r="J299" s="1" t="s">
        <v>627</v>
      </c>
      <c r="K299" s="1" t="s">
        <v>21</v>
      </c>
      <c r="L299" s="2">
        <v>2245</v>
      </c>
      <c r="M299" s="1">
        <v>2</v>
      </c>
      <c r="N299" s="2">
        <v>61044</v>
      </c>
      <c r="O299" s="1" t="s">
        <v>651</v>
      </c>
      <c r="P299" s="1" t="s">
        <v>652</v>
      </c>
      <c r="Q299" s="1" t="s">
        <v>653</v>
      </c>
    </row>
    <row r="300" spans="1:17" ht="15.75" customHeight="1" x14ac:dyDescent="0.2">
      <c r="A300" s="1" t="s">
        <v>626</v>
      </c>
      <c r="B300" s="1">
        <v>10</v>
      </c>
      <c r="C300" s="1" t="s">
        <v>70</v>
      </c>
      <c r="D300" s="1" t="s">
        <v>34</v>
      </c>
      <c r="E300" s="1" t="s">
        <v>27</v>
      </c>
      <c r="F300" s="1">
        <v>4</v>
      </c>
      <c r="G300" s="1" t="s">
        <v>28</v>
      </c>
      <c r="H300" s="1" t="s">
        <v>77</v>
      </c>
      <c r="I300" s="1" t="s">
        <v>29</v>
      </c>
      <c r="J300" s="1" t="s">
        <v>627</v>
      </c>
      <c r="K300" s="1" t="s">
        <v>21</v>
      </c>
      <c r="L300" s="2">
        <v>4991</v>
      </c>
      <c r="M300" s="1">
        <v>1</v>
      </c>
      <c r="N300" s="2">
        <v>52104</v>
      </c>
      <c r="O300" s="1" t="s">
        <v>654</v>
      </c>
      <c r="P300" s="1" t="s">
        <v>655</v>
      </c>
      <c r="Q300" s="1" t="s">
        <v>656</v>
      </c>
    </row>
    <row r="301" spans="1:17" ht="15.75" customHeight="1" x14ac:dyDescent="0.2">
      <c r="A301" s="1" t="s">
        <v>626</v>
      </c>
      <c r="B301" s="1">
        <v>11</v>
      </c>
      <c r="C301" s="1" t="s">
        <v>65</v>
      </c>
      <c r="D301" s="1" t="s">
        <v>26</v>
      </c>
      <c r="E301" s="1" t="s">
        <v>27</v>
      </c>
      <c r="F301" s="1">
        <v>2</v>
      </c>
      <c r="G301" s="1" t="s">
        <v>28</v>
      </c>
      <c r="H301" s="1" t="s">
        <v>77</v>
      </c>
      <c r="I301" s="1" t="s">
        <v>37</v>
      </c>
      <c r="J301" s="1" t="s">
        <v>627</v>
      </c>
      <c r="K301" s="1" t="s">
        <v>21</v>
      </c>
      <c r="L301" s="2">
        <v>4481</v>
      </c>
      <c r="M301" s="1">
        <v>2</v>
      </c>
      <c r="N301" s="2">
        <v>16799</v>
      </c>
      <c r="O301" s="1" t="s">
        <v>657</v>
      </c>
      <c r="P301" s="1" t="s">
        <v>658</v>
      </c>
      <c r="Q301" s="1" t="s">
        <v>659</v>
      </c>
    </row>
    <row r="302" spans="1:17" ht="15.75" customHeight="1" x14ac:dyDescent="0.2">
      <c r="A302" s="1" t="s">
        <v>626</v>
      </c>
      <c r="B302" s="1">
        <v>12</v>
      </c>
      <c r="C302" s="1" t="s">
        <v>51</v>
      </c>
      <c r="D302" s="1" t="s">
        <v>26</v>
      </c>
      <c r="E302" s="1" t="s">
        <v>27</v>
      </c>
      <c r="F302" s="1">
        <v>2</v>
      </c>
      <c r="G302" s="1" t="s">
        <v>36</v>
      </c>
      <c r="H302" s="1" t="s">
        <v>77</v>
      </c>
      <c r="I302" s="1" t="s">
        <v>37</v>
      </c>
      <c r="J302" s="1" t="s">
        <v>627</v>
      </c>
      <c r="K302" s="1" t="s">
        <v>21</v>
      </c>
      <c r="M302" s="1">
        <v>0</v>
      </c>
      <c r="P302" s="1">
        <v>0</v>
      </c>
    </row>
    <row r="303" spans="1:17" ht="15.75" customHeight="1" x14ac:dyDescent="0.2">
      <c r="A303" s="1" t="s">
        <v>626</v>
      </c>
      <c r="B303" s="1">
        <v>13</v>
      </c>
      <c r="C303" s="1" t="s">
        <v>60</v>
      </c>
      <c r="D303" s="1" t="s">
        <v>26</v>
      </c>
      <c r="E303" s="1" t="s">
        <v>35</v>
      </c>
      <c r="F303" s="1">
        <v>4</v>
      </c>
      <c r="G303" s="1" t="s">
        <v>28</v>
      </c>
      <c r="H303" s="1" t="s">
        <v>77</v>
      </c>
      <c r="I303" s="1" t="s">
        <v>37</v>
      </c>
      <c r="J303" s="1" t="s">
        <v>627</v>
      </c>
      <c r="K303" s="1" t="s">
        <v>21</v>
      </c>
      <c r="M303" s="1">
        <v>0</v>
      </c>
      <c r="P303" s="1">
        <v>0</v>
      </c>
    </row>
    <row r="304" spans="1:17" ht="15.75" customHeight="1" x14ac:dyDescent="0.2">
      <c r="A304" s="1" t="s">
        <v>626</v>
      </c>
      <c r="B304" s="1">
        <v>14</v>
      </c>
      <c r="C304" s="1" t="s">
        <v>50</v>
      </c>
      <c r="D304" s="1" t="s">
        <v>34</v>
      </c>
      <c r="E304" s="1" t="s">
        <v>35</v>
      </c>
      <c r="F304" s="1">
        <v>4</v>
      </c>
      <c r="G304" s="1" t="s">
        <v>28</v>
      </c>
      <c r="H304" s="1" t="s">
        <v>77</v>
      </c>
      <c r="I304" s="1" t="s">
        <v>29</v>
      </c>
      <c r="J304" s="1" t="s">
        <v>627</v>
      </c>
      <c r="K304" s="1" t="s">
        <v>21</v>
      </c>
      <c r="L304" s="2">
        <v>16278</v>
      </c>
      <c r="M304" s="1">
        <v>2</v>
      </c>
      <c r="N304" s="2">
        <v>12805</v>
      </c>
      <c r="O304" s="1" t="s">
        <v>660</v>
      </c>
      <c r="P304" s="1" t="s">
        <v>661</v>
      </c>
      <c r="Q304" s="1" t="s">
        <v>662</v>
      </c>
    </row>
    <row r="305" spans="1:17" ht="15.75" customHeight="1" x14ac:dyDescent="0.2">
      <c r="A305" s="1" t="s">
        <v>626</v>
      </c>
      <c r="B305" s="1">
        <v>15</v>
      </c>
      <c r="C305" s="1" t="s">
        <v>68</v>
      </c>
      <c r="D305" s="1" t="s">
        <v>34</v>
      </c>
      <c r="E305" s="1" t="s">
        <v>35</v>
      </c>
      <c r="F305" s="1">
        <v>2</v>
      </c>
      <c r="G305" s="1" t="s">
        <v>28</v>
      </c>
      <c r="H305" s="1" t="s">
        <v>77</v>
      </c>
      <c r="I305" s="1" t="s">
        <v>29</v>
      </c>
      <c r="J305" s="1" t="s">
        <v>627</v>
      </c>
      <c r="K305" s="1" t="s">
        <v>21</v>
      </c>
      <c r="L305" s="2">
        <v>1001</v>
      </c>
      <c r="M305" s="1">
        <v>1</v>
      </c>
      <c r="N305" s="2">
        <v>23297</v>
      </c>
      <c r="O305" s="1" t="s">
        <v>663</v>
      </c>
      <c r="P305" s="1" t="s">
        <v>664</v>
      </c>
      <c r="Q305" s="1" t="s">
        <v>665</v>
      </c>
    </row>
    <row r="306" spans="1:17" ht="15.75" customHeight="1" x14ac:dyDescent="0.2">
      <c r="A306" s="1" t="s">
        <v>626</v>
      </c>
      <c r="B306" s="1">
        <v>16</v>
      </c>
      <c r="C306" s="1" t="s">
        <v>25</v>
      </c>
      <c r="D306" s="1" t="s">
        <v>26</v>
      </c>
      <c r="E306" s="1" t="s">
        <v>27</v>
      </c>
      <c r="F306" s="1">
        <v>4</v>
      </c>
      <c r="G306" s="1" t="s">
        <v>28</v>
      </c>
      <c r="H306" s="1" t="s">
        <v>77</v>
      </c>
      <c r="I306" s="1" t="s">
        <v>37</v>
      </c>
      <c r="J306" s="1" t="s">
        <v>627</v>
      </c>
      <c r="K306" s="1" t="s">
        <v>21</v>
      </c>
      <c r="L306" s="1" t="s">
        <v>666</v>
      </c>
      <c r="M306" s="1">
        <v>2</v>
      </c>
      <c r="N306" s="2">
        <v>14305</v>
      </c>
      <c r="O306" s="1" t="s">
        <v>667</v>
      </c>
      <c r="P306" s="1" t="s">
        <v>668</v>
      </c>
      <c r="Q306" s="1" t="s">
        <v>669</v>
      </c>
    </row>
    <row r="307" spans="1:17" ht="15.75" customHeight="1" x14ac:dyDescent="0.2">
      <c r="A307" s="1" t="s">
        <v>626</v>
      </c>
      <c r="B307" s="1">
        <v>17</v>
      </c>
      <c r="C307" s="1" t="s">
        <v>71</v>
      </c>
      <c r="H307" s="1" t="s">
        <v>77</v>
      </c>
      <c r="J307" s="1" t="s">
        <v>627</v>
      </c>
      <c r="K307" s="1" t="s">
        <v>21</v>
      </c>
      <c r="L307" s="2">
        <v>18032</v>
      </c>
      <c r="M307" s="1">
        <v>8</v>
      </c>
      <c r="N307" s="2">
        <v>99981</v>
      </c>
      <c r="O307" s="1" t="s">
        <v>670</v>
      </c>
      <c r="P307" s="1" t="s">
        <v>671</v>
      </c>
      <c r="Q307" s="1" t="s">
        <v>672</v>
      </c>
    </row>
    <row r="308" spans="1:17" ht="15.75" customHeight="1" x14ac:dyDescent="0.2">
      <c r="A308" s="1" t="s">
        <v>673</v>
      </c>
      <c r="B308" s="1">
        <v>0</v>
      </c>
      <c r="C308" s="1" t="s">
        <v>18</v>
      </c>
      <c r="H308" s="1" t="s">
        <v>77</v>
      </c>
      <c r="J308" s="1" t="s">
        <v>674</v>
      </c>
      <c r="K308" s="1" t="s">
        <v>21</v>
      </c>
      <c r="L308" s="2">
        <v>19996</v>
      </c>
      <c r="M308" s="1">
        <v>10</v>
      </c>
      <c r="N308" s="2">
        <v>13283</v>
      </c>
      <c r="O308" s="1" t="s">
        <v>675</v>
      </c>
      <c r="P308" s="1" t="s">
        <v>676</v>
      </c>
      <c r="Q308" s="1" t="s">
        <v>677</v>
      </c>
    </row>
    <row r="309" spans="1:17" ht="15.75" customHeight="1" x14ac:dyDescent="0.2">
      <c r="A309" s="1" t="s">
        <v>673</v>
      </c>
      <c r="B309" s="1">
        <v>1</v>
      </c>
      <c r="C309" s="1" t="s">
        <v>65</v>
      </c>
      <c r="D309" s="1" t="s">
        <v>26</v>
      </c>
      <c r="E309" s="1" t="s">
        <v>27</v>
      </c>
      <c r="F309" s="1">
        <v>2</v>
      </c>
      <c r="G309" s="1" t="s">
        <v>28</v>
      </c>
      <c r="H309" s="1" t="s">
        <v>77</v>
      </c>
      <c r="I309" s="1" t="s">
        <v>37</v>
      </c>
      <c r="J309" s="1" t="s">
        <v>674</v>
      </c>
      <c r="K309" s="1" t="s">
        <v>21</v>
      </c>
      <c r="L309" s="2">
        <v>15177</v>
      </c>
      <c r="M309" s="1">
        <v>2</v>
      </c>
      <c r="N309" s="2">
        <v>1445</v>
      </c>
      <c r="O309" s="1" t="s">
        <v>678</v>
      </c>
      <c r="P309" s="1" t="s">
        <v>679</v>
      </c>
      <c r="Q309" s="1" t="s">
        <v>680</v>
      </c>
    </row>
    <row r="310" spans="1:17" ht="15.75" customHeight="1" x14ac:dyDescent="0.2">
      <c r="A310" s="1" t="s">
        <v>673</v>
      </c>
      <c r="B310" s="1">
        <v>2</v>
      </c>
      <c r="C310" s="1" t="s">
        <v>66</v>
      </c>
      <c r="D310" s="1" t="s">
        <v>34</v>
      </c>
      <c r="E310" s="1" t="s">
        <v>27</v>
      </c>
      <c r="F310" s="1">
        <v>4</v>
      </c>
      <c r="G310" s="1" t="s">
        <v>36</v>
      </c>
      <c r="H310" s="1" t="s">
        <v>77</v>
      </c>
      <c r="I310" s="1" t="s">
        <v>29</v>
      </c>
      <c r="J310" s="1" t="s">
        <v>674</v>
      </c>
      <c r="K310" s="1" t="s">
        <v>21</v>
      </c>
      <c r="L310" s="2">
        <v>10761</v>
      </c>
      <c r="M310" s="1">
        <v>2</v>
      </c>
      <c r="N310" s="1" t="s">
        <v>681</v>
      </c>
      <c r="O310" s="1" t="s">
        <v>682</v>
      </c>
      <c r="P310" s="1" t="s">
        <v>683</v>
      </c>
      <c r="Q310" s="1" t="s">
        <v>684</v>
      </c>
    </row>
    <row r="311" spans="1:17" ht="15.75" customHeight="1" x14ac:dyDescent="0.2">
      <c r="A311" s="1" t="s">
        <v>673</v>
      </c>
      <c r="B311" s="1">
        <v>3</v>
      </c>
      <c r="C311" s="1" t="s">
        <v>69</v>
      </c>
      <c r="D311" s="1" t="s">
        <v>34</v>
      </c>
      <c r="E311" s="1" t="s">
        <v>27</v>
      </c>
      <c r="F311" s="1">
        <v>2</v>
      </c>
      <c r="G311" s="1" t="s">
        <v>28</v>
      </c>
      <c r="H311" s="1" t="s">
        <v>77</v>
      </c>
      <c r="I311" s="1" t="s">
        <v>29</v>
      </c>
      <c r="J311" s="1" t="s">
        <v>674</v>
      </c>
      <c r="K311" s="1" t="s">
        <v>21</v>
      </c>
      <c r="L311" s="1">
        <v>3</v>
      </c>
      <c r="M311" s="1">
        <v>1</v>
      </c>
      <c r="N311" s="2">
        <v>1608</v>
      </c>
      <c r="O311" s="1" t="s">
        <v>685</v>
      </c>
      <c r="P311" s="1" t="s">
        <v>105</v>
      </c>
      <c r="Q311" s="1" t="s">
        <v>686</v>
      </c>
    </row>
    <row r="312" spans="1:17" ht="15.75" customHeight="1" x14ac:dyDescent="0.2">
      <c r="A312" s="1" t="s">
        <v>673</v>
      </c>
      <c r="B312" s="1">
        <v>4</v>
      </c>
      <c r="C312" s="1" t="s">
        <v>70</v>
      </c>
      <c r="D312" s="1" t="s">
        <v>34</v>
      </c>
      <c r="E312" s="1" t="s">
        <v>27</v>
      </c>
      <c r="F312" s="1">
        <v>4</v>
      </c>
      <c r="G312" s="1" t="s">
        <v>28</v>
      </c>
      <c r="H312" s="1" t="s">
        <v>77</v>
      </c>
      <c r="I312" s="1" t="s">
        <v>29</v>
      </c>
      <c r="J312" s="1" t="s">
        <v>674</v>
      </c>
      <c r="K312" s="1" t="s">
        <v>21</v>
      </c>
      <c r="L312" s="1">
        <v>17</v>
      </c>
      <c r="M312" s="1">
        <v>4</v>
      </c>
      <c r="N312" s="2">
        <v>1145</v>
      </c>
      <c r="O312" s="1" t="s">
        <v>687</v>
      </c>
      <c r="P312" s="1" t="s">
        <v>688</v>
      </c>
      <c r="Q312" s="1" t="s">
        <v>689</v>
      </c>
    </row>
    <row r="313" spans="1:17" ht="15.75" customHeight="1" x14ac:dyDescent="0.2">
      <c r="A313" s="1" t="s">
        <v>673</v>
      </c>
      <c r="B313" s="1">
        <v>5</v>
      </c>
      <c r="C313" s="1" t="s">
        <v>59</v>
      </c>
      <c r="D313" s="1" t="s">
        <v>34</v>
      </c>
      <c r="E313" s="1" t="s">
        <v>27</v>
      </c>
      <c r="F313" s="1">
        <v>2</v>
      </c>
      <c r="G313" s="1" t="s">
        <v>36</v>
      </c>
      <c r="H313" s="1" t="s">
        <v>77</v>
      </c>
      <c r="I313" s="1" t="s">
        <v>29</v>
      </c>
      <c r="J313" s="1" t="s">
        <v>674</v>
      </c>
      <c r="K313" s="1" t="s">
        <v>21</v>
      </c>
      <c r="L313" s="2">
        <v>17995</v>
      </c>
      <c r="M313" s="1">
        <v>5</v>
      </c>
      <c r="N313" s="1" t="s">
        <v>690</v>
      </c>
      <c r="O313" s="1" t="s">
        <v>691</v>
      </c>
      <c r="P313" s="1" t="s">
        <v>692</v>
      </c>
      <c r="Q313" s="1" t="s">
        <v>693</v>
      </c>
    </row>
    <row r="314" spans="1:17" ht="15.75" customHeight="1" x14ac:dyDescent="0.2">
      <c r="A314" s="1" t="s">
        <v>673</v>
      </c>
      <c r="B314" s="1">
        <v>6</v>
      </c>
      <c r="C314" s="1" t="s">
        <v>33</v>
      </c>
      <c r="D314" s="1" t="s">
        <v>34</v>
      </c>
      <c r="E314" s="1" t="s">
        <v>35</v>
      </c>
      <c r="F314" s="1">
        <v>4</v>
      </c>
      <c r="G314" s="1" t="s">
        <v>36</v>
      </c>
      <c r="H314" s="1" t="s">
        <v>77</v>
      </c>
      <c r="I314" s="1" t="s">
        <v>29</v>
      </c>
      <c r="J314" s="1" t="s">
        <v>674</v>
      </c>
      <c r="K314" s="1" t="s">
        <v>21</v>
      </c>
      <c r="M314" s="1">
        <v>0</v>
      </c>
      <c r="P314" s="1">
        <v>0</v>
      </c>
    </row>
    <row r="315" spans="1:17" ht="15.75" customHeight="1" x14ac:dyDescent="0.2">
      <c r="A315" s="1" t="s">
        <v>673</v>
      </c>
      <c r="B315" s="1">
        <v>7</v>
      </c>
      <c r="C315" s="1" t="s">
        <v>25</v>
      </c>
      <c r="D315" s="1" t="s">
        <v>26</v>
      </c>
      <c r="E315" s="1" t="s">
        <v>27</v>
      </c>
      <c r="F315" s="1">
        <v>4</v>
      </c>
      <c r="G315" s="1" t="s">
        <v>28</v>
      </c>
      <c r="H315" s="1" t="s">
        <v>77</v>
      </c>
      <c r="I315" s="1" t="s">
        <v>37</v>
      </c>
      <c r="J315" s="1" t="s">
        <v>674</v>
      </c>
      <c r="K315" s="1" t="s">
        <v>21</v>
      </c>
      <c r="L315" s="1" t="s">
        <v>694</v>
      </c>
      <c r="M315" s="1">
        <v>1</v>
      </c>
      <c r="N315" s="2">
        <v>1352</v>
      </c>
      <c r="O315" s="1" t="s">
        <v>695</v>
      </c>
      <c r="P315" s="1" t="s">
        <v>403</v>
      </c>
      <c r="Q315" s="1" t="s">
        <v>696</v>
      </c>
    </row>
    <row r="316" spans="1:17" ht="15.75" customHeight="1" x14ac:dyDescent="0.2">
      <c r="A316" s="1" t="s">
        <v>673</v>
      </c>
      <c r="B316" s="1">
        <v>8</v>
      </c>
      <c r="C316" s="1" t="s">
        <v>41</v>
      </c>
      <c r="D316" s="1" t="s">
        <v>26</v>
      </c>
      <c r="E316" s="1" t="s">
        <v>35</v>
      </c>
      <c r="F316" s="1">
        <v>2</v>
      </c>
      <c r="G316" s="1" t="s">
        <v>36</v>
      </c>
      <c r="H316" s="1" t="s">
        <v>77</v>
      </c>
      <c r="I316" s="1" t="s">
        <v>37</v>
      </c>
      <c r="J316" s="1" t="s">
        <v>674</v>
      </c>
      <c r="K316" s="1" t="s">
        <v>21</v>
      </c>
      <c r="L316" s="2">
        <v>4504</v>
      </c>
      <c r="M316" s="1">
        <v>2</v>
      </c>
      <c r="N316" s="2">
        <v>9507</v>
      </c>
      <c r="O316" s="1" t="s">
        <v>697</v>
      </c>
      <c r="P316" s="1" t="s">
        <v>698</v>
      </c>
      <c r="Q316" s="1" t="s">
        <v>699</v>
      </c>
    </row>
    <row r="317" spans="1:17" ht="15.75" customHeight="1" x14ac:dyDescent="0.2">
      <c r="A317" s="1" t="s">
        <v>673</v>
      </c>
      <c r="B317" s="1">
        <v>9</v>
      </c>
      <c r="C317" s="1" t="s">
        <v>60</v>
      </c>
      <c r="D317" s="1" t="s">
        <v>26</v>
      </c>
      <c r="E317" s="1" t="s">
        <v>35</v>
      </c>
      <c r="F317" s="1">
        <v>4</v>
      </c>
      <c r="G317" s="1" t="s">
        <v>28</v>
      </c>
      <c r="H317" s="1" t="s">
        <v>77</v>
      </c>
      <c r="I317" s="1" t="s">
        <v>37</v>
      </c>
      <c r="J317" s="1" t="s">
        <v>674</v>
      </c>
      <c r="K317" s="1" t="s">
        <v>21</v>
      </c>
      <c r="L317" s="1" t="s">
        <v>700</v>
      </c>
      <c r="M317" s="1">
        <v>2</v>
      </c>
      <c r="N317" s="2">
        <v>4755</v>
      </c>
      <c r="O317" s="1" t="s">
        <v>701</v>
      </c>
      <c r="P317" s="1" t="s">
        <v>702</v>
      </c>
      <c r="Q317" s="1" t="s">
        <v>703</v>
      </c>
    </row>
    <row r="318" spans="1:17" ht="15.75" customHeight="1" x14ac:dyDescent="0.2">
      <c r="A318" s="1" t="s">
        <v>673</v>
      </c>
      <c r="B318" s="1">
        <v>10</v>
      </c>
      <c r="C318" s="1" t="s">
        <v>50</v>
      </c>
      <c r="D318" s="1" t="s">
        <v>34</v>
      </c>
      <c r="E318" s="1" t="s">
        <v>35</v>
      </c>
      <c r="F318" s="1">
        <v>4</v>
      </c>
      <c r="G318" s="1" t="s">
        <v>28</v>
      </c>
      <c r="H318" s="1" t="s">
        <v>77</v>
      </c>
      <c r="I318" s="1" t="s">
        <v>29</v>
      </c>
      <c r="J318" s="1" t="s">
        <v>674</v>
      </c>
      <c r="K318" s="1" t="s">
        <v>21</v>
      </c>
      <c r="L318" s="2">
        <v>9251</v>
      </c>
      <c r="M318" s="1">
        <v>4</v>
      </c>
      <c r="N318" s="2">
        <v>8755</v>
      </c>
      <c r="O318" s="1" t="s">
        <v>704</v>
      </c>
      <c r="P318" s="1" t="s">
        <v>705</v>
      </c>
      <c r="Q318" s="1" t="s">
        <v>706</v>
      </c>
    </row>
    <row r="319" spans="1:17" ht="15.75" customHeight="1" x14ac:dyDescent="0.2">
      <c r="A319" s="1" t="s">
        <v>673</v>
      </c>
      <c r="B319" s="1">
        <v>11</v>
      </c>
      <c r="C319" s="1" t="s">
        <v>55</v>
      </c>
      <c r="D319" s="1" t="s">
        <v>26</v>
      </c>
      <c r="E319" s="1" t="s">
        <v>27</v>
      </c>
      <c r="F319" s="1">
        <v>4</v>
      </c>
      <c r="G319" s="1" t="s">
        <v>36</v>
      </c>
      <c r="H319" s="1" t="s">
        <v>77</v>
      </c>
      <c r="I319" s="1" t="s">
        <v>37</v>
      </c>
      <c r="J319" s="1" t="s">
        <v>674</v>
      </c>
      <c r="K319" s="1" t="s">
        <v>21</v>
      </c>
      <c r="L319" s="2">
        <v>5696</v>
      </c>
      <c r="M319" s="1">
        <v>5</v>
      </c>
      <c r="N319" s="2">
        <v>1393</v>
      </c>
      <c r="O319" s="1" t="s">
        <v>707</v>
      </c>
      <c r="P319" s="1" t="s">
        <v>708</v>
      </c>
      <c r="Q319" s="1" t="s">
        <v>709</v>
      </c>
    </row>
    <row r="320" spans="1:17" ht="15.75" customHeight="1" x14ac:dyDescent="0.2">
      <c r="A320" s="1" t="s">
        <v>673</v>
      </c>
      <c r="B320" s="1">
        <v>12</v>
      </c>
      <c r="C320" s="1" t="s">
        <v>64</v>
      </c>
      <c r="D320" s="1" t="s">
        <v>34</v>
      </c>
      <c r="E320" s="1" t="s">
        <v>35</v>
      </c>
      <c r="F320" s="1">
        <v>2</v>
      </c>
      <c r="G320" s="1" t="s">
        <v>36</v>
      </c>
      <c r="H320" s="1" t="s">
        <v>77</v>
      </c>
      <c r="I320" s="1" t="s">
        <v>29</v>
      </c>
      <c r="J320" s="1" t="s">
        <v>674</v>
      </c>
      <c r="K320" s="1" t="s">
        <v>21</v>
      </c>
      <c r="L320" s="1" t="s">
        <v>710</v>
      </c>
      <c r="M320" s="1">
        <v>2</v>
      </c>
      <c r="N320" s="2">
        <v>7259</v>
      </c>
      <c r="O320" s="1" t="s">
        <v>711</v>
      </c>
      <c r="P320" s="1" t="s">
        <v>712</v>
      </c>
      <c r="Q320" s="1" t="s">
        <v>713</v>
      </c>
    </row>
    <row r="321" spans="1:17" ht="15.75" customHeight="1" x14ac:dyDescent="0.2">
      <c r="A321" s="1" t="s">
        <v>673</v>
      </c>
      <c r="B321" s="1">
        <v>13</v>
      </c>
      <c r="C321" s="1" t="s">
        <v>67</v>
      </c>
      <c r="D321" s="1" t="s">
        <v>26</v>
      </c>
      <c r="E321" s="1" t="s">
        <v>35</v>
      </c>
      <c r="F321" s="1">
        <v>2</v>
      </c>
      <c r="G321" s="1" t="s">
        <v>28</v>
      </c>
      <c r="H321" s="1" t="s">
        <v>77</v>
      </c>
      <c r="I321" s="1" t="s">
        <v>37</v>
      </c>
      <c r="J321" s="1" t="s">
        <v>674</v>
      </c>
      <c r="K321" s="1" t="s">
        <v>21</v>
      </c>
      <c r="L321" s="2">
        <v>5266</v>
      </c>
      <c r="M321" s="1">
        <v>2</v>
      </c>
      <c r="N321" s="2">
        <v>19257</v>
      </c>
      <c r="O321" s="1" t="s">
        <v>714</v>
      </c>
      <c r="P321" s="1" t="s">
        <v>549</v>
      </c>
      <c r="Q321" s="1" t="s">
        <v>715</v>
      </c>
    </row>
    <row r="322" spans="1:17" ht="15.75" customHeight="1" x14ac:dyDescent="0.2">
      <c r="A322" s="1" t="s">
        <v>673</v>
      </c>
      <c r="B322" s="1">
        <v>14</v>
      </c>
      <c r="C322" s="1" t="s">
        <v>45</v>
      </c>
      <c r="D322" s="1" t="s">
        <v>26</v>
      </c>
      <c r="E322" s="1" t="s">
        <v>35</v>
      </c>
      <c r="F322" s="1">
        <v>4</v>
      </c>
      <c r="G322" s="1" t="s">
        <v>36</v>
      </c>
      <c r="H322" s="1" t="s">
        <v>77</v>
      </c>
      <c r="I322" s="1" t="s">
        <v>37</v>
      </c>
      <c r="J322" s="1" t="s">
        <v>674</v>
      </c>
      <c r="K322" s="1" t="s">
        <v>21</v>
      </c>
      <c r="M322" s="1">
        <v>0</v>
      </c>
      <c r="P322" s="1">
        <v>0</v>
      </c>
    </row>
    <row r="323" spans="1:17" ht="15.75" customHeight="1" x14ac:dyDescent="0.2">
      <c r="A323" s="1" t="s">
        <v>673</v>
      </c>
      <c r="B323" s="1">
        <v>15</v>
      </c>
      <c r="C323" s="1" t="s">
        <v>51</v>
      </c>
      <c r="D323" s="1" t="s">
        <v>26</v>
      </c>
      <c r="E323" s="1" t="s">
        <v>27</v>
      </c>
      <c r="F323" s="1">
        <v>2</v>
      </c>
      <c r="G323" s="1" t="s">
        <v>36</v>
      </c>
      <c r="H323" s="1" t="s">
        <v>77</v>
      </c>
      <c r="I323" s="1" t="s">
        <v>37</v>
      </c>
      <c r="J323" s="1" t="s">
        <v>674</v>
      </c>
      <c r="K323" s="1" t="s">
        <v>21</v>
      </c>
      <c r="L323" s="2">
        <v>4255</v>
      </c>
      <c r="M323" s="1">
        <v>1</v>
      </c>
      <c r="N323" s="2">
        <v>1491</v>
      </c>
      <c r="O323" s="1" t="s">
        <v>716</v>
      </c>
      <c r="P323" s="1" t="s">
        <v>717</v>
      </c>
      <c r="Q323" s="1" t="s">
        <v>718</v>
      </c>
    </row>
    <row r="324" spans="1:17" ht="15.75" customHeight="1" x14ac:dyDescent="0.2">
      <c r="A324" s="1" t="s">
        <v>673</v>
      </c>
      <c r="B324" s="1">
        <v>16</v>
      </c>
      <c r="C324" s="1" t="s">
        <v>68</v>
      </c>
      <c r="D324" s="1" t="s">
        <v>34</v>
      </c>
      <c r="E324" s="1" t="s">
        <v>35</v>
      </c>
      <c r="F324" s="1">
        <v>2</v>
      </c>
      <c r="G324" s="1" t="s">
        <v>28</v>
      </c>
      <c r="H324" s="1" t="s">
        <v>77</v>
      </c>
      <c r="I324" s="1" t="s">
        <v>29</v>
      </c>
      <c r="J324" s="1" t="s">
        <v>674</v>
      </c>
      <c r="K324" s="1" t="s">
        <v>21</v>
      </c>
      <c r="L324" s="1" t="s">
        <v>408</v>
      </c>
      <c r="M324" s="1">
        <v>1</v>
      </c>
      <c r="N324" s="2">
        <v>35505</v>
      </c>
      <c r="O324" s="1" t="s">
        <v>719</v>
      </c>
      <c r="P324" s="1" t="s">
        <v>720</v>
      </c>
      <c r="Q324" s="1" t="s">
        <v>721</v>
      </c>
    </row>
    <row r="325" spans="1:17" ht="15.75" customHeight="1" x14ac:dyDescent="0.2">
      <c r="A325" s="1" t="s">
        <v>673</v>
      </c>
      <c r="B325" s="1">
        <v>17</v>
      </c>
      <c r="C325" s="1" t="s">
        <v>71</v>
      </c>
      <c r="H325" s="1" t="s">
        <v>77</v>
      </c>
      <c r="J325" s="1" t="s">
        <v>674</v>
      </c>
      <c r="K325" s="1" t="s">
        <v>21</v>
      </c>
      <c r="L325" s="2">
        <v>8757</v>
      </c>
      <c r="M325" s="1">
        <v>1</v>
      </c>
      <c r="N325" s="2">
        <v>84981</v>
      </c>
      <c r="O325" s="1" t="s">
        <v>722</v>
      </c>
      <c r="P325" s="1" t="s">
        <v>74</v>
      </c>
      <c r="Q325" s="1" t="s">
        <v>723</v>
      </c>
    </row>
    <row r="326" spans="1:17" ht="15.75" customHeight="1" x14ac:dyDescent="0.2">
      <c r="A326" s="1" t="s">
        <v>724</v>
      </c>
      <c r="B326" s="1">
        <v>0</v>
      </c>
      <c r="C326" s="1" t="s">
        <v>18</v>
      </c>
      <c r="H326" s="1" t="s">
        <v>77</v>
      </c>
      <c r="J326" s="1" t="s">
        <v>725</v>
      </c>
      <c r="K326" s="1" t="s">
        <v>21</v>
      </c>
      <c r="L326" s="2">
        <v>14039</v>
      </c>
      <c r="M326" s="1">
        <v>3</v>
      </c>
      <c r="N326" s="1" t="s">
        <v>726</v>
      </c>
      <c r="O326" s="1" t="s">
        <v>727</v>
      </c>
      <c r="P326" s="1" t="s">
        <v>728</v>
      </c>
      <c r="Q326" s="1" t="s">
        <v>729</v>
      </c>
    </row>
    <row r="327" spans="1:17" ht="15.75" customHeight="1" x14ac:dyDescent="0.2">
      <c r="A327" s="1" t="s">
        <v>724</v>
      </c>
      <c r="B327" s="1">
        <v>1</v>
      </c>
      <c r="C327" s="1" t="s">
        <v>33</v>
      </c>
      <c r="D327" s="1" t="s">
        <v>34</v>
      </c>
      <c r="E327" s="1" t="s">
        <v>35</v>
      </c>
      <c r="F327" s="1">
        <v>4</v>
      </c>
      <c r="G327" s="1" t="s">
        <v>36</v>
      </c>
      <c r="H327" s="1" t="s">
        <v>77</v>
      </c>
      <c r="I327" s="1" t="s">
        <v>29</v>
      </c>
      <c r="J327" s="1" t="s">
        <v>725</v>
      </c>
      <c r="K327" s="1" t="s">
        <v>21</v>
      </c>
      <c r="L327" s="2">
        <v>15239</v>
      </c>
      <c r="M327" s="1">
        <v>1</v>
      </c>
      <c r="N327" s="2">
        <v>65649</v>
      </c>
      <c r="O327" s="1" t="s">
        <v>730</v>
      </c>
      <c r="P327" s="1" t="s">
        <v>525</v>
      </c>
      <c r="Q327" s="1" t="s">
        <v>731</v>
      </c>
    </row>
    <row r="328" spans="1:17" ht="15.75" customHeight="1" x14ac:dyDescent="0.2">
      <c r="A328" s="1" t="s">
        <v>724</v>
      </c>
      <c r="B328" s="1">
        <v>2</v>
      </c>
      <c r="C328" s="1" t="s">
        <v>55</v>
      </c>
      <c r="D328" s="1" t="s">
        <v>26</v>
      </c>
      <c r="E328" s="1" t="s">
        <v>27</v>
      </c>
      <c r="F328" s="1">
        <v>4</v>
      </c>
      <c r="G328" s="1" t="s">
        <v>36</v>
      </c>
      <c r="H328" s="1" t="s">
        <v>77</v>
      </c>
      <c r="I328" s="1" t="s">
        <v>37</v>
      </c>
      <c r="J328" s="1" t="s">
        <v>725</v>
      </c>
      <c r="K328" s="1" t="s">
        <v>21</v>
      </c>
      <c r="M328" s="1">
        <v>0</v>
      </c>
      <c r="P328" s="1">
        <v>0</v>
      </c>
    </row>
    <row r="329" spans="1:17" ht="15.75" customHeight="1" x14ac:dyDescent="0.2">
      <c r="A329" s="1" t="s">
        <v>724</v>
      </c>
      <c r="B329" s="1">
        <v>3</v>
      </c>
      <c r="C329" s="1" t="s">
        <v>50</v>
      </c>
      <c r="D329" s="1" t="s">
        <v>34</v>
      </c>
      <c r="E329" s="1" t="s">
        <v>35</v>
      </c>
      <c r="F329" s="1">
        <v>4</v>
      </c>
      <c r="G329" s="1" t="s">
        <v>28</v>
      </c>
      <c r="H329" s="1" t="s">
        <v>77</v>
      </c>
      <c r="I329" s="1" t="s">
        <v>29</v>
      </c>
      <c r="J329" s="1" t="s">
        <v>725</v>
      </c>
      <c r="K329" s="1" t="s">
        <v>21</v>
      </c>
      <c r="L329" s="2">
        <v>3013</v>
      </c>
      <c r="M329" s="1">
        <v>2</v>
      </c>
      <c r="N329" s="2">
        <v>57288</v>
      </c>
      <c r="O329" s="1" t="s">
        <v>732</v>
      </c>
      <c r="P329" s="1" t="s">
        <v>733</v>
      </c>
      <c r="Q329" s="1" t="s">
        <v>734</v>
      </c>
    </row>
    <row r="330" spans="1:17" ht="15.75" customHeight="1" x14ac:dyDescent="0.2">
      <c r="A330" s="1" t="s">
        <v>724</v>
      </c>
      <c r="B330" s="1">
        <v>4</v>
      </c>
      <c r="C330" s="1" t="s">
        <v>59</v>
      </c>
      <c r="D330" s="1" t="s">
        <v>34</v>
      </c>
      <c r="E330" s="1" t="s">
        <v>27</v>
      </c>
      <c r="F330" s="1">
        <v>2</v>
      </c>
      <c r="G330" s="1" t="s">
        <v>36</v>
      </c>
      <c r="H330" s="1" t="s">
        <v>77</v>
      </c>
      <c r="I330" s="1" t="s">
        <v>29</v>
      </c>
      <c r="J330" s="1" t="s">
        <v>725</v>
      </c>
      <c r="K330" s="1" t="s">
        <v>21</v>
      </c>
      <c r="M330" s="1">
        <v>0</v>
      </c>
      <c r="P330" s="1">
        <v>0</v>
      </c>
    </row>
    <row r="331" spans="1:17" ht="15.75" customHeight="1" x14ac:dyDescent="0.2">
      <c r="A331" s="1" t="s">
        <v>724</v>
      </c>
      <c r="B331" s="1">
        <v>5</v>
      </c>
      <c r="C331" s="1" t="s">
        <v>25</v>
      </c>
      <c r="D331" s="1" t="s">
        <v>26</v>
      </c>
      <c r="E331" s="1" t="s">
        <v>27</v>
      </c>
      <c r="F331" s="1">
        <v>4</v>
      </c>
      <c r="G331" s="1" t="s">
        <v>28</v>
      </c>
      <c r="H331" s="1" t="s">
        <v>77</v>
      </c>
      <c r="I331" s="1" t="s">
        <v>37</v>
      </c>
      <c r="J331" s="1" t="s">
        <v>725</v>
      </c>
      <c r="K331" s="1" t="s">
        <v>21</v>
      </c>
      <c r="L331" s="2">
        <v>30739</v>
      </c>
      <c r="M331" s="1">
        <v>2</v>
      </c>
      <c r="N331" s="2">
        <v>25302</v>
      </c>
      <c r="O331" s="1" t="s">
        <v>735</v>
      </c>
      <c r="P331" s="1" t="s">
        <v>736</v>
      </c>
      <c r="Q331" s="1" t="s">
        <v>737</v>
      </c>
    </row>
    <row r="332" spans="1:17" ht="15.75" customHeight="1" x14ac:dyDescent="0.2">
      <c r="A332" s="1" t="s">
        <v>724</v>
      </c>
      <c r="B332" s="1">
        <v>6</v>
      </c>
      <c r="C332" s="1" t="s">
        <v>67</v>
      </c>
      <c r="D332" s="1" t="s">
        <v>26</v>
      </c>
      <c r="E332" s="1" t="s">
        <v>35</v>
      </c>
      <c r="F332" s="1">
        <v>2</v>
      </c>
      <c r="G332" s="1" t="s">
        <v>28</v>
      </c>
      <c r="H332" s="1" t="s">
        <v>77</v>
      </c>
      <c r="I332" s="1" t="s">
        <v>37</v>
      </c>
      <c r="J332" s="1" t="s">
        <v>725</v>
      </c>
      <c r="K332" s="1" t="s">
        <v>21</v>
      </c>
      <c r="M332" s="1">
        <v>0</v>
      </c>
      <c r="P332" s="1">
        <v>0</v>
      </c>
    </row>
    <row r="333" spans="1:17" ht="15.75" customHeight="1" x14ac:dyDescent="0.2">
      <c r="A333" s="1" t="s">
        <v>724</v>
      </c>
      <c r="B333" s="1">
        <v>7</v>
      </c>
      <c r="C333" s="1" t="s">
        <v>68</v>
      </c>
      <c r="D333" s="1" t="s">
        <v>34</v>
      </c>
      <c r="E333" s="1" t="s">
        <v>35</v>
      </c>
      <c r="F333" s="1">
        <v>2</v>
      </c>
      <c r="G333" s="1" t="s">
        <v>28</v>
      </c>
      <c r="H333" s="1" t="s">
        <v>77</v>
      </c>
      <c r="I333" s="1" t="s">
        <v>29</v>
      </c>
      <c r="J333" s="1" t="s">
        <v>725</v>
      </c>
      <c r="K333" s="1" t="s">
        <v>21</v>
      </c>
      <c r="L333" s="2">
        <v>1505</v>
      </c>
      <c r="M333" s="1">
        <v>1</v>
      </c>
      <c r="N333" s="2">
        <v>15296</v>
      </c>
      <c r="O333" s="1" t="s">
        <v>738</v>
      </c>
      <c r="P333" s="1" t="s">
        <v>739</v>
      </c>
      <c r="Q333" s="1" t="s">
        <v>740</v>
      </c>
    </row>
    <row r="334" spans="1:17" ht="15.75" customHeight="1" x14ac:dyDescent="0.2">
      <c r="A334" s="1" t="s">
        <v>724</v>
      </c>
      <c r="B334" s="1">
        <v>8</v>
      </c>
      <c r="C334" s="1" t="s">
        <v>70</v>
      </c>
      <c r="D334" s="1" t="s">
        <v>34</v>
      </c>
      <c r="E334" s="1" t="s">
        <v>27</v>
      </c>
      <c r="F334" s="1">
        <v>4</v>
      </c>
      <c r="G334" s="1" t="s">
        <v>28</v>
      </c>
      <c r="H334" s="1" t="s">
        <v>77</v>
      </c>
      <c r="I334" s="1" t="s">
        <v>29</v>
      </c>
      <c r="J334" s="1" t="s">
        <v>725</v>
      </c>
      <c r="K334" s="1" t="s">
        <v>21</v>
      </c>
      <c r="L334" s="1" t="s">
        <v>741</v>
      </c>
      <c r="M334" s="1">
        <v>1</v>
      </c>
      <c r="N334" s="2">
        <v>33799</v>
      </c>
      <c r="O334" s="1" t="s">
        <v>742</v>
      </c>
      <c r="P334" s="1" t="s">
        <v>743</v>
      </c>
      <c r="Q334" s="1" t="s">
        <v>744</v>
      </c>
    </row>
    <row r="335" spans="1:17" ht="15.75" customHeight="1" x14ac:dyDescent="0.2">
      <c r="A335" s="1" t="s">
        <v>724</v>
      </c>
      <c r="B335" s="1">
        <v>9</v>
      </c>
      <c r="C335" s="1" t="s">
        <v>60</v>
      </c>
      <c r="D335" s="1" t="s">
        <v>26</v>
      </c>
      <c r="E335" s="1" t="s">
        <v>35</v>
      </c>
      <c r="F335" s="1">
        <v>4</v>
      </c>
      <c r="G335" s="1" t="s">
        <v>28</v>
      </c>
      <c r="H335" s="1" t="s">
        <v>77</v>
      </c>
      <c r="I335" s="1" t="s">
        <v>37</v>
      </c>
      <c r="J335" s="1" t="s">
        <v>725</v>
      </c>
      <c r="K335" s="1" t="s">
        <v>21</v>
      </c>
      <c r="L335" s="2">
        <v>2058</v>
      </c>
      <c r="M335" s="1">
        <v>1</v>
      </c>
      <c r="N335" s="2">
        <v>77693</v>
      </c>
      <c r="O335" s="1" t="s">
        <v>745</v>
      </c>
      <c r="P335" s="1" t="s">
        <v>746</v>
      </c>
      <c r="Q335" s="1" t="s">
        <v>747</v>
      </c>
    </row>
    <row r="336" spans="1:17" ht="15.75" customHeight="1" x14ac:dyDescent="0.2">
      <c r="A336" s="1" t="s">
        <v>724</v>
      </c>
      <c r="B336" s="1">
        <v>10</v>
      </c>
      <c r="C336" s="1" t="s">
        <v>66</v>
      </c>
      <c r="D336" s="1" t="s">
        <v>34</v>
      </c>
      <c r="E336" s="1" t="s">
        <v>27</v>
      </c>
      <c r="F336" s="1">
        <v>4</v>
      </c>
      <c r="G336" s="1" t="s">
        <v>36</v>
      </c>
      <c r="H336" s="1" t="s">
        <v>77</v>
      </c>
      <c r="I336" s="1" t="s">
        <v>29</v>
      </c>
      <c r="J336" s="1" t="s">
        <v>725</v>
      </c>
      <c r="K336" s="1" t="s">
        <v>21</v>
      </c>
      <c r="L336" s="2">
        <v>28503</v>
      </c>
      <c r="M336" s="1">
        <v>1</v>
      </c>
      <c r="N336" s="1" t="s">
        <v>748</v>
      </c>
      <c r="O336" s="1" t="s">
        <v>749</v>
      </c>
      <c r="P336" s="1" t="s">
        <v>750</v>
      </c>
      <c r="Q336" s="1" t="s">
        <v>751</v>
      </c>
    </row>
    <row r="337" spans="1:17" ht="15.75" customHeight="1" x14ac:dyDescent="0.2">
      <c r="A337" s="1" t="s">
        <v>724</v>
      </c>
      <c r="B337" s="1">
        <v>11</v>
      </c>
      <c r="C337" s="1" t="s">
        <v>51</v>
      </c>
      <c r="D337" s="1" t="s">
        <v>26</v>
      </c>
      <c r="E337" s="1" t="s">
        <v>27</v>
      </c>
      <c r="F337" s="1">
        <v>2</v>
      </c>
      <c r="G337" s="1" t="s">
        <v>36</v>
      </c>
      <c r="H337" s="1" t="s">
        <v>77</v>
      </c>
      <c r="I337" s="1" t="s">
        <v>37</v>
      </c>
      <c r="J337" s="1" t="s">
        <v>725</v>
      </c>
      <c r="K337" s="1" t="s">
        <v>21</v>
      </c>
      <c r="L337" s="2">
        <v>5975</v>
      </c>
      <c r="M337" s="1">
        <v>1</v>
      </c>
      <c r="N337" s="2">
        <v>33904</v>
      </c>
      <c r="O337" s="1" t="s">
        <v>752</v>
      </c>
      <c r="P337" s="1" t="s">
        <v>753</v>
      </c>
      <c r="Q337" s="1" t="s">
        <v>754</v>
      </c>
    </row>
    <row r="338" spans="1:17" ht="15.75" customHeight="1" x14ac:dyDescent="0.2">
      <c r="A338" s="1" t="s">
        <v>724</v>
      </c>
      <c r="B338" s="1">
        <v>12</v>
      </c>
      <c r="C338" s="1" t="s">
        <v>64</v>
      </c>
      <c r="D338" s="1" t="s">
        <v>34</v>
      </c>
      <c r="E338" s="1" t="s">
        <v>35</v>
      </c>
      <c r="F338" s="1">
        <v>2</v>
      </c>
      <c r="G338" s="1" t="s">
        <v>36</v>
      </c>
      <c r="H338" s="1" t="s">
        <v>77</v>
      </c>
      <c r="I338" s="1" t="s">
        <v>29</v>
      </c>
      <c r="J338" s="1" t="s">
        <v>725</v>
      </c>
      <c r="K338" s="1" t="s">
        <v>21</v>
      </c>
      <c r="L338" s="2">
        <v>9018</v>
      </c>
      <c r="M338" s="1">
        <v>3</v>
      </c>
      <c r="N338" s="2">
        <v>18445</v>
      </c>
      <c r="O338" s="1" t="s">
        <v>755</v>
      </c>
      <c r="P338" s="1" t="s">
        <v>756</v>
      </c>
      <c r="Q338" s="1" t="s">
        <v>757</v>
      </c>
    </row>
    <row r="339" spans="1:17" ht="15.75" customHeight="1" x14ac:dyDescent="0.2">
      <c r="A339" s="1" t="s">
        <v>724</v>
      </c>
      <c r="B339" s="1">
        <v>13</v>
      </c>
      <c r="C339" s="1" t="s">
        <v>41</v>
      </c>
      <c r="D339" s="1" t="s">
        <v>26</v>
      </c>
      <c r="E339" s="1" t="s">
        <v>35</v>
      </c>
      <c r="F339" s="1">
        <v>2</v>
      </c>
      <c r="G339" s="1" t="s">
        <v>36</v>
      </c>
      <c r="H339" s="1" t="s">
        <v>77</v>
      </c>
      <c r="I339" s="1" t="s">
        <v>37</v>
      </c>
      <c r="J339" s="1" t="s">
        <v>725</v>
      </c>
      <c r="K339" s="1" t="s">
        <v>21</v>
      </c>
      <c r="L339" s="1">
        <v>1</v>
      </c>
      <c r="M339" s="1">
        <v>1</v>
      </c>
      <c r="N339" s="2">
        <v>32557</v>
      </c>
      <c r="O339" s="1" t="s">
        <v>758</v>
      </c>
      <c r="P339" s="1" t="s">
        <v>758</v>
      </c>
      <c r="Q339" s="1" t="s">
        <v>759</v>
      </c>
    </row>
    <row r="340" spans="1:17" ht="15.75" customHeight="1" x14ac:dyDescent="0.2">
      <c r="A340" s="1" t="s">
        <v>724</v>
      </c>
      <c r="B340" s="1">
        <v>14</v>
      </c>
      <c r="C340" s="1" t="s">
        <v>65</v>
      </c>
      <c r="D340" s="1" t="s">
        <v>26</v>
      </c>
      <c r="E340" s="1" t="s">
        <v>27</v>
      </c>
      <c r="F340" s="1">
        <v>2</v>
      </c>
      <c r="G340" s="1" t="s">
        <v>28</v>
      </c>
      <c r="H340" s="1" t="s">
        <v>77</v>
      </c>
      <c r="I340" s="1" t="s">
        <v>37</v>
      </c>
      <c r="J340" s="1" t="s">
        <v>725</v>
      </c>
      <c r="K340" s="1" t="s">
        <v>21</v>
      </c>
      <c r="L340" s="1" t="s">
        <v>760</v>
      </c>
      <c r="M340" s="1">
        <v>1</v>
      </c>
      <c r="N340" s="2">
        <v>27549</v>
      </c>
      <c r="O340" s="1" t="s">
        <v>761</v>
      </c>
      <c r="P340" s="1" t="s">
        <v>762</v>
      </c>
      <c r="Q340" s="1" t="s">
        <v>763</v>
      </c>
    </row>
    <row r="341" spans="1:17" ht="15.75" customHeight="1" x14ac:dyDescent="0.2">
      <c r="A341" s="1" t="s">
        <v>724</v>
      </c>
      <c r="B341" s="1">
        <v>15</v>
      </c>
      <c r="C341" s="1" t="s">
        <v>69</v>
      </c>
      <c r="D341" s="1" t="s">
        <v>34</v>
      </c>
      <c r="E341" s="1" t="s">
        <v>27</v>
      </c>
      <c r="F341" s="1">
        <v>2</v>
      </c>
      <c r="G341" s="1" t="s">
        <v>28</v>
      </c>
      <c r="H341" s="1" t="s">
        <v>77</v>
      </c>
      <c r="I341" s="1" t="s">
        <v>29</v>
      </c>
      <c r="J341" s="1" t="s">
        <v>725</v>
      </c>
      <c r="K341" s="1" t="s">
        <v>21</v>
      </c>
      <c r="M341" s="1">
        <v>0</v>
      </c>
      <c r="P341" s="1">
        <v>0</v>
      </c>
    </row>
    <row r="342" spans="1:17" ht="15.75" customHeight="1" x14ac:dyDescent="0.2">
      <c r="A342" s="1" t="s">
        <v>724</v>
      </c>
      <c r="B342" s="1">
        <v>16</v>
      </c>
      <c r="C342" s="1" t="s">
        <v>45</v>
      </c>
      <c r="D342" s="1" t="s">
        <v>26</v>
      </c>
      <c r="E342" s="1" t="s">
        <v>35</v>
      </c>
      <c r="F342" s="1">
        <v>4</v>
      </c>
      <c r="G342" s="1" t="s">
        <v>36</v>
      </c>
      <c r="H342" s="1" t="s">
        <v>77</v>
      </c>
      <c r="I342" s="1" t="s">
        <v>37</v>
      </c>
      <c r="J342" s="1" t="s">
        <v>725</v>
      </c>
      <c r="K342" s="1" t="s">
        <v>21</v>
      </c>
      <c r="M342" s="1">
        <v>0</v>
      </c>
      <c r="P342" s="1">
        <v>0</v>
      </c>
    </row>
    <row r="343" spans="1:17" ht="15.75" customHeight="1" x14ac:dyDescent="0.2">
      <c r="A343" s="1" t="s">
        <v>724</v>
      </c>
      <c r="B343" s="1">
        <v>17</v>
      </c>
      <c r="C343" s="1" t="s">
        <v>71</v>
      </c>
      <c r="H343" s="1" t="s">
        <v>77</v>
      </c>
      <c r="J343" s="1" t="s">
        <v>725</v>
      </c>
      <c r="K343" s="1" t="s">
        <v>21</v>
      </c>
      <c r="M343" s="1">
        <v>0</v>
      </c>
      <c r="P343" s="1">
        <v>0</v>
      </c>
    </row>
    <row r="344" spans="1:17" ht="15.75" customHeight="1" x14ac:dyDescent="0.2">
      <c r="A344" s="1" t="s">
        <v>764</v>
      </c>
      <c r="B344" s="1">
        <v>0</v>
      </c>
      <c r="C344" s="1" t="s">
        <v>18</v>
      </c>
      <c r="H344" s="1" t="s">
        <v>77</v>
      </c>
      <c r="J344" s="1" t="s">
        <v>765</v>
      </c>
      <c r="K344" s="1" t="s">
        <v>21</v>
      </c>
      <c r="L344" s="2">
        <v>48131</v>
      </c>
      <c r="M344" s="1">
        <v>45</v>
      </c>
      <c r="N344" s="2">
        <v>2531</v>
      </c>
      <c r="O344" s="1" t="s">
        <v>766</v>
      </c>
      <c r="P344" s="1" t="s">
        <v>767</v>
      </c>
      <c r="Q344" s="1" t="s">
        <v>768</v>
      </c>
    </row>
    <row r="345" spans="1:17" ht="15.75" customHeight="1" x14ac:dyDescent="0.2">
      <c r="A345" s="1" t="s">
        <v>764</v>
      </c>
      <c r="B345" s="1">
        <v>1</v>
      </c>
      <c r="C345" s="1" t="s">
        <v>50</v>
      </c>
      <c r="D345" s="1" t="s">
        <v>34</v>
      </c>
      <c r="E345" s="1" t="s">
        <v>35</v>
      </c>
      <c r="F345" s="1">
        <v>4</v>
      </c>
      <c r="G345" s="1" t="s">
        <v>28</v>
      </c>
      <c r="H345" s="1" t="s">
        <v>77</v>
      </c>
      <c r="I345" s="1" t="s">
        <v>29</v>
      </c>
      <c r="J345" s="1" t="s">
        <v>765</v>
      </c>
      <c r="K345" s="1" t="s">
        <v>21</v>
      </c>
      <c r="L345" s="2">
        <v>4422</v>
      </c>
      <c r="M345" s="1">
        <v>4</v>
      </c>
      <c r="N345" s="1" t="s">
        <v>769</v>
      </c>
      <c r="O345" s="1" t="s">
        <v>770</v>
      </c>
      <c r="P345" s="1" t="s">
        <v>771</v>
      </c>
      <c r="Q345" s="1" t="s">
        <v>772</v>
      </c>
    </row>
    <row r="346" spans="1:17" ht="15.75" customHeight="1" x14ac:dyDescent="0.2">
      <c r="A346" s="1" t="s">
        <v>764</v>
      </c>
      <c r="B346" s="1">
        <v>2</v>
      </c>
      <c r="C346" s="1" t="s">
        <v>33</v>
      </c>
      <c r="D346" s="1" t="s">
        <v>34</v>
      </c>
      <c r="E346" s="1" t="s">
        <v>35</v>
      </c>
      <c r="F346" s="1">
        <v>4</v>
      </c>
      <c r="G346" s="1" t="s">
        <v>36</v>
      </c>
      <c r="H346" s="1" t="s">
        <v>77</v>
      </c>
      <c r="I346" s="1" t="s">
        <v>29</v>
      </c>
      <c r="J346" s="1" t="s">
        <v>765</v>
      </c>
      <c r="K346" s="1" t="s">
        <v>21</v>
      </c>
      <c r="L346" s="2">
        <v>34492</v>
      </c>
      <c r="M346" s="1">
        <v>17</v>
      </c>
      <c r="N346" s="2">
        <v>1354</v>
      </c>
      <c r="O346" s="1" t="s">
        <v>773</v>
      </c>
      <c r="P346" s="1" t="s">
        <v>774</v>
      </c>
      <c r="Q346" s="1" t="s">
        <v>775</v>
      </c>
    </row>
    <row r="347" spans="1:17" ht="15.75" customHeight="1" x14ac:dyDescent="0.2">
      <c r="A347" s="1" t="s">
        <v>764</v>
      </c>
      <c r="B347" s="1">
        <v>3</v>
      </c>
      <c r="C347" s="1" t="s">
        <v>59</v>
      </c>
      <c r="D347" s="1" t="s">
        <v>34</v>
      </c>
      <c r="E347" s="1" t="s">
        <v>27</v>
      </c>
      <c r="F347" s="1">
        <v>2</v>
      </c>
      <c r="G347" s="1" t="s">
        <v>36</v>
      </c>
      <c r="H347" s="1" t="s">
        <v>77</v>
      </c>
      <c r="I347" s="1" t="s">
        <v>29</v>
      </c>
      <c r="J347" s="1" t="s">
        <v>765</v>
      </c>
      <c r="K347" s="1" t="s">
        <v>21</v>
      </c>
      <c r="L347" s="2">
        <v>21763</v>
      </c>
      <c r="M347" s="1">
        <v>5</v>
      </c>
      <c r="N347" s="1" t="s">
        <v>776</v>
      </c>
      <c r="O347" s="1" t="s">
        <v>777</v>
      </c>
      <c r="P347" s="1" t="s">
        <v>778</v>
      </c>
      <c r="Q347" s="1" t="s">
        <v>779</v>
      </c>
    </row>
    <row r="348" spans="1:17" ht="15.75" customHeight="1" x14ac:dyDescent="0.2">
      <c r="A348" s="1" t="s">
        <v>764</v>
      </c>
      <c r="B348" s="1">
        <v>4</v>
      </c>
      <c r="C348" s="1" t="s">
        <v>66</v>
      </c>
      <c r="D348" s="1" t="s">
        <v>34</v>
      </c>
      <c r="E348" s="1" t="s">
        <v>27</v>
      </c>
      <c r="F348" s="1">
        <v>4</v>
      </c>
      <c r="G348" s="1" t="s">
        <v>36</v>
      </c>
      <c r="H348" s="1" t="s">
        <v>77</v>
      </c>
      <c r="I348" s="1" t="s">
        <v>29</v>
      </c>
      <c r="J348" s="1" t="s">
        <v>765</v>
      </c>
      <c r="K348" s="1" t="s">
        <v>21</v>
      </c>
      <c r="L348" s="2">
        <v>31668</v>
      </c>
      <c r="M348" s="1">
        <v>9</v>
      </c>
      <c r="N348" s="2">
        <v>6743</v>
      </c>
      <c r="O348" s="1" t="s">
        <v>780</v>
      </c>
      <c r="P348" s="1" t="s">
        <v>781</v>
      </c>
      <c r="Q348" s="1" t="s">
        <v>782</v>
      </c>
    </row>
    <row r="349" spans="1:17" ht="15.75" customHeight="1" x14ac:dyDescent="0.2">
      <c r="A349" s="1" t="s">
        <v>764</v>
      </c>
      <c r="B349" s="1">
        <v>5</v>
      </c>
      <c r="C349" s="1" t="s">
        <v>64</v>
      </c>
      <c r="D349" s="1" t="s">
        <v>34</v>
      </c>
      <c r="E349" s="1" t="s">
        <v>35</v>
      </c>
      <c r="F349" s="1">
        <v>2</v>
      </c>
      <c r="G349" s="1" t="s">
        <v>36</v>
      </c>
      <c r="H349" s="1" t="s">
        <v>77</v>
      </c>
      <c r="I349" s="1" t="s">
        <v>29</v>
      </c>
      <c r="J349" s="1" t="s">
        <v>765</v>
      </c>
      <c r="K349" s="1" t="s">
        <v>21</v>
      </c>
      <c r="L349" s="2">
        <v>21779</v>
      </c>
      <c r="M349" s="1">
        <v>9</v>
      </c>
      <c r="N349" s="1" t="s">
        <v>783</v>
      </c>
      <c r="O349" s="1" t="s">
        <v>784</v>
      </c>
      <c r="P349" s="1" t="s">
        <v>785</v>
      </c>
      <c r="Q349" s="1" t="s">
        <v>786</v>
      </c>
    </row>
    <row r="350" spans="1:17" ht="15.75" customHeight="1" x14ac:dyDescent="0.2">
      <c r="A350" s="1" t="s">
        <v>764</v>
      </c>
      <c r="B350" s="1">
        <v>6</v>
      </c>
      <c r="C350" s="1" t="s">
        <v>25</v>
      </c>
      <c r="D350" s="1" t="s">
        <v>26</v>
      </c>
      <c r="E350" s="1" t="s">
        <v>27</v>
      </c>
      <c r="F350" s="1">
        <v>4</v>
      </c>
      <c r="G350" s="1" t="s">
        <v>28</v>
      </c>
      <c r="H350" s="1" t="s">
        <v>77</v>
      </c>
      <c r="I350" s="1" t="s">
        <v>37</v>
      </c>
      <c r="J350" s="1" t="s">
        <v>765</v>
      </c>
      <c r="K350" s="1" t="s">
        <v>21</v>
      </c>
      <c r="L350" s="2">
        <v>35357</v>
      </c>
      <c r="M350" s="1">
        <v>12</v>
      </c>
      <c r="N350" s="1" t="s">
        <v>787</v>
      </c>
      <c r="O350" s="1" t="s">
        <v>788</v>
      </c>
      <c r="P350" s="1" t="s">
        <v>789</v>
      </c>
      <c r="Q350" s="1" t="s">
        <v>790</v>
      </c>
    </row>
    <row r="351" spans="1:17" ht="15.75" customHeight="1" x14ac:dyDescent="0.2">
      <c r="A351" s="1" t="s">
        <v>764</v>
      </c>
      <c r="B351" s="1">
        <v>7</v>
      </c>
      <c r="C351" s="1" t="s">
        <v>51</v>
      </c>
      <c r="D351" s="1" t="s">
        <v>26</v>
      </c>
      <c r="E351" s="1" t="s">
        <v>27</v>
      </c>
      <c r="F351" s="1">
        <v>2</v>
      </c>
      <c r="G351" s="1" t="s">
        <v>36</v>
      </c>
      <c r="H351" s="1" t="s">
        <v>77</v>
      </c>
      <c r="I351" s="1" t="s">
        <v>37</v>
      </c>
      <c r="J351" s="1" t="s">
        <v>765</v>
      </c>
      <c r="K351" s="1" t="s">
        <v>21</v>
      </c>
      <c r="L351" s="2">
        <v>19661</v>
      </c>
      <c r="M351" s="1">
        <v>8</v>
      </c>
      <c r="N351" s="2">
        <v>1127</v>
      </c>
      <c r="O351" s="1" t="s">
        <v>791</v>
      </c>
      <c r="P351" s="1" t="s">
        <v>792</v>
      </c>
      <c r="Q351" s="1" t="s">
        <v>793</v>
      </c>
    </row>
    <row r="352" spans="1:17" ht="15.75" customHeight="1" x14ac:dyDescent="0.2">
      <c r="A352" s="1" t="s">
        <v>764</v>
      </c>
      <c r="B352" s="1">
        <v>8</v>
      </c>
      <c r="C352" s="1" t="s">
        <v>55</v>
      </c>
      <c r="D352" s="1" t="s">
        <v>26</v>
      </c>
      <c r="E352" s="1" t="s">
        <v>27</v>
      </c>
      <c r="F352" s="1">
        <v>4</v>
      </c>
      <c r="G352" s="1" t="s">
        <v>36</v>
      </c>
      <c r="H352" s="1" t="s">
        <v>77</v>
      </c>
      <c r="I352" s="1" t="s">
        <v>37</v>
      </c>
      <c r="J352" s="1" t="s">
        <v>765</v>
      </c>
      <c r="K352" s="1" t="s">
        <v>21</v>
      </c>
      <c r="L352" s="2">
        <v>31067</v>
      </c>
      <c r="M352" s="1">
        <v>17</v>
      </c>
      <c r="N352" s="1" t="s">
        <v>794</v>
      </c>
      <c r="O352" s="1" t="s">
        <v>795</v>
      </c>
      <c r="P352" s="1" t="s">
        <v>796</v>
      </c>
      <c r="Q352" s="1" t="s">
        <v>797</v>
      </c>
    </row>
    <row r="353" spans="1:17" ht="15.75" customHeight="1" x14ac:dyDescent="0.2">
      <c r="A353" s="1" t="s">
        <v>764</v>
      </c>
      <c r="B353" s="1">
        <v>9</v>
      </c>
      <c r="C353" s="1" t="s">
        <v>70</v>
      </c>
      <c r="D353" s="1" t="s">
        <v>34</v>
      </c>
      <c r="E353" s="1" t="s">
        <v>27</v>
      </c>
      <c r="F353" s="1">
        <v>4</v>
      </c>
      <c r="G353" s="1" t="s">
        <v>28</v>
      </c>
      <c r="H353" s="1" t="s">
        <v>77</v>
      </c>
      <c r="I353" s="1" t="s">
        <v>29</v>
      </c>
      <c r="J353" s="1" t="s">
        <v>765</v>
      </c>
      <c r="K353" s="1" t="s">
        <v>21</v>
      </c>
      <c r="L353" s="2">
        <v>24274</v>
      </c>
      <c r="M353" s="1">
        <v>10</v>
      </c>
      <c r="N353" s="2">
        <v>2422</v>
      </c>
      <c r="O353" s="1" t="s">
        <v>798</v>
      </c>
      <c r="P353" s="1" t="s">
        <v>799</v>
      </c>
      <c r="Q353" s="1" t="s">
        <v>800</v>
      </c>
    </row>
    <row r="354" spans="1:17" ht="15.75" customHeight="1" x14ac:dyDescent="0.2">
      <c r="A354" s="1" t="s">
        <v>764</v>
      </c>
      <c r="B354" s="1">
        <v>10</v>
      </c>
      <c r="C354" s="1" t="s">
        <v>69</v>
      </c>
      <c r="D354" s="1" t="s">
        <v>34</v>
      </c>
      <c r="E354" s="1" t="s">
        <v>27</v>
      </c>
      <c r="F354" s="1">
        <v>2</v>
      </c>
      <c r="G354" s="1" t="s">
        <v>28</v>
      </c>
      <c r="H354" s="1" t="s">
        <v>77</v>
      </c>
      <c r="I354" s="1" t="s">
        <v>29</v>
      </c>
      <c r="J354" s="1" t="s">
        <v>765</v>
      </c>
      <c r="K354" s="1" t="s">
        <v>21</v>
      </c>
      <c r="L354" s="1" t="s">
        <v>801</v>
      </c>
      <c r="M354" s="1">
        <v>6</v>
      </c>
      <c r="N354" s="2">
        <v>2882</v>
      </c>
      <c r="O354" s="1" t="s">
        <v>802</v>
      </c>
      <c r="P354" s="1" t="s">
        <v>803</v>
      </c>
      <c r="Q354" s="1" t="s">
        <v>804</v>
      </c>
    </row>
    <row r="355" spans="1:17" ht="15.75" customHeight="1" x14ac:dyDescent="0.2">
      <c r="A355" s="1" t="s">
        <v>764</v>
      </c>
      <c r="B355" s="1">
        <v>11</v>
      </c>
      <c r="C355" s="1" t="s">
        <v>67</v>
      </c>
      <c r="D355" s="1" t="s">
        <v>26</v>
      </c>
      <c r="E355" s="1" t="s">
        <v>35</v>
      </c>
      <c r="F355" s="1">
        <v>2</v>
      </c>
      <c r="G355" s="1" t="s">
        <v>28</v>
      </c>
      <c r="H355" s="1" t="s">
        <v>77</v>
      </c>
      <c r="I355" s="1" t="s">
        <v>37</v>
      </c>
      <c r="J355" s="1" t="s">
        <v>765</v>
      </c>
      <c r="K355" s="1" t="s">
        <v>21</v>
      </c>
      <c r="L355" s="1" t="s">
        <v>805</v>
      </c>
      <c r="M355" s="1">
        <v>1</v>
      </c>
      <c r="N355" s="2">
        <v>23679</v>
      </c>
      <c r="O355" s="1" t="s">
        <v>806</v>
      </c>
      <c r="P355" s="1" t="s">
        <v>89</v>
      </c>
      <c r="Q355" s="1" t="s">
        <v>807</v>
      </c>
    </row>
    <row r="356" spans="1:17" ht="15.75" customHeight="1" x14ac:dyDescent="0.2">
      <c r="A356" s="1" t="s">
        <v>764</v>
      </c>
      <c r="B356" s="1">
        <v>12</v>
      </c>
      <c r="C356" s="1" t="s">
        <v>45</v>
      </c>
      <c r="D356" s="1" t="s">
        <v>26</v>
      </c>
      <c r="E356" s="1" t="s">
        <v>35</v>
      </c>
      <c r="F356" s="1">
        <v>4</v>
      </c>
      <c r="G356" s="1" t="s">
        <v>36</v>
      </c>
      <c r="H356" s="1" t="s">
        <v>77</v>
      </c>
      <c r="I356" s="1" t="s">
        <v>37</v>
      </c>
      <c r="J356" s="1" t="s">
        <v>765</v>
      </c>
      <c r="K356" s="1" t="s">
        <v>21</v>
      </c>
      <c r="L356" s="2">
        <v>22508</v>
      </c>
      <c r="M356" s="1">
        <v>6</v>
      </c>
      <c r="N356" s="2">
        <v>20216</v>
      </c>
      <c r="O356" s="1" t="s">
        <v>808</v>
      </c>
      <c r="P356" s="1" t="s">
        <v>809</v>
      </c>
      <c r="Q356" s="1" t="s">
        <v>810</v>
      </c>
    </row>
    <row r="357" spans="1:17" ht="15.75" customHeight="1" x14ac:dyDescent="0.2">
      <c r="A357" s="1" t="s">
        <v>764</v>
      </c>
      <c r="B357" s="1">
        <v>13</v>
      </c>
      <c r="C357" s="1" t="s">
        <v>68</v>
      </c>
      <c r="D357" s="1" t="s">
        <v>34</v>
      </c>
      <c r="E357" s="1" t="s">
        <v>35</v>
      </c>
      <c r="F357" s="1">
        <v>2</v>
      </c>
      <c r="G357" s="1" t="s">
        <v>28</v>
      </c>
      <c r="H357" s="1" t="s">
        <v>77</v>
      </c>
      <c r="I357" s="1" t="s">
        <v>29</v>
      </c>
      <c r="J357" s="1" t="s">
        <v>765</v>
      </c>
      <c r="K357" s="1" t="s">
        <v>21</v>
      </c>
      <c r="L357" s="2">
        <v>14321</v>
      </c>
      <c r="M357" s="1">
        <v>5</v>
      </c>
      <c r="N357" s="2">
        <v>8033</v>
      </c>
      <c r="O357" s="1" t="s">
        <v>811</v>
      </c>
      <c r="P357" s="1" t="s">
        <v>812</v>
      </c>
      <c r="Q357" s="1" t="s">
        <v>813</v>
      </c>
    </row>
    <row r="358" spans="1:17" ht="15.75" customHeight="1" x14ac:dyDescent="0.2">
      <c r="A358" s="1" t="s">
        <v>764</v>
      </c>
      <c r="B358" s="1">
        <v>14</v>
      </c>
      <c r="C358" s="1" t="s">
        <v>41</v>
      </c>
      <c r="D358" s="1" t="s">
        <v>26</v>
      </c>
      <c r="E358" s="1" t="s">
        <v>35</v>
      </c>
      <c r="F358" s="1">
        <v>2</v>
      </c>
      <c r="G358" s="1" t="s">
        <v>36</v>
      </c>
      <c r="H358" s="1" t="s">
        <v>77</v>
      </c>
      <c r="I358" s="1" t="s">
        <v>37</v>
      </c>
      <c r="J358" s="1" t="s">
        <v>765</v>
      </c>
      <c r="K358" s="1" t="s">
        <v>21</v>
      </c>
      <c r="L358" s="2">
        <v>6497</v>
      </c>
      <c r="M358" s="1">
        <v>2</v>
      </c>
      <c r="N358" s="2">
        <v>6307</v>
      </c>
      <c r="O358" s="1" t="s">
        <v>814</v>
      </c>
      <c r="P358" s="1" t="s">
        <v>815</v>
      </c>
      <c r="Q358" s="1" t="s">
        <v>816</v>
      </c>
    </row>
    <row r="359" spans="1:17" ht="15.75" customHeight="1" x14ac:dyDescent="0.2">
      <c r="A359" s="1" t="s">
        <v>764</v>
      </c>
      <c r="B359" s="1">
        <v>15</v>
      </c>
      <c r="C359" s="1" t="s">
        <v>60</v>
      </c>
      <c r="D359" s="1" t="s">
        <v>26</v>
      </c>
      <c r="E359" s="1" t="s">
        <v>35</v>
      </c>
      <c r="F359" s="1">
        <v>4</v>
      </c>
      <c r="G359" s="1" t="s">
        <v>28</v>
      </c>
      <c r="H359" s="1" t="s">
        <v>77</v>
      </c>
      <c r="I359" s="1" t="s">
        <v>37</v>
      </c>
      <c r="J359" s="1" t="s">
        <v>765</v>
      </c>
      <c r="K359" s="1" t="s">
        <v>21</v>
      </c>
      <c r="L359" s="2">
        <v>10494</v>
      </c>
      <c r="M359" s="1">
        <v>5</v>
      </c>
      <c r="N359" s="2">
        <v>11299</v>
      </c>
      <c r="O359" s="1" t="s">
        <v>817</v>
      </c>
      <c r="P359" s="1" t="s">
        <v>818</v>
      </c>
      <c r="Q359" s="1" t="s">
        <v>819</v>
      </c>
    </row>
    <row r="360" spans="1:17" ht="15.75" customHeight="1" x14ac:dyDescent="0.2">
      <c r="A360" s="1" t="s">
        <v>764</v>
      </c>
      <c r="B360" s="1">
        <v>16</v>
      </c>
      <c r="C360" s="1" t="s">
        <v>65</v>
      </c>
      <c r="D360" s="1" t="s">
        <v>26</v>
      </c>
      <c r="E360" s="1" t="s">
        <v>27</v>
      </c>
      <c r="F360" s="1">
        <v>2</v>
      </c>
      <c r="G360" s="1" t="s">
        <v>28</v>
      </c>
      <c r="H360" s="1" t="s">
        <v>77</v>
      </c>
      <c r="I360" s="1" t="s">
        <v>37</v>
      </c>
      <c r="J360" s="1" t="s">
        <v>765</v>
      </c>
      <c r="K360" s="1" t="s">
        <v>21</v>
      </c>
      <c r="L360" s="2">
        <v>12985</v>
      </c>
      <c r="M360" s="1">
        <v>6</v>
      </c>
      <c r="N360" s="2">
        <v>1002</v>
      </c>
      <c r="O360" s="1" t="s">
        <v>820</v>
      </c>
      <c r="P360" s="1" t="s">
        <v>821</v>
      </c>
      <c r="Q360" s="1" t="s">
        <v>822</v>
      </c>
    </row>
    <row r="361" spans="1:17" ht="15.75" customHeight="1" x14ac:dyDescent="0.2">
      <c r="A361" s="1" t="s">
        <v>764</v>
      </c>
      <c r="B361" s="1">
        <v>17</v>
      </c>
      <c r="C361" s="1" t="s">
        <v>71</v>
      </c>
      <c r="H361" s="1" t="s">
        <v>77</v>
      </c>
      <c r="J361" s="1" t="s">
        <v>765</v>
      </c>
      <c r="K361" s="1" t="s">
        <v>21</v>
      </c>
      <c r="L361" s="2">
        <v>69067</v>
      </c>
      <c r="M361" s="1">
        <v>29</v>
      </c>
      <c r="N361" s="2">
        <v>7138</v>
      </c>
      <c r="O361" s="1" t="s">
        <v>823</v>
      </c>
      <c r="P361" s="1" t="s">
        <v>824</v>
      </c>
      <c r="Q361" s="1" t="s">
        <v>825</v>
      </c>
    </row>
    <row r="362" spans="1:17" ht="15.75" customHeight="1" x14ac:dyDescent="0.2">
      <c r="A362" s="1" t="s">
        <v>826</v>
      </c>
      <c r="B362" s="1">
        <v>0</v>
      </c>
      <c r="C362" s="1" t="s">
        <v>18</v>
      </c>
      <c r="H362" s="1" t="s">
        <v>77</v>
      </c>
      <c r="J362" s="1" t="s">
        <v>827</v>
      </c>
      <c r="K362" s="1" t="s">
        <v>21</v>
      </c>
      <c r="L362" s="2">
        <v>74139</v>
      </c>
      <c r="M362" s="1">
        <v>12</v>
      </c>
      <c r="N362" s="2">
        <v>43092</v>
      </c>
      <c r="O362" s="1" t="s">
        <v>828</v>
      </c>
      <c r="P362" s="1" t="s">
        <v>829</v>
      </c>
      <c r="Q362" s="1" t="s">
        <v>830</v>
      </c>
    </row>
    <row r="363" spans="1:17" ht="15.75" customHeight="1" x14ac:dyDescent="0.2">
      <c r="A363" s="1" t="s">
        <v>826</v>
      </c>
      <c r="B363" s="1">
        <v>1</v>
      </c>
      <c r="C363" s="1" t="s">
        <v>70</v>
      </c>
      <c r="D363" s="1" t="s">
        <v>34</v>
      </c>
      <c r="E363" s="1" t="s">
        <v>27</v>
      </c>
      <c r="F363" s="1">
        <v>4</v>
      </c>
      <c r="G363" s="1" t="s">
        <v>28</v>
      </c>
      <c r="H363" s="1" t="s">
        <v>77</v>
      </c>
      <c r="I363" s="1" t="s">
        <v>29</v>
      </c>
      <c r="J363" s="1" t="s">
        <v>827</v>
      </c>
      <c r="K363" s="1" t="s">
        <v>21</v>
      </c>
      <c r="L363" s="2">
        <v>3579</v>
      </c>
      <c r="M363" s="1">
        <v>1</v>
      </c>
      <c r="N363" s="2">
        <v>77082</v>
      </c>
      <c r="O363" s="1" t="s">
        <v>831</v>
      </c>
      <c r="P363" s="1" t="s">
        <v>832</v>
      </c>
      <c r="Q363" s="1" t="s">
        <v>833</v>
      </c>
    </row>
    <row r="364" spans="1:17" ht="15.75" customHeight="1" x14ac:dyDescent="0.2">
      <c r="A364" s="1" t="s">
        <v>826</v>
      </c>
      <c r="B364" s="1">
        <v>2</v>
      </c>
      <c r="C364" s="1" t="s">
        <v>67</v>
      </c>
      <c r="D364" s="1" t="s">
        <v>26</v>
      </c>
      <c r="E364" s="1" t="s">
        <v>35</v>
      </c>
      <c r="F364" s="1">
        <v>2</v>
      </c>
      <c r="G364" s="1" t="s">
        <v>28</v>
      </c>
      <c r="H364" s="1" t="s">
        <v>77</v>
      </c>
      <c r="I364" s="1" t="s">
        <v>37</v>
      </c>
      <c r="J364" s="1" t="s">
        <v>827</v>
      </c>
      <c r="K364" s="1" t="s">
        <v>21</v>
      </c>
      <c r="L364" s="1" t="s">
        <v>834</v>
      </c>
      <c r="M364" s="1">
        <v>2</v>
      </c>
      <c r="N364" s="2">
        <v>30192</v>
      </c>
      <c r="O364" s="1" t="s">
        <v>835</v>
      </c>
      <c r="P364" s="1" t="s">
        <v>836</v>
      </c>
      <c r="Q364" s="1" t="s">
        <v>837</v>
      </c>
    </row>
    <row r="365" spans="1:17" ht="15.75" customHeight="1" x14ac:dyDescent="0.2">
      <c r="A365" s="1" t="s">
        <v>826</v>
      </c>
      <c r="B365" s="1">
        <v>3</v>
      </c>
      <c r="C365" s="1" t="s">
        <v>41</v>
      </c>
      <c r="D365" s="1" t="s">
        <v>26</v>
      </c>
      <c r="E365" s="1" t="s">
        <v>35</v>
      </c>
      <c r="F365" s="1">
        <v>2</v>
      </c>
      <c r="G365" s="1" t="s">
        <v>36</v>
      </c>
      <c r="H365" s="1" t="s">
        <v>77</v>
      </c>
      <c r="I365" s="1" t="s">
        <v>37</v>
      </c>
      <c r="J365" s="1" t="s">
        <v>827</v>
      </c>
      <c r="K365" s="1" t="s">
        <v>21</v>
      </c>
      <c r="L365" s="1" t="s">
        <v>838</v>
      </c>
      <c r="M365" s="1">
        <v>4</v>
      </c>
      <c r="N365" s="1" t="s">
        <v>839</v>
      </c>
      <c r="O365" s="1" t="s">
        <v>840</v>
      </c>
      <c r="P365" s="1" t="s">
        <v>841</v>
      </c>
      <c r="Q365" s="1" t="s">
        <v>842</v>
      </c>
    </row>
    <row r="366" spans="1:17" ht="15.75" customHeight="1" x14ac:dyDescent="0.2">
      <c r="A366" s="1" t="s">
        <v>826</v>
      </c>
      <c r="B366" s="1">
        <v>4</v>
      </c>
      <c r="C366" s="1" t="s">
        <v>51</v>
      </c>
      <c r="D366" s="1" t="s">
        <v>26</v>
      </c>
      <c r="E366" s="1" t="s">
        <v>27</v>
      </c>
      <c r="F366" s="1">
        <v>2</v>
      </c>
      <c r="G366" s="1" t="s">
        <v>36</v>
      </c>
      <c r="H366" s="1" t="s">
        <v>77</v>
      </c>
      <c r="I366" s="1" t="s">
        <v>37</v>
      </c>
      <c r="J366" s="1" t="s">
        <v>827</v>
      </c>
      <c r="K366" s="1" t="s">
        <v>21</v>
      </c>
      <c r="L366" s="2">
        <v>19037</v>
      </c>
      <c r="M366" s="1">
        <v>4</v>
      </c>
      <c r="N366" s="2">
        <v>1505</v>
      </c>
      <c r="O366" s="1" t="s">
        <v>843</v>
      </c>
      <c r="P366" s="1" t="s">
        <v>844</v>
      </c>
      <c r="Q366" s="1" t="s">
        <v>845</v>
      </c>
    </row>
    <row r="367" spans="1:17" ht="15.75" customHeight="1" x14ac:dyDescent="0.2">
      <c r="A367" s="1" t="s">
        <v>826</v>
      </c>
      <c r="B367" s="1">
        <v>5</v>
      </c>
      <c r="C367" s="1" t="s">
        <v>66</v>
      </c>
      <c r="D367" s="1" t="s">
        <v>34</v>
      </c>
      <c r="E367" s="1" t="s">
        <v>27</v>
      </c>
      <c r="F367" s="1">
        <v>4</v>
      </c>
      <c r="G367" s="1" t="s">
        <v>36</v>
      </c>
      <c r="H367" s="1" t="s">
        <v>77</v>
      </c>
      <c r="I367" s="1" t="s">
        <v>29</v>
      </c>
      <c r="J367" s="1" t="s">
        <v>827</v>
      </c>
      <c r="K367" s="1" t="s">
        <v>21</v>
      </c>
      <c r="L367" s="2">
        <v>56691</v>
      </c>
      <c r="M367" s="1">
        <v>1</v>
      </c>
      <c r="N367" s="1" t="s">
        <v>846</v>
      </c>
      <c r="O367" s="1" t="s">
        <v>847</v>
      </c>
      <c r="P367" s="1" t="s">
        <v>848</v>
      </c>
      <c r="Q367" s="1" t="s">
        <v>849</v>
      </c>
    </row>
    <row r="368" spans="1:17" ht="15.75" customHeight="1" x14ac:dyDescent="0.2">
      <c r="A368" s="1" t="s">
        <v>826</v>
      </c>
      <c r="B368" s="1">
        <v>6</v>
      </c>
      <c r="C368" s="1" t="s">
        <v>65</v>
      </c>
      <c r="D368" s="1" t="s">
        <v>26</v>
      </c>
      <c r="E368" s="1" t="s">
        <v>27</v>
      </c>
      <c r="F368" s="1">
        <v>2</v>
      </c>
      <c r="G368" s="1" t="s">
        <v>28</v>
      </c>
      <c r="H368" s="1" t="s">
        <v>77</v>
      </c>
      <c r="I368" s="1" t="s">
        <v>37</v>
      </c>
      <c r="J368" s="1" t="s">
        <v>827</v>
      </c>
      <c r="K368" s="1" t="s">
        <v>21</v>
      </c>
      <c r="L368" s="2">
        <v>12593</v>
      </c>
      <c r="M368" s="1">
        <v>2</v>
      </c>
      <c r="N368" s="2">
        <v>27103</v>
      </c>
      <c r="O368" s="1" t="s">
        <v>850</v>
      </c>
      <c r="P368" s="1" t="s">
        <v>851</v>
      </c>
      <c r="Q368" s="1" t="s">
        <v>852</v>
      </c>
    </row>
    <row r="369" spans="1:17" ht="15.75" customHeight="1" x14ac:dyDescent="0.2">
      <c r="A369" s="1" t="s">
        <v>826</v>
      </c>
      <c r="B369" s="1">
        <v>7</v>
      </c>
      <c r="C369" s="1" t="s">
        <v>50</v>
      </c>
      <c r="D369" s="1" t="s">
        <v>34</v>
      </c>
      <c r="E369" s="1" t="s">
        <v>35</v>
      </c>
      <c r="F369" s="1">
        <v>4</v>
      </c>
      <c r="G369" s="1" t="s">
        <v>28</v>
      </c>
      <c r="H369" s="1" t="s">
        <v>77</v>
      </c>
      <c r="I369" s="1" t="s">
        <v>29</v>
      </c>
      <c r="J369" s="1" t="s">
        <v>827</v>
      </c>
      <c r="K369" s="1" t="s">
        <v>21</v>
      </c>
      <c r="M369" s="1">
        <v>0</v>
      </c>
      <c r="P369" s="1">
        <v>0</v>
      </c>
    </row>
    <row r="370" spans="1:17" ht="15.75" customHeight="1" x14ac:dyDescent="0.2">
      <c r="A370" s="1" t="s">
        <v>826</v>
      </c>
      <c r="B370" s="1">
        <v>8</v>
      </c>
      <c r="C370" s="1" t="s">
        <v>33</v>
      </c>
      <c r="D370" s="1" t="s">
        <v>34</v>
      </c>
      <c r="E370" s="1" t="s">
        <v>35</v>
      </c>
      <c r="F370" s="1">
        <v>4</v>
      </c>
      <c r="G370" s="1" t="s">
        <v>36</v>
      </c>
      <c r="H370" s="1" t="s">
        <v>77</v>
      </c>
      <c r="I370" s="1" t="s">
        <v>29</v>
      </c>
      <c r="J370" s="1" t="s">
        <v>827</v>
      </c>
      <c r="K370" s="1" t="s">
        <v>21</v>
      </c>
      <c r="L370" s="2">
        <v>36412</v>
      </c>
      <c r="M370" s="1">
        <v>1</v>
      </c>
      <c r="N370" s="2">
        <v>44508</v>
      </c>
      <c r="O370" s="1" t="s">
        <v>853</v>
      </c>
      <c r="P370" s="1" t="s">
        <v>854</v>
      </c>
      <c r="Q370" s="1" t="s">
        <v>855</v>
      </c>
    </row>
    <row r="371" spans="1:17" ht="15.75" customHeight="1" x14ac:dyDescent="0.2">
      <c r="A371" s="1" t="s">
        <v>826</v>
      </c>
      <c r="B371" s="1">
        <v>9</v>
      </c>
      <c r="C371" s="1" t="s">
        <v>25</v>
      </c>
      <c r="D371" s="1" t="s">
        <v>26</v>
      </c>
      <c r="E371" s="1" t="s">
        <v>27</v>
      </c>
      <c r="F371" s="1">
        <v>4</v>
      </c>
      <c r="G371" s="1" t="s">
        <v>28</v>
      </c>
      <c r="H371" s="1" t="s">
        <v>77</v>
      </c>
      <c r="I371" s="1" t="s">
        <v>37</v>
      </c>
      <c r="J371" s="1" t="s">
        <v>827</v>
      </c>
      <c r="K371" s="1" t="s">
        <v>21</v>
      </c>
      <c r="L371" s="2">
        <v>48804</v>
      </c>
      <c r="M371" s="1">
        <v>2</v>
      </c>
      <c r="N371" s="2">
        <v>30264</v>
      </c>
      <c r="O371" s="1" t="s">
        <v>856</v>
      </c>
      <c r="P371" s="1" t="s">
        <v>857</v>
      </c>
      <c r="Q371" s="1" t="s">
        <v>858</v>
      </c>
    </row>
    <row r="372" spans="1:17" ht="15.75" customHeight="1" x14ac:dyDescent="0.2">
      <c r="A372" s="1" t="s">
        <v>826</v>
      </c>
      <c r="B372" s="1">
        <v>10</v>
      </c>
      <c r="C372" s="1" t="s">
        <v>64</v>
      </c>
      <c r="D372" s="1" t="s">
        <v>34</v>
      </c>
      <c r="E372" s="1" t="s">
        <v>35</v>
      </c>
      <c r="F372" s="1">
        <v>2</v>
      </c>
      <c r="G372" s="1" t="s">
        <v>36</v>
      </c>
      <c r="H372" s="1" t="s">
        <v>77</v>
      </c>
      <c r="I372" s="1" t="s">
        <v>29</v>
      </c>
      <c r="J372" s="1" t="s">
        <v>827</v>
      </c>
      <c r="K372" s="1" t="s">
        <v>21</v>
      </c>
      <c r="L372" s="2">
        <v>4315</v>
      </c>
      <c r="M372" s="1">
        <v>3</v>
      </c>
      <c r="N372" s="2">
        <v>33141</v>
      </c>
      <c r="O372" s="1" t="s">
        <v>859</v>
      </c>
      <c r="P372" s="1" t="s">
        <v>860</v>
      </c>
      <c r="Q372" s="1" t="s">
        <v>861</v>
      </c>
    </row>
    <row r="373" spans="1:17" ht="15.75" customHeight="1" x14ac:dyDescent="0.2">
      <c r="A373" s="1" t="s">
        <v>826</v>
      </c>
      <c r="B373" s="1">
        <v>11</v>
      </c>
      <c r="C373" s="1" t="s">
        <v>60</v>
      </c>
      <c r="D373" s="1" t="s">
        <v>26</v>
      </c>
      <c r="E373" s="1" t="s">
        <v>35</v>
      </c>
      <c r="F373" s="1">
        <v>4</v>
      </c>
      <c r="G373" s="1" t="s">
        <v>28</v>
      </c>
      <c r="H373" s="1" t="s">
        <v>77</v>
      </c>
      <c r="I373" s="1" t="s">
        <v>37</v>
      </c>
      <c r="J373" s="1" t="s">
        <v>827</v>
      </c>
      <c r="K373" s="1" t="s">
        <v>21</v>
      </c>
      <c r="L373" s="2">
        <v>4492</v>
      </c>
      <c r="M373" s="1">
        <v>2</v>
      </c>
      <c r="N373" s="2">
        <v>48004</v>
      </c>
      <c r="O373" s="1" t="s">
        <v>862</v>
      </c>
      <c r="P373" s="1" t="s">
        <v>863</v>
      </c>
      <c r="Q373" s="1" t="s">
        <v>864</v>
      </c>
    </row>
    <row r="374" spans="1:17" ht="15.75" customHeight="1" x14ac:dyDescent="0.2">
      <c r="A374" s="1" t="s">
        <v>826</v>
      </c>
      <c r="B374" s="1">
        <v>12</v>
      </c>
      <c r="C374" s="1" t="s">
        <v>69</v>
      </c>
      <c r="D374" s="1" t="s">
        <v>34</v>
      </c>
      <c r="E374" s="1" t="s">
        <v>27</v>
      </c>
      <c r="F374" s="1">
        <v>2</v>
      </c>
      <c r="G374" s="1" t="s">
        <v>28</v>
      </c>
      <c r="H374" s="1" t="s">
        <v>77</v>
      </c>
      <c r="I374" s="1" t="s">
        <v>29</v>
      </c>
      <c r="J374" s="1" t="s">
        <v>827</v>
      </c>
      <c r="K374" s="1" t="s">
        <v>21</v>
      </c>
      <c r="L374" s="2">
        <v>19322</v>
      </c>
      <c r="M374" s="1">
        <v>5</v>
      </c>
      <c r="N374" s="1" t="s">
        <v>865</v>
      </c>
      <c r="O374" s="1" t="s">
        <v>866</v>
      </c>
      <c r="P374" s="1" t="s">
        <v>867</v>
      </c>
      <c r="Q374" s="1" t="s">
        <v>868</v>
      </c>
    </row>
    <row r="375" spans="1:17" ht="15.75" customHeight="1" x14ac:dyDescent="0.2">
      <c r="A375" s="1" t="s">
        <v>826</v>
      </c>
      <c r="B375" s="1">
        <v>13</v>
      </c>
      <c r="C375" s="1" t="s">
        <v>45</v>
      </c>
      <c r="D375" s="1" t="s">
        <v>26</v>
      </c>
      <c r="E375" s="1" t="s">
        <v>35</v>
      </c>
      <c r="F375" s="1">
        <v>4</v>
      </c>
      <c r="G375" s="1" t="s">
        <v>36</v>
      </c>
      <c r="H375" s="1" t="s">
        <v>77</v>
      </c>
      <c r="I375" s="1" t="s">
        <v>37</v>
      </c>
      <c r="J375" s="1" t="s">
        <v>827</v>
      </c>
      <c r="K375" s="1" t="s">
        <v>21</v>
      </c>
      <c r="M375" s="1">
        <v>0</v>
      </c>
      <c r="P375" s="1">
        <v>0</v>
      </c>
    </row>
    <row r="376" spans="1:17" ht="15.75" customHeight="1" x14ac:dyDescent="0.2">
      <c r="A376" s="1" t="s">
        <v>826</v>
      </c>
      <c r="B376" s="1">
        <v>14</v>
      </c>
      <c r="C376" s="1" t="s">
        <v>68</v>
      </c>
      <c r="D376" s="1" t="s">
        <v>34</v>
      </c>
      <c r="E376" s="1" t="s">
        <v>35</v>
      </c>
      <c r="F376" s="1">
        <v>2</v>
      </c>
      <c r="G376" s="1" t="s">
        <v>28</v>
      </c>
      <c r="H376" s="1" t="s">
        <v>77</v>
      </c>
      <c r="I376" s="1" t="s">
        <v>29</v>
      </c>
      <c r="J376" s="1" t="s">
        <v>827</v>
      </c>
      <c r="K376" s="1" t="s">
        <v>21</v>
      </c>
      <c r="L376" s="2">
        <v>20738</v>
      </c>
      <c r="M376" s="1">
        <v>5</v>
      </c>
      <c r="N376" s="2">
        <v>1261</v>
      </c>
      <c r="O376" s="1" t="s">
        <v>869</v>
      </c>
      <c r="P376" s="1" t="s">
        <v>870</v>
      </c>
      <c r="Q376" s="1" t="s">
        <v>871</v>
      </c>
    </row>
    <row r="377" spans="1:17" ht="15.75" customHeight="1" x14ac:dyDescent="0.2">
      <c r="A377" s="1" t="s">
        <v>826</v>
      </c>
      <c r="B377" s="1">
        <v>15</v>
      </c>
      <c r="C377" s="1" t="s">
        <v>55</v>
      </c>
      <c r="D377" s="1" t="s">
        <v>26</v>
      </c>
      <c r="E377" s="1" t="s">
        <v>27</v>
      </c>
      <c r="F377" s="1">
        <v>4</v>
      </c>
      <c r="G377" s="1" t="s">
        <v>36</v>
      </c>
      <c r="H377" s="1" t="s">
        <v>77</v>
      </c>
      <c r="I377" s="1" t="s">
        <v>37</v>
      </c>
      <c r="J377" s="1" t="s">
        <v>827</v>
      </c>
      <c r="K377" s="1" t="s">
        <v>21</v>
      </c>
      <c r="L377" s="2">
        <v>51124</v>
      </c>
      <c r="M377" s="1">
        <v>4</v>
      </c>
      <c r="N377" s="2">
        <v>2913</v>
      </c>
      <c r="O377" s="1" t="s">
        <v>872</v>
      </c>
      <c r="P377" s="1" t="s">
        <v>873</v>
      </c>
      <c r="Q377" s="1" t="s">
        <v>874</v>
      </c>
    </row>
    <row r="378" spans="1:17" ht="15.75" customHeight="1" x14ac:dyDescent="0.2">
      <c r="A378" s="1" t="s">
        <v>826</v>
      </c>
      <c r="B378" s="1">
        <v>16</v>
      </c>
      <c r="C378" s="1" t="s">
        <v>59</v>
      </c>
      <c r="D378" s="1" t="s">
        <v>34</v>
      </c>
      <c r="E378" s="1" t="s">
        <v>27</v>
      </c>
      <c r="F378" s="1">
        <v>2</v>
      </c>
      <c r="G378" s="1" t="s">
        <v>36</v>
      </c>
      <c r="H378" s="1" t="s">
        <v>77</v>
      </c>
      <c r="I378" s="1" t="s">
        <v>29</v>
      </c>
      <c r="J378" s="1" t="s">
        <v>827</v>
      </c>
      <c r="K378" s="1" t="s">
        <v>21</v>
      </c>
      <c r="M378" s="1">
        <v>0</v>
      </c>
      <c r="P378" s="1">
        <v>0</v>
      </c>
    </row>
    <row r="379" spans="1:17" ht="15.75" customHeight="1" x14ac:dyDescent="0.2">
      <c r="A379" s="1" t="s">
        <v>826</v>
      </c>
      <c r="B379" s="1">
        <v>17</v>
      </c>
      <c r="C379" s="1" t="s">
        <v>71</v>
      </c>
      <c r="H379" s="1" t="s">
        <v>77</v>
      </c>
      <c r="J379" s="1" t="s">
        <v>827</v>
      </c>
      <c r="K379" s="1" t="s">
        <v>21</v>
      </c>
      <c r="M379" s="1">
        <v>0</v>
      </c>
      <c r="P379" s="1">
        <v>0</v>
      </c>
    </row>
    <row r="380" spans="1:17" ht="15.75" customHeight="1" x14ac:dyDescent="0.2">
      <c r="A380" s="1" t="s">
        <v>875</v>
      </c>
      <c r="B380" s="1">
        <v>0</v>
      </c>
      <c r="C380" s="1" t="s">
        <v>18</v>
      </c>
      <c r="H380" s="1" t="s">
        <v>19</v>
      </c>
      <c r="J380" s="1">
        <v>40</v>
      </c>
      <c r="K380" s="1" t="s">
        <v>21</v>
      </c>
      <c r="L380" s="2">
        <v>30191</v>
      </c>
      <c r="M380" s="1">
        <v>13</v>
      </c>
      <c r="N380" s="2">
        <v>3778</v>
      </c>
      <c r="O380" s="1" t="s">
        <v>876</v>
      </c>
      <c r="P380" s="1" t="s">
        <v>399</v>
      </c>
      <c r="Q380" s="1" t="s">
        <v>877</v>
      </c>
    </row>
    <row r="381" spans="1:17" ht="15.75" customHeight="1" x14ac:dyDescent="0.2">
      <c r="A381" s="1" t="s">
        <v>875</v>
      </c>
      <c r="B381" s="1">
        <v>1</v>
      </c>
      <c r="C381" s="1" t="s">
        <v>64</v>
      </c>
      <c r="D381" s="1" t="s">
        <v>34</v>
      </c>
      <c r="E381" s="1" t="s">
        <v>35</v>
      </c>
      <c r="F381" s="1">
        <v>2</v>
      </c>
      <c r="G381" s="1" t="s">
        <v>36</v>
      </c>
      <c r="H381" s="1" t="s">
        <v>19</v>
      </c>
      <c r="I381" s="1" t="s">
        <v>37</v>
      </c>
      <c r="J381" s="1">
        <v>40</v>
      </c>
      <c r="K381" s="1" t="s">
        <v>21</v>
      </c>
      <c r="L381" s="1" t="s">
        <v>878</v>
      </c>
      <c r="M381" s="1">
        <v>1</v>
      </c>
      <c r="N381" s="2">
        <v>40145</v>
      </c>
      <c r="O381" s="1" t="s">
        <v>879</v>
      </c>
      <c r="P381" s="1" t="s">
        <v>880</v>
      </c>
      <c r="Q381" s="1" t="s">
        <v>881</v>
      </c>
    </row>
    <row r="382" spans="1:17" ht="15.75" customHeight="1" x14ac:dyDescent="0.2">
      <c r="A382" s="1" t="s">
        <v>875</v>
      </c>
      <c r="B382" s="1">
        <v>2</v>
      </c>
      <c r="C382" s="1" t="s">
        <v>50</v>
      </c>
      <c r="D382" s="1" t="s">
        <v>34</v>
      </c>
      <c r="E382" s="1" t="s">
        <v>35</v>
      </c>
      <c r="F382" s="1">
        <v>4</v>
      </c>
      <c r="G382" s="1" t="s">
        <v>28</v>
      </c>
      <c r="H382" s="1" t="s">
        <v>19</v>
      </c>
      <c r="I382" s="1" t="s">
        <v>37</v>
      </c>
      <c r="J382" s="1">
        <v>40</v>
      </c>
      <c r="K382" s="1" t="s">
        <v>21</v>
      </c>
      <c r="L382" s="1" t="s">
        <v>882</v>
      </c>
      <c r="M382" s="1">
        <v>1</v>
      </c>
      <c r="N382" s="2">
        <v>25813</v>
      </c>
      <c r="O382" s="1" t="s">
        <v>883</v>
      </c>
      <c r="P382" s="1" t="s">
        <v>884</v>
      </c>
      <c r="Q382" s="1" t="s">
        <v>885</v>
      </c>
    </row>
    <row r="383" spans="1:17" ht="15.75" customHeight="1" x14ac:dyDescent="0.2">
      <c r="A383" s="1" t="s">
        <v>875</v>
      </c>
      <c r="B383" s="1">
        <v>3</v>
      </c>
      <c r="C383" s="1" t="s">
        <v>66</v>
      </c>
      <c r="D383" s="1" t="s">
        <v>34</v>
      </c>
      <c r="E383" s="1" t="s">
        <v>27</v>
      </c>
      <c r="F383" s="1">
        <v>4</v>
      </c>
      <c r="G383" s="1" t="s">
        <v>36</v>
      </c>
      <c r="H383" s="1" t="s">
        <v>19</v>
      </c>
      <c r="I383" s="1" t="s">
        <v>37</v>
      </c>
      <c r="J383" s="1">
        <v>40</v>
      </c>
      <c r="K383" s="1" t="s">
        <v>21</v>
      </c>
      <c r="L383" s="1" t="s">
        <v>96</v>
      </c>
      <c r="M383" s="1">
        <v>1</v>
      </c>
      <c r="N383" s="2">
        <v>7972</v>
      </c>
      <c r="O383" s="1" t="s">
        <v>886</v>
      </c>
      <c r="P383" s="1" t="s">
        <v>887</v>
      </c>
      <c r="Q383" s="1" t="s">
        <v>888</v>
      </c>
    </row>
    <row r="384" spans="1:17" ht="15.75" customHeight="1" x14ac:dyDescent="0.2">
      <c r="A384" s="1" t="s">
        <v>875</v>
      </c>
      <c r="B384" s="1">
        <v>4</v>
      </c>
      <c r="C384" s="1" t="s">
        <v>60</v>
      </c>
      <c r="D384" s="1" t="s">
        <v>26</v>
      </c>
      <c r="E384" s="1" t="s">
        <v>35</v>
      </c>
      <c r="F384" s="1">
        <v>4</v>
      </c>
      <c r="G384" s="1" t="s">
        <v>28</v>
      </c>
      <c r="H384" s="1" t="s">
        <v>19</v>
      </c>
      <c r="I384" s="1" t="s">
        <v>29</v>
      </c>
      <c r="J384" s="1">
        <v>40</v>
      </c>
      <c r="K384" s="1" t="s">
        <v>21</v>
      </c>
      <c r="L384" s="2">
        <v>1236</v>
      </c>
      <c r="M384" s="1">
        <v>1</v>
      </c>
      <c r="N384" s="2">
        <v>52963</v>
      </c>
      <c r="O384" s="1" t="s">
        <v>889</v>
      </c>
      <c r="P384" s="1" t="s">
        <v>385</v>
      </c>
      <c r="Q384" s="1" t="s">
        <v>890</v>
      </c>
    </row>
    <row r="385" spans="1:17" ht="15.75" customHeight="1" x14ac:dyDescent="0.2">
      <c r="A385" s="1" t="s">
        <v>875</v>
      </c>
      <c r="B385" s="1">
        <v>5</v>
      </c>
      <c r="C385" s="1" t="s">
        <v>45</v>
      </c>
      <c r="D385" s="1" t="s">
        <v>26</v>
      </c>
      <c r="E385" s="1" t="s">
        <v>35</v>
      </c>
      <c r="F385" s="1">
        <v>4</v>
      </c>
      <c r="G385" s="1" t="s">
        <v>36</v>
      </c>
      <c r="H385" s="1" t="s">
        <v>19</v>
      </c>
      <c r="I385" s="1" t="s">
        <v>29</v>
      </c>
      <c r="J385" s="1">
        <v>40</v>
      </c>
      <c r="K385" s="1" t="s">
        <v>21</v>
      </c>
      <c r="L385" s="2">
        <v>4226</v>
      </c>
      <c r="M385" s="1">
        <v>4</v>
      </c>
      <c r="N385" s="2">
        <v>6653</v>
      </c>
      <c r="O385" s="1" t="s">
        <v>891</v>
      </c>
      <c r="P385" s="1" t="s">
        <v>892</v>
      </c>
      <c r="Q385" s="1" t="s">
        <v>893</v>
      </c>
    </row>
    <row r="386" spans="1:17" ht="15.75" customHeight="1" x14ac:dyDescent="0.2">
      <c r="A386" s="1" t="s">
        <v>875</v>
      </c>
      <c r="B386" s="1">
        <v>6</v>
      </c>
      <c r="C386" s="1" t="s">
        <v>55</v>
      </c>
      <c r="D386" s="1" t="s">
        <v>26</v>
      </c>
      <c r="E386" s="1" t="s">
        <v>27</v>
      </c>
      <c r="F386" s="1">
        <v>4</v>
      </c>
      <c r="G386" s="1" t="s">
        <v>36</v>
      </c>
      <c r="H386" s="1" t="s">
        <v>19</v>
      </c>
      <c r="I386" s="1" t="s">
        <v>29</v>
      </c>
      <c r="J386" s="1">
        <v>40</v>
      </c>
      <c r="K386" s="1" t="s">
        <v>21</v>
      </c>
      <c r="L386" s="2">
        <v>7546</v>
      </c>
      <c r="M386" s="1">
        <v>5</v>
      </c>
      <c r="N386" s="2">
        <v>18422</v>
      </c>
      <c r="O386" s="1" t="s">
        <v>894</v>
      </c>
      <c r="P386" s="1" t="s">
        <v>895</v>
      </c>
      <c r="Q386" s="1" t="s">
        <v>896</v>
      </c>
    </row>
    <row r="387" spans="1:17" ht="15.75" customHeight="1" x14ac:dyDescent="0.2">
      <c r="A387" s="1" t="s">
        <v>875</v>
      </c>
      <c r="B387" s="1">
        <v>7</v>
      </c>
      <c r="C387" s="1" t="s">
        <v>51</v>
      </c>
      <c r="D387" s="1" t="s">
        <v>26</v>
      </c>
      <c r="E387" s="1" t="s">
        <v>27</v>
      </c>
      <c r="F387" s="1">
        <v>2</v>
      </c>
      <c r="G387" s="1" t="s">
        <v>36</v>
      </c>
      <c r="H387" s="1" t="s">
        <v>19</v>
      </c>
      <c r="I387" s="1" t="s">
        <v>29</v>
      </c>
      <c r="J387" s="1">
        <v>40</v>
      </c>
      <c r="K387" s="1" t="s">
        <v>21</v>
      </c>
      <c r="L387" s="2">
        <v>7512</v>
      </c>
      <c r="M387" s="1">
        <v>4</v>
      </c>
      <c r="N387" s="1" t="s">
        <v>897</v>
      </c>
      <c r="O387" s="1" t="s">
        <v>898</v>
      </c>
      <c r="P387" s="1" t="s">
        <v>899</v>
      </c>
      <c r="Q387" s="1" t="s">
        <v>900</v>
      </c>
    </row>
    <row r="388" spans="1:17" ht="15.75" customHeight="1" x14ac:dyDescent="0.2">
      <c r="A388" s="1" t="s">
        <v>875</v>
      </c>
      <c r="B388" s="1">
        <v>8</v>
      </c>
      <c r="C388" s="1" t="s">
        <v>70</v>
      </c>
      <c r="D388" s="1" t="s">
        <v>34</v>
      </c>
      <c r="E388" s="1" t="s">
        <v>27</v>
      </c>
      <c r="F388" s="1">
        <v>4</v>
      </c>
      <c r="G388" s="1" t="s">
        <v>28</v>
      </c>
      <c r="H388" s="1" t="s">
        <v>19</v>
      </c>
      <c r="I388" s="1" t="s">
        <v>37</v>
      </c>
      <c r="J388" s="1">
        <v>40</v>
      </c>
      <c r="K388" s="1" t="s">
        <v>21</v>
      </c>
      <c r="L388" s="2">
        <v>7486</v>
      </c>
      <c r="M388" s="1">
        <v>5</v>
      </c>
      <c r="N388" s="1" t="s">
        <v>901</v>
      </c>
      <c r="O388" s="1" t="s">
        <v>902</v>
      </c>
      <c r="P388" s="1" t="s">
        <v>903</v>
      </c>
      <c r="Q388" s="1" t="s">
        <v>904</v>
      </c>
    </row>
    <row r="389" spans="1:17" ht="15.75" customHeight="1" x14ac:dyDescent="0.2">
      <c r="A389" s="1" t="s">
        <v>875</v>
      </c>
      <c r="B389" s="1">
        <v>9</v>
      </c>
      <c r="C389" s="1" t="s">
        <v>33</v>
      </c>
      <c r="D389" s="1" t="s">
        <v>34</v>
      </c>
      <c r="E389" s="1" t="s">
        <v>35</v>
      </c>
      <c r="F389" s="1">
        <v>4</v>
      </c>
      <c r="G389" s="1" t="s">
        <v>36</v>
      </c>
      <c r="H389" s="1" t="s">
        <v>19</v>
      </c>
      <c r="I389" s="1" t="s">
        <v>37</v>
      </c>
      <c r="J389" s="1">
        <v>40</v>
      </c>
      <c r="K389" s="1" t="s">
        <v>21</v>
      </c>
      <c r="L389" s="2">
        <v>4555</v>
      </c>
      <c r="M389" s="1">
        <v>3</v>
      </c>
      <c r="N389" s="2">
        <v>14658</v>
      </c>
      <c r="O389" s="1" t="s">
        <v>905</v>
      </c>
      <c r="P389" s="1" t="s">
        <v>906</v>
      </c>
      <c r="Q389" s="1" t="s">
        <v>907</v>
      </c>
    </row>
    <row r="390" spans="1:17" ht="15.75" customHeight="1" x14ac:dyDescent="0.2">
      <c r="A390" s="1" t="s">
        <v>875</v>
      </c>
      <c r="B390" s="1">
        <v>10</v>
      </c>
      <c r="C390" s="1" t="s">
        <v>68</v>
      </c>
      <c r="D390" s="1" t="s">
        <v>34</v>
      </c>
      <c r="E390" s="1" t="s">
        <v>35</v>
      </c>
      <c r="F390" s="1">
        <v>2</v>
      </c>
      <c r="G390" s="1" t="s">
        <v>28</v>
      </c>
      <c r="H390" s="1" t="s">
        <v>19</v>
      </c>
      <c r="I390" s="1" t="s">
        <v>37</v>
      </c>
      <c r="J390" s="1">
        <v>40</v>
      </c>
      <c r="K390" s="1" t="s">
        <v>21</v>
      </c>
      <c r="L390" s="1" t="s">
        <v>908</v>
      </c>
      <c r="M390" s="1">
        <v>2</v>
      </c>
      <c r="N390" s="2">
        <v>15862</v>
      </c>
      <c r="O390" s="1" t="s">
        <v>909</v>
      </c>
      <c r="P390" s="1" t="s">
        <v>910</v>
      </c>
      <c r="Q390" s="1" t="s">
        <v>911</v>
      </c>
    </row>
    <row r="391" spans="1:17" ht="15.75" customHeight="1" x14ac:dyDescent="0.2">
      <c r="A391" s="1" t="s">
        <v>875</v>
      </c>
      <c r="B391" s="1">
        <v>11</v>
      </c>
      <c r="C391" s="1" t="s">
        <v>67</v>
      </c>
      <c r="D391" s="1" t="s">
        <v>26</v>
      </c>
      <c r="E391" s="1" t="s">
        <v>35</v>
      </c>
      <c r="F391" s="1">
        <v>2</v>
      </c>
      <c r="G391" s="1" t="s">
        <v>28</v>
      </c>
      <c r="H391" s="1" t="s">
        <v>19</v>
      </c>
      <c r="I391" s="1" t="s">
        <v>29</v>
      </c>
      <c r="J391" s="1">
        <v>40</v>
      </c>
      <c r="K391" s="1" t="s">
        <v>21</v>
      </c>
      <c r="L391" s="2">
        <v>4503</v>
      </c>
      <c r="M391" s="1">
        <v>3</v>
      </c>
      <c r="N391" s="1" t="s">
        <v>912</v>
      </c>
      <c r="O391" s="1" t="s">
        <v>913</v>
      </c>
      <c r="P391" s="1" t="s">
        <v>461</v>
      </c>
      <c r="Q391" s="1" t="s">
        <v>914</v>
      </c>
    </row>
    <row r="392" spans="1:17" ht="15.75" customHeight="1" x14ac:dyDescent="0.2">
      <c r="A392" s="1" t="s">
        <v>875</v>
      </c>
      <c r="B392" s="1">
        <v>12</v>
      </c>
      <c r="C392" s="1" t="s">
        <v>25</v>
      </c>
      <c r="D392" s="1" t="s">
        <v>26</v>
      </c>
      <c r="E392" s="1" t="s">
        <v>27</v>
      </c>
      <c r="F392" s="1">
        <v>4</v>
      </c>
      <c r="G392" s="1" t="s">
        <v>28</v>
      </c>
      <c r="H392" s="1" t="s">
        <v>19</v>
      </c>
      <c r="I392" s="1" t="s">
        <v>29</v>
      </c>
      <c r="J392" s="1">
        <v>40</v>
      </c>
      <c r="K392" s="1" t="s">
        <v>21</v>
      </c>
      <c r="L392" s="2">
        <v>15056</v>
      </c>
      <c r="M392" s="1">
        <v>4</v>
      </c>
      <c r="N392" s="2">
        <v>14832</v>
      </c>
      <c r="O392" s="1" t="s">
        <v>915</v>
      </c>
      <c r="P392" s="1" t="s">
        <v>916</v>
      </c>
      <c r="Q392" s="1" t="s">
        <v>917</v>
      </c>
    </row>
    <row r="393" spans="1:17" ht="15.75" customHeight="1" x14ac:dyDescent="0.2">
      <c r="A393" s="1" t="s">
        <v>875</v>
      </c>
      <c r="B393" s="1">
        <v>13</v>
      </c>
      <c r="C393" s="1" t="s">
        <v>41</v>
      </c>
      <c r="D393" s="1" t="s">
        <v>26</v>
      </c>
      <c r="E393" s="1" t="s">
        <v>35</v>
      </c>
      <c r="F393" s="1">
        <v>2</v>
      </c>
      <c r="G393" s="1" t="s">
        <v>36</v>
      </c>
      <c r="H393" s="1" t="s">
        <v>19</v>
      </c>
      <c r="I393" s="1" t="s">
        <v>29</v>
      </c>
      <c r="J393" s="1">
        <v>40</v>
      </c>
      <c r="K393" s="1" t="s">
        <v>21</v>
      </c>
      <c r="L393" s="2">
        <v>5755</v>
      </c>
      <c r="M393" s="1">
        <v>2</v>
      </c>
      <c r="N393" s="2">
        <v>2304</v>
      </c>
      <c r="O393" s="1" t="s">
        <v>918</v>
      </c>
      <c r="P393" s="1" t="s">
        <v>919</v>
      </c>
      <c r="Q393" s="1" t="s">
        <v>920</v>
      </c>
    </row>
    <row r="394" spans="1:17" ht="15.75" customHeight="1" x14ac:dyDescent="0.2">
      <c r="A394" s="1" t="s">
        <v>875</v>
      </c>
      <c r="B394" s="1">
        <v>14</v>
      </c>
      <c r="C394" s="1" t="s">
        <v>65</v>
      </c>
      <c r="D394" s="1" t="s">
        <v>26</v>
      </c>
      <c r="E394" s="1" t="s">
        <v>27</v>
      </c>
      <c r="F394" s="1">
        <v>2</v>
      </c>
      <c r="G394" s="1" t="s">
        <v>28</v>
      </c>
      <c r="H394" s="1" t="s">
        <v>19</v>
      </c>
      <c r="I394" s="1" t="s">
        <v>29</v>
      </c>
      <c r="J394" s="1">
        <v>40</v>
      </c>
      <c r="K394" s="1" t="s">
        <v>21</v>
      </c>
      <c r="L394" s="2">
        <v>2256</v>
      </c>
      <c r="M394" s="1">
        <v>2</v>
      </c>
      <c r="N394" s="1" t="s">
        <v>921</v>
      </c>
      <c r="O394" s="1" t="s">
        <v>922</v>
      </c>
      <c r="P394" s="1" t="s">
        <v>923</v>
      </c>
      <c r="Q394" s="1" t="s">
        <v>924</v>
      </c>
    </row>
    <row r="395" spans="1:17" ht="15.75" customHeight="1" x14ac:dyDescent="0.2">
      <c r="A395" s="1" t="s">
        <v>875</v>
      </c>
      <c r="B395" s="1">
        <v>15</v>
      </c>
      <c r="C395" s="1" t="s">
        <v>59</v>
      </c>
      <c r="D395" s="1" t="s">
        <v>34</v>
      </c>
      <c r="E395" s="1" t="s">
        <v>27</v>
      </c>
      <c r="F395" s="1">
        <v>2</v>
      </c>
      <c r="G395" s="1" t="s">
        <v>36</v>
      </c>
      <c r="H395" s="1" t="s">
        <v>19</v>
      </c>
      <c r="I395" s="1" t="s">
        <v>37</v>
      </c>
      <c r="J395" s="1">
        <v>40</v>
      </c>
      <c r="K395" s="1" t="s">
        <v>21</v>
      </c>
      <c r="L395" s="2">
        <v>13958</v>
      </c>
      <c r="M395" s="1">
        <v>3</v>
      </c>
      <c r="N395" s="2">
        <v>10749</v>
      </c>
      <c r="O395" s="1" t="s">
        <v>925</v>
      </c>
      <c r="P395" s="1" t="s">
        <v>926</v>
      </c>
      <c r="Q395" s="1" t="s">
        <v>927</v>
      </c>
    </row>
    <row r="396" spans="1:17" ht="15.75" customHeight="1" x14ac:dyDescent="0.2">
      <c r="A396" s="1" t="s">
        <v>875</v>
      </c>
      <c r="B396" s="1">
        <v>16</v>
      </c>
      <c r="C396" s="1" t="s">
        <v>69</v>
      </c>
      <c r="D396" s="1" t="s">
        <v>34</v>
      </c>
      <c r="E396" s="1" t="s">
        <v>27</v>
      </c>
      <c r="F396" s="1">
        <v>2</v>
      </c>
      <c r="G396" s="1" t="s">
        <v>28</v>
      </c>
      <c r="H396" s="1" t="s">
        <v>19</v>
      </c>
      <c r="I396" s="1" t="s">
        <v>37</v>
      </c>
      <c r="J396" s="1">
        <v>40</v>
      </c>
      <c r="K396" s="1" t="s">
        <v>21</v>
      </c>
      <c r="L396" s="2">
        <v>2247</v>
      </c>
      <c r="M396" s="1">
        <v>2</v>
      </c>
      <c r="N396" s="2">
        <v>3742</v>
      </c>
      <c r="O396" s="1" t="s">
        <v>928</v>
      </c>
      <c r="P396" s="1" t="s">
        <v>929</v>
      </c>
      <c r="Q396" s="1" t="s">
        <v>930</v>
      </c>
    </row>
    <row r="397" spans="1:17" ht="15.75" customHeight="1" x14ac:dyDescent="0.2">
      <c r="A397" s="1" t="s">
        <v>875</v>
      </c>
      <c r="B397" s="1">
        <v>17</v>
      </c>
      <c r="C397" s="1" t="s">
        <v>71</v>
      </c>
      <c r="H397" s="1" t="s">
        <v>19</v>
      </c>
      <c r="J397" s="1">
        <v>40</v>
      </c>
      <c r="K397" s="1" t="s">
        <v>21</v>
      </c>
      <c r="L397" s="2">
        <v>3766</v>
      </c>
      <c r="M397" s="1">
        <v>5</v>
      </c>
      <c r="N397" s="2">
        <v>116293</v>
      </c>
      <c r="O397" s="1" t="s">
        <v>931</v>
      </c>
      <c r="P397" s="1" t="s">
        <v>94</v>
      </c>
      <c r="Q397" s="1" t="s">
        <v>932</v>
      </c>
    </row>
    <row r="398" spans="1:17" ht="15.75" customHeight="1" x14ac:dyDescent="0.2">
      <c r="A398" s="1" t="s">
        <v>17</v>
      </c>
      <c r="B398" s="1">
        <v>0</v>
      </c>
      <c r="C398" s="1" t="s">
        <v>18</v>
      </c>
      <c r="H398" s="1" t="s">
        <v>19</v>
      </c>
      <c r="J398" s="1" t="s">
        <v>20</v>
      </c>
      <c r="K398" s="1" t="s">
        <v>933</v>
      </c>
      <c r="M398" s="1">
        <v>0</v>
      </c>
      <c r="P398" s="1">
        <v>0</v>
      </c>
    </row>
    <row r="399" spans="1:17" ht="15.75" customHeight="1" x14ac:dyDescent="0.2">
      <c r="A399" s="1" t="s">
        <v>17</v>
      </c>
      <c r="B399" s="1">
        <v>1</v>
      </c>
      <c r="C399" s="1" t="s">
        <v>25</v>
      </c>
      <c r="D399" s="1" t="s">
        <v>26</v>
      </c>
      <c r="E399" s="1" t="s">
        <v>27</v>
      </c>
      <c r="F399" s="1">
        <v>4</v>
      </c>
      <c r="G399" s="1" t="s">
        <v>28</v>
      </c>
      <c r="H399" s="1" t="s">
        <v>19</v>
      </c>
      <c r="I399" s="1" t="s">
        <v>29</v>
      </c>
      <c r="J399" s="1" t="s">
        <v>20</v>
      </c>
      <c r="K399" s="1" t="s">
        <v>933</v>
      </c>
      <c r="L399" s="2">
        <v>29846</v>
      </c>
      <c r="M399" s="1">
        <v>5</v>
      </c>
      <c r="N399" s="2">
        <v>31048</v>
      </c>
      <c r="O399" s="1" t="s">
        <v>934</v>
      </c>
      <c r="P399" s="1" t="s">
        <v>935</v>
      </c>
      <c r="Q399" s="1" t="s">
        <v>936</v>
      </c>
    </row>
    <row r="400" spans="1:17" ht="15.75" customHeight="1" x14ac:dyDescent="0.2">
      <c r="A400" s="1" t="s">
        <v>17</v>
      </c>
      <c r="B400" s="1">
        <v>2</v>
      </c>
      <c r="C400" s="1" t="s">
        <v>33</v>
      </c>
      <c r="D400" s="1" t="s">
        <v>34</v>
      </c>
      <c r="E400" s="1" t="s">
        <v>35</v>
      </c>
      <c r="F400" s="1">
        <v>4</v>
      </c>
      <c r="G400" s="1" t="s">
        <v>36</v>
      </c>
      <c r="H400" s="1" t="s">
        <v>19</v>
      </c>
      <c r="I400" s="1" t="s">
        <v>37</v>
      </c>
      <c r="J400" s="1" t="s">
        <v>20</v>
      </c>
      <c r="K400" s="1" t="s">
        <v>933</v>
      </c>
      <c r="L400" s="2">
        <v>46092</v>
      </c>
      <c r="M400" s="1">
        <v>3</v>
      </c>
      <c r="N400" s="2">
        <v>30435</v>
      </c>
      <c r="O400" s="1" t="s">
        <v>937</v>
      </c>
      <c r="P400" s="1" t="s">
        <v>938</v>
      </c>
      <c r="Q400" s="1" t="s">
        <v>939</v>
      </c>
    </row>
    <row r="401" spans="1:17" ht="15.75" customHeight="1" x14ac:dyDescent="0.2">
      <c r="A401" s="1" t="s">
        <v>17</v>
      </c>
      <c r="B401" s="1">
        <v>3</v>
      </c>
      <c r="C401" s="1" t="s">
        <v>41</v>
      </c>
      <c r="D401" s="1" t="s">
        <v>26</v>
      </c>
      <c r="E401" s="1" t="s">
        <v>35</v>
      </c>
      <c r="F401" s="1">
        <v>2</v>
      </c>
      <c r="G401" s="1" t="s">
        <v>36</v>
      </c>
      <c r="H401" s="1" t="s">
        <v>19</v>
      </c>
      <c r="I401" s="1" t="s">
        <v>29</v>
      </c>
      <c r="J401" s="1" t="s">
        <v>20</v>
      </c>
      <c r="K401" s="1" t="s">
        <v>933</v>
      </c>
      <c r="L401" s="2">
        <v>2483</v>
      </c>
      <c r="M401" s="1">
        <v>1</v>
      </c>
      <c r="N401" s="2">
        <v>34958</v>
      </c>
      <c r="O401" s="1" t="s">
        <v>940</v>
      </c>
      <c r="P401" s="1" t="s">
        <v>941</v>
      </c>
      <c r="Q401" s="1" t="s">
        <v>942</v>
      </c>
    </row>
    <row r="402" spans="1:17" ht="15.75" customHeight="1" x14ac:dyDescent="0.2">
      <c r="A402" s="1" t="s">
        <v>17</v>
      </c>
      <c r="B402" s="1">
        <v>4</v>
      </c>
      <c r="C402" s="1" t="s">
        <v>45</v>
      </c>
      <c r="D402" s="1" t="s">
        <v>26</v>
      </c>
      <c r="E402" s="1" t="s">
        <v>35</v>
      </c>
      <c r="F402" s="1">
        <v>4</v>
      </c>
      <c r="G402" s="1" t="s">
        <v>36</v>
      </c>
      <c r="H402" s="1" t="s">
        <v>19</v>
      </c>
      <c r="I402" s="1" t="s">
        <v>29</v>
      </c>
      <c r="J402" s="1" t="s">
        <v>20</v>
      </c>
      <c r="K402" s="1" t="s">
        <v>933</v>
      </c>
      <c r="L402" s="2">
        <v>32801</v>
      </c>
      <c r="M402" s="1">
        <v>5</v>
      </c>
      <c r="N402" s="1" t="s">
        <v>943</v>
      </c>
      <c r="O402" s="1" t="s">
        <v>944</v>
      </c>
      <c r="P402" s="1" t="s">
        <v>945</v>
      </c>
      <c r="Q402" s="1" t="s">
        <v>946</v>
      </c>
    </row>
    <row r="403" spans="1:17" ht="15.75" customHeight="1" x14ac:dyDescent="0.2">
      <c r="A403" s="1" t="s">
        <v>17</v>
      </c>
      <c r="B403" s="1">
        <v>5</v>
      </c>
      <c r="C403" s="1" t="s">
        <v>50</v>
      </c>
      <c r="D403" s="1" t="s">
        <v>34</v>
      </c>
      <c r="E403" s="1" t="s">
        <v>35</v>
      </c>
      <c r="F403" s="1">
        <v>4</v>
      </c>
      <c r="G403" s="1" t="s">
        <v>28</v>
      </c>
      <c r="H403" s="1" t="s">
        <v>19</v>
      </c>
      <c r="I403" s="1" t="s">
        <v>37</v>
      </c>
      <c r="J403" s="1" t="s">
        <v>20</v>
      </c>
      <c r="K403" s="1" t="s">
        <v>933</v>
      </c>
      <c r="M403" s="1">
        <v>0</v>
      </c>
      <c r="P403" s="1">
        <v>0</v>
      </c>
    </row>
    <row r="404" spans="1:17" ht="15.75" customHeight="1" x14ac:dyDescent="0.2">
      <c r="A404" s="1" t="s">
        <v>17</v>
      </c>
      <c r="B404" s="1">
        <v>6</v>
      </c>
      <c r="C404" s="1" t="s">
        <v>51</v>
      </c>
      <c r="D404" s="1" t="s">
        <v>26</v>
      </c>
      <c r="E404" s="1" t="s">
        <v>27</v>
      </c>
      <c r="F404" s="1">
        <v>2</v>
      </c>
      <c r="G404" s="1" t="s">
        <v>36</v>
      </c>
      <c r="H404" s="1" t="s">
        <v>19</v>
      </c>
      <c r="I404" s="1" t="s">
        <v>29</v>
      </c>
      <c r="J404" s="1" t="s">
        <v>20</v>
      </c>
      <c r="K404" s="1" t="s">
        <v>933</v>
      </c>
      <c r="L404" s="2">
        <v>13153</v>
      </c>
      <c r="M404" s="1">
        <v>3</v>
      </c>
      <c r="N404" s="2">
        <v>2872</v>
      </c>
      <c r="O404" s="1" t="s">
        <v>947</v>
      </c>
      <c r="P404" s="1" t="s">
        <v>948</v>
      </c>
      <c r="Q404" s="1" t="s">
        <v>949</v>
      </c>
    </row>
    <row r="405" spans="1:17" ht="15.75" customHeight="1" x14ac:dyDescent="0.2">
      <c r="A405" s="1" t="s">
        <v>17</v>
      </c>
      <c r="B405" s="1">
        <v>7</v>
      </c>
      <c r="C405" s="1" t="s">
        <v>55</v>
      </c>
      <c r="D405" s="1" t="s">
        <v>26</v>
      </c>
      <c r="E405" s="1" t="s">
        <v>27</v>
      </c>
      <c r="F405" s="1">
        <v>4</v>
      </c>
      <c r="G405" s="1" t="s">
        <v>36</v>
      </c>
      <c r="H405" s="1" t="s">
        <v>19</v>
      </c>
      <c r="I405" s="1" t="s">
        <v>29</v>
      </c>
      <c r="J405" s="1" t="s">
        <v>20</v>
      </c>
      <c r="K405" s="1" t="s">
        <v>933</v>
      </c>
      <c r="L405" s="2">
        <v>25583</v>
      </c>
      <c r="M405" s="1">
        <v>4</v>
      </c>
      <c r="N405" s="2">
        <v>15188</v>
      </c>
      <c r="O405" s="1" t="s">
        <v>950</v>
      </c>
      <c r="P405" s="1" t="s">
        <v>951</v>
      </c>
      <c r="Q405" s="1" t="s">
        <v>952</v>
      </c>
    </row>
    <row r="406" spans="1:17" ht="15.75" customHeight="1" x14ac:dyDescent="0.2">
      <c r="A406" s="1" t="s">
        <v>17</v>
      </c>
      <c r="B406" s="1">
        <v>8</v>
      </c>
      <c r="C406" s="1" t="s">
        <v>59</v>
      </c>
      <c r="D406" s="1" t="s">
        <v>34</v>
      </c>
      <c r="E406" s="1" t="s">
        <v>27</v>
      </c>
      <c r="F406" s="1">
        <v>2</v>
      </c>
      <c r="G406" s="1" t="s">
        <v>36</v>
      </c>
      <c r="H406" s="1" t="s">
        <v>19</v>
      </c>
      <c r="I406" s="1" t="s">
        <v>37</v>
      </c>
      <c r="J406" s="1" t="s">
        <v>20</v>
      </c>
      <c r="K406" s="1" t="s">
        <v>933</v>
      </c>
      <c r="M406" s="1">
        <v>0</v>
      </c>
      <c r="P406" s="1">
        <v>0</v>
      </c>
    </row>
    <row r="407" spans="1:17" ht="15.75" customHeight="1" x14ac:dyDescent="0.2">
      <c r="A407" s="1" t="s">
        <v>17</v>
      </c>
      <c r="B407" s="1">
        <v>9</v>
      </c>
      <c r="C407" s="1" t="s">
        <v>60</v>
      </c>
      <c r="D407" s="1" t="s">
        <v>26</v>
      </c>
      <c r="E407" s="1" t="s">
        <v>35</v>
      </c>
      <c r="F407" s="1">
        <v>4</v>
      </c>
      <c r="G407" s="1" t="s">
        <v>28</v>
      </c>
      <c r="H407" s="1" t="s">
        <v>19</v>
      </c>
      <c r="I407" s="1" t="s">
        <v>29</v>
      </c>
      <c r="J407" s="1" t="s">
        <v>20</v>
      </c>
      <c r="K407" s="1" t="s">
        <v>933</v>
      </c>
      <c r="L407" s="2">
        <v>39025</v>
      </c>
      <c r="M407" s="1">
        <v>4</v>
      </c>
      <c r="N407" s="2">
        <v>2954</v>
      </c>
      <c r="O407" s="1" t="s">
        <v>953</v>
      </c>
      <c r="P407" s="1" t="s">
        <v>954</v>
      </c>
      <c r="Q407" s="1" t="s">
        <v>955</v>
      </c>
    </row>
    <row r="408" spans="1:17" ht="15.75" customHeight="1" x14ac:dyDescent="0.2">
      <c r="A408" s="1" t="s">
        <v>17</v>
      </c>
      <c r="B408" s="1">
        <v>10</v>
      </c>
      <c r="C408" s="1" t="s">
        <v>64</v>
      </c>
      <c r="D408" s="1" t="s">
        <v>34</v>
      </c>
      <c r="E408" s="1" t="s">
        <v>35</v>
      </c>
      <c r="F408" s="1">
        <v>2</v>
      </c>
      <c r="G408" s="1" t="s">
        <v>36</v>
      </c>
      <c r="H408" s="1" t="s">
        <v>19</v>
      </c>
      <c r="I408" s="1" t="s">
        <v>37</v>
      </c>
      <c r="J408" s="1" t="s">
        <v>20</v>
      </c>
      <c r="K408" s="1" t="s">
        <v>933</v>
      </c>
      <c r="M408" s="1">
        <v>0</v>
      </c>
      <c r="P408" s="1">
        <v>0</v>
      </c>
    </row>
    <row r="409" spans="1:17" ht="15.75" customHeight="1" x14ac:dyDescent="0.2">
      <c r="A409" s="1" t="s">
        <v>17</v>
      </c>
      <c r="B409" s="1">
        <v>11</v>
      </c>
      <c r="C409" s="1" t="s">
        <v>65</v>
      </c>
      <c r="D409" s="1" t="s">
        <v>26</v>
      </c>
      <c r="E409" s="1" t="s">
        <v>27</v>
      </c>
      <c r="F409" s="1">
        <v>2</v>
      </c>
      <c r="G409" s="1" t="s">
        <v>28</v>
      </c>
      <c r="H409" s="1" t="s">
        <v>19</v>
      </c>
      <c r="I409" s="1" t="s">
        <v>29</v>
      </c>
      <c r="J409" s="1" t="s">
        <v>20</v>
      </c>
      <c r="K409" s="1" t="s">
        <v>933</v>
      </c>
      <c r="M409" s="1">
        <v>0</v>
      </c>
      <c r="P409" s="1">
        <v>0</v>
      </c>
    </row>
    <row r="410" spans="1:17" ht="15.75" customHeight="1" x14ac:dyDescent="0.2">
      <c r="A410" s="1" t="s">
        <v>17</v>
      </c>
      <c r="B410" s="1">
        <v>12</v>
      </c>
      <c r="C410" s="1" t="s">
        <v>66</v>
      </c>
      <c r="D410" s="1" t="s">
        <v>34</v>
      </c>
      <c r="E410" s="1" t="s">
        <v>27</v>
      </c>
      <c r="F410" s="1">
        <v>4</v>
      </c>
      <c r="G410" s="1" t="s">
        <v>36</v>
      </c>
      <c r="H410" s="1" t="s">
        <v>19</v>
      </c>
      <c r="I410" s="1" t="s">
        <v>37</v>
      </c>
      <c r="J410" s="1" t="s">
        <v>20</v>
      </c>
      <c r="K410" s="1" t="s">
        <v>933</v>
      </c>
      <c r="M410" s="1">
        <v>0</v>
      </c>
      <c r="P410" s="1">
        <v>0</v>
      </c>
    </row>
    <row r="411" spans="1:17" ht="15.75" customHeight="1" x14ac:dyDescent="0.2">
      <c r="A411" s="1" t="s">
        <v>17</v>
      </c>
      <c r="B411" s="1">
        <v>13</v>
      </c>
      <c r="C411" s="1" t="s">
        <v>67</v>
      </c>
      <c r="D411" s="1" t="s">
        <v>26</v>
      </c>
      <c r="E411" s="1" t="s">
        <v>35</v>
      </c>
      <c r="F411" s="1">
        <v>2</v>
      </c>
      <c r="G411" s="1" t="s">
        <v>28</v>
      </c>
      <c r="H411" s="1" t="s">
        <v>19</v>
      </c>
      <c r="I411" s="1" t="s">
        <v>29</v>
      </c>
      <c r="J411" s="1" t="s">
        <v>20</v>
      </c>
      <c r="K411" s="1" t="s">
        <v>933</v>
      </c>
      <c r="L411" s="1" t="s">
        <v>956</v>
      </c>
      <c r="M411" s="1">
        <v>1</v>
      </c>
      <c r="N411" s="2">
        <v>32861</v>
      </c>
      <c r="O411" s="1" t="s">
        <v>957</v>
      </c>
      <c r="P411" s="1" t="s">
        <v>958</v>
      </c>
      <c r="Q411" s="1" t="s">
        <v>959</v>
      </c>
    </row>
    <row r="412" spans="1:17" ht="15.75" customHeight="1" x14ac:dyDescent="0.2">
      <c r="A412" s="1" t="s">
        <v>17</v>
      </c>
      <c r="B412" s="1">
        <v>14</v>
      </c>
      <c r="C412" s="1" t="s">
        <v>68</v>
      </c>
      <c r="D412" s="1" t="s">
        <v>34</v>
      </c>
      <c r="E412" s="1" t="s">
        <v>35</v>
      </c>
      <c r="F412" s="1">
        <v>2</v>
      </c>
      <c r="G412" s="1" t="s">
        <v>28</v>
      </c>
      <c r="H412" s="1" t="s">
        <v>19</v>
      </c>
      <c r="I412" s="1" t="s">
        <v>37</v>
      </c>
      <c r="J412" s="1" t="s">
        <v>20</v>
      </c>
      <c r="K412" s="1" t="s">
        <v>933</v>
      </c>
      <c r="M412" s="1">
        <v>0</v>
      </c>
      <c r="P412" s="1">
        <v>0</v>
      </c>
    </row>
    <row r="413" spans="1:17" ht="15.75" customHeight="1" x14ac:dyDescent="0.2">
      <c r="A413" s="1" t="s">
        <v>17</v>
      </c>
      <c r="B413" s="1">
        <v>15</v>
      </c>
      <c r="C413" s="1" t="s">
        <v>69</v>
      </c>
      <c r="D413" s="1" t="s">
        <v>34</v>
      </c>
      <c r="E413" s="1" t="s">
        <v>27</v>
      </c>
      <c r="F413" s="1">
        <v>2</v>
      </c>
      <c r="G413" s="1" t="s">
        <v>28</v>
      </c>
      <c r="H413" s="1" t="s">
        <v>19</v>
      </c>
      <c r="I413" s="1" t="s">
        <v>37</v>
      </c>
      <c r="J413" s="1" t="s">
        <v>20</v>
      </c>
      <c r="K413" s="1" t="s">
        <v>933</v>
      </c>
      <c r="M413" s="1">
        <v>0</v>
      </c>
      <c r="P413" s="1">
        <v>0</v>
      </c>
    </row>
    <row r="414" spans="1:17" ht="15.75" customHeight="1" x14ac:dyDescent="0.2">
      <c r="A414" s="1" t="s">
        <v>17</v>
      </c>
      <c r="B414" s="1">
        <v>16</v>
      </c>
      <c r="C414" s="1" t="s">
        <v>70</v>
      </c>
      <c r="D414" s="1" t="s">
        <v>34</v>
      </c>
      <c r="E414" s="1" t="s">
        <v>27</v>
      </c>
      <c r="F414" s="1">
        <v>4</v>
      </c>
      <c r="G414" s="1" t="s">
        <v>28</v>
      </c>
      <c r="H414" s="1" t="s">
        <v>19</v>
      </c>
      <c r="I414" s="1" t="s">
        <v>37</v>
      </c>
      <c r="J414" s="1" t="s">
        <v>20</v>
      </c>
      <c r="K414" s="1" t="s">
        <v>933</v>
      </c>
      <c r="M414" s="1">
        <v>0</v>
      </c>
      <c r="P414" s="1">
        <v>0</v>
      </c>
    </row>
    <row r="415" spans="1:17" ht="15.75" customHeight="1" x14ac:dyDescent="0.2">
      <c r="A415" s="1" t="s">
        <v>17</v>
      </c>
      <c r="B415" s="1">
        <v>17</v>
      </c>
      <c r="C415" s="1" t="s">
        <v>71</v>
      </c>
      <c r="H415" s="1" t="s">
        <v>19</v>
      </c>
      <c r="J415" s="1" t="s">
        <v>20</v>
      </c>
      <c r="K415" s="1" t="s">
        <v>933</v>
      </c>
      <c r="M415" s="1">
        <v>0</v>
      </c>
      <c r="P415" s="1">
        <v>0</v>
      </c>
    </row>
    <row r="416" spans="1:17" ht="15.75" customHeight="1" x14ac:dyDescent="0.2">
      <c r="A416" s="1" t="s">
        <v>76</v>
      </c>
      <c r="B416" s="1">
        <v>0</v>
      </c>
      <c r="C416" s="1" t="s">
        <v>18</v>
      </c>
      <c r="H416" s="1" t="s">
        <v>77</v>
      </c>
      <c r="J416" s="1">
        <v>34</v>
      </c>
      <c r="K416" s="1" t="s">
        <v>933</v>
      </c>
      <c r="L416" s="2">
        <v>22275</v>
      </c>
      <c r="M416" s="1">
        <v>1</v>
      </c>
      <c r="N416" s="2">
        <v>277724</v>
      </c>
      <c r="O416" s="1" t="s">
        <v>960</v>
      </c>
      <c r="P416" s="1" t="s">
        <v>961</v>
      </c>
      <c r="Q416" s="1" t="s">
        <v>962</v>
      </c>
    </row>
    <row r="417" spans="1:17" ht="15.75" customHeight="1" x14ac:dyDescent="0.2">
      <c r="A417" s="1" t="s">
        <v>76</v>
      </c>
      <c r="B417" s="1">
        <v>1</v>
      </c>
      <c r="C417" s="1" t="s">
        <v>33</v>
      </c>
      <c r="D417" s="1" t="s">
        <v>34</v>
      </c>
      <c r="E417" s="1" t="s">
        <v>35</v>
      </c>
      <c r="F417" s="1">
        <v>4</v>
      </c>
      <c r="G417" s="1" t="s">
        <v>36</v>
      </c>
      <c r="H417" s="1" t="s">
        <v>77</v>
      </c>
      <c r="I417" s="1" t="s">
        <v>29</v>
      </c>
      <c r="J417" s="1">
        <v>34</v>
      </c>
      <c r="K417" s="1" t="s">
        <v>933</v>
      </c>
      <c r="M417" s="1">
        <v>0</v>
      </c>
      <c r="P417" s="1">
        <v>0</v>
      </c>
    </row>
    <row r="418" spans="1:17" ht="15.75" customHeight="1" x14ac:dyDescent="0.2">
      <c r="A418" s="1" t="s">
        <v>76</v>
      </c>
      <c r="B418" s="1">
        <v>2</v>
      </c>
      <c r="C418" s="1" t="s">
        <v>69</v>
      </c>
      <c r="D418" s="1" t="s">
        <v>34</v>
      </c>
      <c r="E418" s="1" t="s">
        <v>27</v>
      </c>
      <c r="F418" s="1">
        <v>2</v>
      </c>
      <c r="G418" s="1" t="s">
        <v>28</v>
      </c>
      <c r="H418" s="1" t="s">
        <v>77</v>
      </c>
      <c r="I418" s="1" t="s">
        <v>29</v>
      </c>
      <c r="J418" s="1">
        <v>34</v>
      </c>
      <c r="K418" s="1" t="s">
        <v>933</v>
      </c>
      <c r="M418" s="1">
        <v>0</v>
      </c>
      <c r="P418" s="1">
        <v>0</v>
      </c>
    </row>
    <row r="419" spans="1:17" ht="15.75" customHeight="1" x14ac:dyDescent="0.2">
      <c r="A419" s="1" t="s">
        <v>76</v>
      </c>
      <c r="B419" s="1">
        <v>3</v>
      </c>
      <c r="C419" s="1" t="s">
        <v>60</v>
      </c>
      <c r="D419" s="1" t="s">
        <v>26</v>
      </c>
      <c r="E419" s="1" t="s">
        <v>35</v>
      </c>
      <c r="F419" s="1">
        <v>4</v>
      </c>
      <c r="G419" s="1" t="s">
        <v>28</v>
      </c>
      <c r="H419" s="1" t="s">
        <v>77</v>
      </c>
      <c r="I419" s="1" t="s">
        <v>37</v>
      </c>
      <c r="J419" s="1">
        <v>34</v>
      </c>
      <c r="K419" s="1" t="s">
        <v>933</v>
      </c>
      <c r="M419" s="1">
        <v>0</v>
      </c>
      <c r="P419" s="1">
        <v>0</v>
      </c>
    </row>
    <row r="420" spans="1:17" ht="15.75" customHeight="1" x14ac:dyDescent="0.2">
      <c r="A420" s="1" t="s">
        <v>76</v>
      </c>
      <c r="B420" s="1">
        <v>4</v>
      </c>
      <c r="C420" s="1" t="s">
        <v>65</v>
      </c>
      <c r="D420" s="1" t="s">
        <v>26</v>
      </c>
      <c r="E420" s="1" t="s">
        <v>27</v>
      </c>
      <c r="F420" s="1">
        <v>2</v>
      </c>
      <c r="G420" s="1" t="s">
        <v>28</v>
      </c>
      <c r="H420" s="1" t="s">
        <v>77</v>
      </c>
      <c r="I420" s="1" t="s">
        <v>37</v>
      </c>
      <c r="J420" s="1">
        <v>34</v>
      </c>
      <c r="K420" s="1" t="s">
        <v>933</v>
      </c>
      <c r="L420" s="2">
        <v>9224</v>
      </c>
      <c r="M420" s="1">
        <v>2</v>
      </c>
      <c r="N420" s="2">
        <v>20967</v>
      </c>
      <c r="O420" s="1" t="s">
        <v>963</v>
      </c>
      <c r="P420" s="1" t="s">
        <v>964</v>
      </c>
      <c r="Q420" s="1" t="s">
        <v>965</v>
      </c>
    </row>
    <row r="421" spans="1:17" ht="15.75" customHeight="1" x14ac:dyDescent="0.2">
      <c r="A421" s="1" t="s">
        <v>76</v>
      </c>
      <c r="B421" s="1">
        <v>5</v>
      </c>
      <c r="C421" s="1" t="s">
        <v>55</v>
      </c>
      <c r="D421" s="1" t="s">
        <v>26</v>
      </c>
      <c r="E421" s="1" t="s">
        <v>27</v>
      </c>
      <c r="F421" s="1">
        <v>4</v>
      </c>
      <c r="G421" s="1" t="s">
        <v>36</v>
      </c>
      <c r="H421" s="1" t="s">
        <v>77</v>
      </c>
      <c r="I421" s="1" t="s">
        <v>37</v>
      </c>
      <c r="J421" s="1">
        <v>34</v>
      </c>
      <c r="K421" s="1" t="s">
        <v>933</v>
      </c>
      <c r="M421" s="1">
        <v>0</v>
      </c>
      <c r="P421" s="1">
        <v>0</v>
      </c>
    </row>
    <row r="422" spans="1:17" ht="15.75" customHeight="1" x14ac:dyDescent="0.2">
      <c r="A422" s="1" t="s">
        <v>76</v>
      </c>
      <c r="B422" s="1">
        <v>6</v>
      </c>
      <c r="C422" s="1" t="s">
        <v>64</v>
      </c>
      <c r="D422" s="1" t="s">
        <v>34</v>
      </c>
      <c r="E422" s="1" t="s">
        <v>35</v>
      </c>
      <c r="F422" s="1">
        <v>2</v>
      </c>
      <c r="G422" s="1" t="s">
        <v>36</v>
      </c>
      <c r="H422" s="1" t="s">
        <v>77</v>
      </c>
      <c r="I422" s="1" t="s">
        <v>29</v>
      </c>
      <c r="J422" s="1">
        <v>34</v>
      </c>
      <c r="K422" s="1" t="s">
        <v>933</v>
      </c>
      <c r="M422" s="1">
        <v>0</v>
      </c>
      <c r="P422" s="1">
        <v>0</v>
      </c>
    </row>
    <row r="423" spans="1:17" ht="15.75" customHeight="1" x14ac:dyDescent="0.2">
      <c r="A423" s="1" t="s">
        <v>76</v>
      </c>
      <c r="B423" s="1">
        <v>7</v>
      </c>
      <c r="C423" s="1" t="s">
        <v>66</v>
      </c>
      <c r="D423" s="1" t="s">
        <v>34</v>
      </c>
      <c r="E423" s="1" t="s">
        <v>27</v>
      </c>
      <c r="F423" s="1">
        <v>4</v>
      </c>
      <c r="G423" s="1" t="s">
        <v>36</v>
      </c>
      <c r="H423" s="1" t="s">
        <v>77</v>
      </c>
      <c r="I423" s="1" t="s">
        <v>29</v>
      </c>
      <c r="J423" s="1">
        <v>34</v>
      </c>
      <c r="K423" s="1" t="s">
        <v>933</v>
      </c>
      <c r="M423" s="1">
        <v>0</v>
      </c>
      <c r="P423" s="1">
        <v>0</v>
      </c>
    </row>
    <row r="424" spans="1:17" ht="15.75" customHeight="1" x14ac:dyDescent="0.2">
      <c r="A424" s="1" t="s">
        <v>76</v>
      </c>
      <c r="B424" s="1">
        <v>8</v>
      </c>
      <c r="C424" s="1" t="s">
        <v>51</v>
      </c>
      <c r="D424" s="1" t="s">
        <v>26</v>
      </c>
      <c r="E424" s="1" t="s">
        <v>27</v>
      </c>
      <c r="F424" s="1">
        <v>2</v>
      </c>
      <c r="G424" s="1" t="s">
        <v>36</v>
      </c>
      <c r="H424" s="1" t="s">
        <v>77</v>
      </c>
      <c r="I424" s="1" t="s">
        <v>37</v>
      </c>
      <c r="J424" s="1">
        <v>34</v>
      </c>
      <c r="K424" s="1" t="s">
        <v>933</v>
      </c>
      <c r="M424" s="1">
        <v>0</v>
      </c>
      <c r="P424" s="1">
        <v>0</v>
      </c>
    </row>
    <row r="425" spans="1:17" ht="15.75" customHeight="1" x14ac:dyDescent="0.2">
      <c r="A425" s="1" t="s">
        <v>76</v>
      </c>
      <c r="B425" s="1">
        <v>9</v>
      </c>
      <c r="C425" s="1" t="s">
        <v>41</v>
      </c>
      <c r="D425" s="1" t="s">
        <v>26</v>
      </c>
      <c r="E425" s="1" t="s">
        <v>35</v>
      </c>
      <c r="F425" s="1">
        <v>2</v>
      </c>
      <c r="G425" s="1" t="s">
        <v>36</v>
      </c>
      <c r="H425" s="1" t="s">
        <v>77</v>
      </c>
      <c r="I425" s="1" t="s">
        <v>37</v>
      </c>
      <c r="J425" s="1">
        <v>34</v>
      </c>
      <c r="K425" s="1" t="s">
        <v>933</v>
      </c>
      <c r="M425" s="1">
        <v>0</v>
      </c>
      <c r="P425" s="1">
        <v>0</v>
      </c>
    </row>
    <row r="426" spans="1:17" ht="15.75" customHeight="1" x14ac:dyDescent="0.2">
      <c r="A426" s="1" t="s">
        <v>76</v>
      </c>
      <c r="B426" s="1">
        <v>10</v>
      </c>
      <c r="C426" s="1" t="s">
        <v>67</v>
      </c>
      <c r="D426" s="1" t="s">
        <v>26</v>
      </c>
      <c r="E426" s="1" t="s">
        <v>35</v>
      </c>
      <c r="F426" s="1">
        <v>2</v>
      </c>
      <c r="G426" s="1" t="s">
        <v>28</v>
      </c>
      <c r="H426" s="1" t="s">
        <v>77</v>
      </c>
      <c r="I426" s="1" t="s">
        <v>37</v>
      </c>
      <c r="J426" s="1">
        <v>34</v>
      </c>
      <c r="K426" s="1" t="s">
        <v>933</v>
      </c>
      <c r="M426" s="1">
        <v>0</v>
      </c>
      <c r="P426" s="1">
        <v>0</v>
      </c>
    </row>
    <row r="427" spans="1:17" ht="15.75" customHeight="1" x14ac:dyDescent="0.2">
      <c r="A427" s="1" t="s">
        <v>76</v>
      </c>
      <c r="B427" s="1">
        <v>11</v>
      </c>
      <c r="C427" s="1" t="s">
        <v>25</v>
      </c>
      <c r="D427" s="1" t="s">
        <v>26</v>
      </c>
      <c r="E427" s="1" t="s">
        <v>27</v>
      </c>
      <c r="F427" s="1">
        <v>4</v>
      </c>
      <c r="G427" s="1" t="s">
        <v>28</v>
      </c>
      <c r="H427" s="1" t="s">
        <v>77</v>
      </c>
      <c r="I427" s="1" t="s">
        <v>37</v>
      </c>
      <c r="J427" s="1">
        <v>34</v>
      </c>
      <c r="K427" s="1" t="s">
        <v>933</v>
      </c>
      <c r="M427" s="1">
        <v>0</v>
      </c>
      <c r="P427" s="1">
        <v>0</v>
      </c>
    </row>
    <row r="428" spans="1:17" ht="15.75" customHeight="1" x14ac:dyDescent="0.2">
      <c r="A428" s="1" t="s">
        <v>76</v>
      </c>
      <c r="B428" s="1">
        <v>12</v>
      </c>
      <c r="C428" s="1" t="s">
        <v>68</v>
      </c>
      <c r="D428" s="1" t="s">
        <v>34</v>
      </c>
      <c r="E428" s="1" t="s">
        <v>35</v>
      </c>
      <c r="F428" s="1">
        <v>2</v>
      </c>
      <c r="G428" s="1" t="s">
        <v>28</v>
      </c>
      <c r="H428" s="1" t="s">
        <v>77</v>
      </c>
      <c r="I428" s="1" t="s">
        <v>29</v>
      </c>
      <c r="J428" s="1">
        <v>34</v>
      </c>
      <c r="K428" s="1" t="s">
        <v>933</v>
      </c>
      <c r="L428" s="2">
        <v>9132</v>
      </c>
      <c r="M428" s="1">
        <v>2</v>
      </c>
      <c r="N428" s="2">
        <v>11166</v>
      </c>
      <c r="O428" s="1" t="s">
        <v>966</v>
      </c>
      <c r="P428" s="1" t="s">
        <v>967</v>
      </c>
      <c r="Q428" s="1" t="s">
        <v>968</v>
      </c>
    </row>
    <row r="429" spans="1:17" ht="15.75" customHeight="1" x14ac:dyDescent="0.2">
      <c r="A429" s="1" t="s">
        <v>76</v>
      </c>
      <c r="B429" s="1">
        <v>13</v>
      </c>
      <c r="C429" s="1" t="s">
        <v>45</v>
      </c>
      <c r="D429" s="1" t="s">
        <v>26</v>
      </c>
      <c r="E429" s="1" t="s">
        <v>35</v>
      </c>
      <c r="F429" s="1">
        <v>4</v>
      </c>
      <c r="G429" s="1" t="s">
        <v>36</v>
      </c>
      <c r="H429" s="1" t="s">
        <v>77</v>
      </c>
      <c r="I429" s="1" t="s">
        <v>37</v>
      </c>
      <c r="J429" s="1">
        <v>34</v>
      </c>
      <c r="K429" s="1" t="s">
        <v>933</v>
      </c>
      <c r="M429" s="1">
        <v>0</v>
      </c>
      <c r="P429" s="1">
        <v>0</v>
      </c>
    </row>
    <row r="430" spans="1:17" ht="15.75" customHeight="1" x14ac:dyDescent="0.2">
      <c r="A430" s="1" t="s">
        <v>76</v>
      </c>
      <c r="B430" s="1">
        <v>14</v>
      </c>
      <c r="C430" s="1" t="s">
        <v>59</v>
      </c>
      <c r="D430" s="1" t="s">
        <v>34</v>
      </c>
      <c r="E430" s="1" t="s">
        <v>27</v>
      </c>
      <c r="F430" s="1">
        <v>2</v>
      </c>
      <c r="G430" s="1" t="s">
        <v>36</v>
      </c>
      <c r="H430" s="1" t="s">
        <v>77</v>
      </c>
      <c r="I430" s="1" t="s">
        <v>29</v>
      </c>
      <c r="J430" s="1">
        <v>34</v>
      </c>
      <c r="K430" s="1" t="s">
        <v>933</v>
      </c>
      <c r="L430" s="2">
        <v>8764</v>
      </c>
      <c r="M430" s="1">
        <v>2</v>
      </c>
      <c r="N430" s="2">
        <v>11131</v>
      </c>
      <c r="O430" s="1" t="s">
        <v>969</v>
      </c>
      <c r="P430" s="1" t="s">
        <v>970</v>
      </c>
      <c r="Q430" s="1" t="s">
        <v>971</v>
      </c>
    </row>
    <row r="431" spans="1:17" ht="15.75" customHeight="1" x14ac:dyDescent="0.2">
      <c r="A431" s="1" t="s">
        <v>76</v>
      </c>
      <c r="B431" s="1">
        <v>15</v>
      </c>
      <c r="C431" s="1" t="s">
        <v>70</v>
      </c>
      <c r="D431" s="1" t="s">
        <v>34</v>
      </c>
      <c r="E431" s="1" t="s">
        <v>27</v>
      </c>
      <c r="F431" s="1">
        <v>4</v>
      </c>
      <c r="G431" s="1" t="s">
        <v>28</v>
      </c>
      <c r="H431" s="1" t="s">
        <v>77</v>
      </c>
      <c r="I431" s="1" t="s">
        <v>29</v>
      </c>
      <c r="J431" s="1">
        <v>34</v>
      </c>
      <c r="K431" s="1" t="s">
        <v>933</v>
      </c>
      <c r="L431" s="2">
        <v>2517</v>
      </c>
      <c r="M431" s="1">
        <v>1</v>
      </c>
      <c r="N431" s="1" t="s">
        <v>972</v>
      </c>
      <c r="O431" s="1" t="s">
        <v>973</v>
      </c>
      <c r="P431" s="1" t="s">
        <v>974</v>
      </c>
      <c r="Q431" s="1" t="s">
        <v>975</v>
      </c>
    </row>
    <row r="432" spans="1:17" ht="15.75" customHeight="1" x14ac:dyDescent="0.2">
      <c r="A432" s="1" t="s">
        <v>76</v>
      </c>
      <c r="B432" s="1">
        <v>16</v>
      </c>
      <c r="C432" s="1" t="s">
        <v>50</v>
      </c>
      <c r="D432" s="1" t="s">
        <v>34</v>
      </c>
      <c r="E432" s="1" t="s">
        <v>35</v>
      </c>
      <c r="F432" s="1">
        <v>4</v>
      </c>
      <c r="G432" s="1" t="s">
        <v>28</v>
      </c>
      <c r="H432" s="1" t="s">
        <v>77</v>
      </c>
      <c r="I432" s="1" t="s">
        <v>29</v>
      </c>
      <c r="J432" s="1">
        <v>34</v>
      </c>
      <c r="K432" s="1" t="s">
        <v>933</v>
      </c>
      <c r="M432" s="1">
        <v>0</v>
      </c>
      <c r="P432" s="1">
        <v>0</v>
      </c>
    </row>
    <row r="433" spans="1:17" ht="15.75" customHeight="1" x14ac:dyDescent="0.2">
      <c r="A433" s="1" t="s">
        <v>76</v>
      </c>
      <c r="B433" s="1">
        <v>17</v>
      </c>
      <c r="C433" s="1" t="s">
        <v>71</v>
      </c>
      <c r="H433" s="1" t="s">
        <v>77</v>
      </c>
      <c r="J433" s="1">
        <v>34</v>
      </c>
      <c r="K433" s="1" t="s">
        <v>933</v>
      </c>
      <c r="M433" s="1">
        <v>0</v>
      </c>
      <c r="P433" s="1">
        <v>0</v>
      </c>
    </row>
    <row r="434" spans="1:17" ht="15.75" customHeight="1" x14ac:dyDescent="0.2">
      <c r="A434" s="1" t="s">
        <v>91</v>
      </c>
      <c r="B434" s="1">
        <v>0</v>
      </c>
      <c r="C434" s="1" t="s">
        <v>18</v>
      </c>
      <c r="H434" s="1" t="s">
        <v>19</v>
      </c>
      <c r="J434" s="1" t="s">
        <v>92</v>
      </c>
      <c r="K434" s="1" t="s">
        <v>933</v>
      </c>
      <c r="M434" s="1">
        <v>0</v>
      </c>
      <c r="P434" s="1">
        <v>0</v>
      </c>
    </row>
    <row r="435" spans="1:17" ht="15.75" customHeight="1" x14ac:dyDescent="0.2">
      <c r="A435" s="1" t="s">
        <v>91</v>
      </c>
      <c r="B435" s="1">
        <v>1</v>
      </c>
      <c r="C435" s="1" t="s">
        <v>50</v>
      </c>
      <c r="D435" s="1" t="s">
        <v>34</v>
      </c>
      <c r="E435" s="1" t="s">
        <v>35</v>
      </c>
      <c r="F435" s="1">
        <v>4</v>
      </c>
      <c r="G435" s="1" t="s">
        <v>28</v>
      </c>
      <c r="H435" s="1" t="s">
        <v>19</v>
      </c>
      <c r="I435" s="1" t="s">
        <v>37</v>
      </c>
      <c r="J435" s="1" t="s">
        <v>92</v>
      </c>
      <c r="K435" s="1" t="s">
        <v>933</v>
      </c>
      <c r="M435" s="1">
        <v>0</v>
      </c>
      <c r="P435" s="1">
        <v>0</v>
      </c>
    </row>
    <row r="436" spans="1:17" ht="15.75" customHeight="1" x14ac:dyDescent="0.2">
      <c r="A436" s="1" t="s">
        <v>91</v>
      </c>
      <c r="B436" s="1">
        <v>2</v>
      </c>
      <c r="C436" s="1" t="s">
        <v>25</v>
      </c>
      <c r="D436" s="1" t="s">
        <v>26</v>
      </c>
      <c r="E436" s="1" t="s">
        <v>27</v>
      </c>
      <c r="F436" s="1">
        <v>4</v>
      </c>
      <c r="G436" s="1" t="s">
        <v>28</v>
      </c>
      <c r="H436" s="1" t="s">
        <v>19</v>
      </c>
      <c r="I436" s="1" t="s">
        <v>29</v>
      </c>
      <c r="J436" s="1" t="s">
        <v>92</v>
      </c>
      <c r="K436" s="1" t="s">
        <v>933</v>
      </c>
      <c r="M436" s="1">
        <v>0</v>
      </c>
      <c r="P436" s="1">
        <v>0</v>
      </c>
    </row>
    <row r="437" spans="1:17" ht="15.75" customHeight="1" x14ac:dyDescent="0.2">
      <c r="A437" s="1" t="s">
        <v>91</v>
      </c>
      <c r="B437" s="1">
        <v>3</v>
      </c>
      <c r="C437" s="1" t="s">
        <v>64</v>
      </c>
      <c r="D437" s="1" t="s">
        <v>34</v>
      </c>
      <c r="E437" s="1" t="s">
        <v>35</v>
      </c>
      <c r="F437" s="1">
        <v>2</v>
      </c>
      <c r="G437" s="1" t="s">
        <v>36</v>
      </c>
      <c r="H437" s="1" t="s">
        <v>19</v>
      </c>
      <c r="I437" s="1" t="s">
        <v>37</v>
      </c>
      <c r="J437" s="1" t="s">
        <v>92</v>
      </c>
      <c r="K437" s="1" t="s">
        <v>933</v>
      </c>
      <c r="M437" s="1">
        <v>0</v>
      </c>
      <c r="P437" s="1">
        <v>0</v>
      </c>
    </row>
    <row r="438" spans="1:17" ht="15.75" customHeight="1" x14ac:dyDescent="0.2">
      <c r="A438" s="1" t="s">
        <v>91</v>
      </c>
      <c r="B438" s="1">
        <v>4</v>
      </c>
      <c r="C438" s="1" t="s">
        <v>33</v>
      </c>
      <c r="D438" s="1" t="s">
        <v>34</v>
      </c>
      <c r="E438" s="1" t="s">
        <v>35</v>
      </c>
      <c r="F438" s="1">
        <v>4</v>
      </c>
      <c r="G438" s="1" t="s">
        <v>36</v>
      </c>
      <c r="H438" s="1" t="s">
        <v>19</v>
      </c>
      <c r="I438" s="1" t="s">
        <v>37</v>
      </c>
      <c r="J438" s="1" t="s">
        <v>92</v>
      </c>
      <c r="K438" s="1" t="s">
        <v>933</v>
      </c>
      <c r="M438" s="1">
        <v>0</v>
      </c>
      <c r="P438" s="1">
        <v>0</v>
      </c>
    </row>
    <row r="439" spans="1:17" ht="15.75" customHeight="1" x14ac:dyDescent="0.2">
      <c r="A439" s="1" t="s">
        <v>91</v>
      </c>
      <c r="B439" s="1">
        <v>5</v>
      </c>
      <c r="C439" s="1" t="s">
        <v>60</v>
      </c>
      <c r="D439" s="1" t="s">
        <v>26</v>
      </c>
      <c r="E439" s="1" t="s">
        <v>35</v>
      </c>
      <c r="F439" s="1">
        <v>4</v>
      </c>
      <c r="G439" s="1" t="s">
        <v>28</v>
      </c>
      <c r="H439" s="1" t="s">
        <v>19</v>
      </c>
      <c r="I439" s="1" t="s">
        <v>29</v>
      </c>
      <c r="J439" s="1" t="s">
        <v>92</v>
      </c>
      <c r="K439" s="1" t="s">
        <v>933</v>
      </c>
      <c r="M439" s="1">
        <v>0</v>
      </c>
      <c r="P439" s="1">
        <v>0</v>
      </c>
    </row>
    <row r="440" spans="1:17" ht="15.75" customHeight="1" x14ac:dyDescent="0.2">
      <c r="A440" s="1" t="s">
        <v>91</v>
      </c>
      <c r="B440" s="1">
        <v>6</v>
      </c>
      <c r="C440" s="1" t="s">
        <v>51</v>
      </c>
      <c r="D440" s="1" t="s">
        <v>26</v>
      </c>
      <c r="E440" s="1" t="s">
        <v>27</v>
      </c>
      <c r="F440" s="1">
        <v>2</v>
      </c>
      <c r="G440" s="1" t="s">
        <v>36</v>
      </c>
      <c r="H440" s="1" t="s">
        <v>19</v>
      </c>
      <c r="I440" s="1" t="s">
        <v>29</v>
      </c>
      <c r="J440" s="1" t="s">
        <v>92</v>
      </c>
      <c r="K440" s="1" t="s">
        <v>933</v>
      </c>
      <c r="M440" s="1">
        <v>0</v>
      </c>
      <c r="P440" s="1">
        <v>0</v>
      </c>
    </row>
    <row r="441" spans="1:17" ht="15.75" customHeight="1" x14ac:dyDescent="0.2">
      <c r="A441" s="1" t="s">
        <v>91</v>
      </c>
      <c r="B441" s="1">
        <v>7</v>
      </c>
      <c r="C441" s="1" t="s">
        <v>45</v>
      </c>
      <c r="D441" s="1" t="s">
        <v>26</v>
      </c>
      <c r="E441" s="1" t="s">
        <v>35</v>
      </c>
      <c r="F441" s="1">
        <v>4</v>
      </c>
      <c r="G441" s="1" t="s">
        <v>36</v>
      </c>
      <c r="H441" s="1" t="s">
        <v>19</v>
      </c>
      <c r="I441" s="1" t="s">
        <v>29</v>
      </c>
      <c r="J441" s="1" t="s">
        <v>92</v>
      </c>
      <c r="K441" s="1" t="s">
        <v>933</v>
      </c>
      <c r="M441" s="1">
        <v>0</v>
      </c>
      <c r="P441" s="1">
        <v>0</v>
      </c>
    </row>
    <row r="442" spans="1:17" ht="15.75" customHeight="1" x14ac:dyDescent="0.2">
      <c r="A442" s="1" t="s">
        <v>91</v>
      </c>
      <c r="B442" s="1">
        <v>8</v>
      </c>
      <c r="C442" s="1" t="s">
        <v>67</v>
      </c>
      <c r="D442" s="1" t="s">
        <v>26</v>
      </c>
      <c r="E442" s="1" t="s">
        <v>35</v>
      </c>
      <c r="F442" s="1">
        <v>2</v>
      </c>
      <c r="G442" s="1" t="s">
        <v>28</v>
      </c>
      <c r="H442" s="1" t="s">
        <v>19</v>
      </c>
      <c r="I442" s="1" t="s">
        <v>29</v>
      </c>
      <c r="J442" s="1" t="s">
        <v>92</v>
      </c>
      <c r="K442" s="1" t="s">
        <v>933</v>
      </c>
      <c r="M442" s="1">
        <v>0</v>
      </c>
      <c r="P442" s="1">
        <v>0</v>
      </c>
    </row>
    <row r="443" spans="1:17" ht="15.75" customHeight="1" x14ac:dyDescent="0.2">
      <c r="A443" s="1" t="s">
        <v>91</v>
      </c>
      <c r="B443" s="1">
        <v>9</v>
      </c>
      <c r="C443" s="1" t="s">
        <v>41</v>
      </c>
      <c r="D443" s="1" t="s">
        <v>26</v>
      </c>
      <c r="E443" s="1" t="s">
        <v>35</v>
      </c>
      <c r="F443" s="1">
        <v>2</v>
      </c>
      <c r="G443" s="1" t="s">
        <v>36</v>
      </c>
      <c r="H443" s="1" t="s">
        <v>19</v>
      </c>
      <c r="I443" s="1" t="s">
        <v>29</v>
      </c>
      <c r="J443" s="1" t="s">
        <v>92</v>
      </c>
      <c r="K443" s="1" t="s">
        <v>933</v>
      </c>
      <c r="M443" s="1">
        <v>0</v>
      </c>
      <c r="P443" s="1">
        <v>0</v>
      </c>
    </row>
    <row r="444" spans="1:17" ht="15.75" customHeight="1" x14ac:dyDescent="0.2">
      <c r="A444" s="1" t="s">
        <v>91</v>
      </c>
      <c r="B444" s="1">
        <v>10</v>
      </c>
      <c r="C444" s="1" t="s">
        <v>59</v>
      </c>
      <c r="D444" s="1" t="s">
        <v>34</v>
      </c>
      <c r="E444" s="1" t="s">
        <v>27</v>
      </c>
      <c r="F444" s="1">
        <v>2</v>
      </c>
      <c r="G444" s="1" t="s">
        <v>36</v>
      </c>
      <c r="H444" s="1" t="s">
        <v>19</v>
      </c>
      <c r="I444" s="1" t="s">
        <v>37</v>
      </c>
      <c r="J444" s="1" t="s">
        <v>92</v>
      </c>
      <c r="K444" s="1" t="s">
        <v>933</v>
      </c>
      <c r="M444" s="1">
        <v>0</v>
      </c>
      <c r="P444" s="1">
        <v>0</v>
      </c>
    </row>
    <row r="445" spans="1:17" ht="15.75" customHeight="1" x14ac:dyDescent="0.2">
      <c r="A445" s="1" t="s">
        <v>91</v>
      </c>
      <c r="B445" s="1">
        <v>11</v>
      </c>
      <c r="C445" s="1" t="s">
        <v>55</v>
      </c>
      <c r="D445" s="1" t="s">
        <v>26</v>
      </c>
      <c r="E445" s="1" t="s">
        <v>27</v>
      </c>
      <c r="F445" s="1">
        <v>4</v>
      </c>
      <c r="G445" s="1" t="s">
        <v>36</v>
      </c>
      <c r="H445" s="1" t="s">
        <v>19</v>
      </c>
      <c r="I445" s="1" t="s">
        <v>29</v>
      </c>
      <c r="J445" s="1" t="s">
        <v>92</v>
      </c>
      <c r="K445" s="1" t="s">
        <v>933</v>
      </c>
      <c r="M445" s="1">
        <v>0</v>
      </c>
      <c r="P445" s="1">
        <v>0</v>
      </c>
    </row>
    <row r="446" spans="1:17" ht="15.75" customHeight="1" x14ac:dyDescent="0.2">
      <c r="A446" s="1" t="s">
        <v>91</v>
      </c>
      <c r="B446" s="1">
        <v>12</v>
      </c>
      <c r="C446" s="1" t="s">
        <v>69</v>
      </c>
      <c r="D446" s="1" t="s">
        <v>34</v>
      </c>
      <c r="E446" s="1" t="s">
        <v>27</v>
      </c>
      <c r="F446" s="1">
        <v>2</v>
      </c>
      <c r="G446" s="1" t="s">
        <v>28</v>
      </c>
      <c r="H446" s="1" t="s">
        <v>19</v>
      </c>
      <c r="I446" s="1" t="s">
        <v>37</v>
      </c>
      <c r="J446" s="1" t="s">
        <v>92</v>
      </c>
      <c r="K446" s="1" t="s">
        <v>933</v>
      </c>
      <c r="L446" s="1" t="s">
        <v>976</v>
      </c>
      <c r="M446" s="1">
        <v>1</v>
      </c>
      <c r="N446" s="2">
        <v>19313</v>
      </c>
      <c r="O446" s="1" t="s">
        <v>977</v>
      </c>
      <c r="P446" s="1" t="s">
        <v>978</v>
      </c>
      <c r="Q446" s="1" t="s">
        <v>979</v>
      </c>
    </row>
    <row r="447" spans="1:17" ht="15.75" customHeight="1" x14ac:dyDescent="0.2">
      <c r="A447" s="1" t="s">
        <v>91</v>
      </c>
      <c r="B447" s="1">
        <v>13</v>
      </c>
      <c r="C447" s="1" t="s">
        <v>68</v>
      </c>
      <c r="D447" s="1" t="s">
        <v>34</v>
      </c>
      <c r="E447" s="1" t="s">
        <v>35</v>
      </c>
      <c r="F447" s="1">
        <v>2</v>
      </c>
      <c r="G447" s="1" t="s">
        <v>28</v>
      </c>
      <c r="H447" s="1" t="s">
        <v>19</v>
      </c>
      <c r="I447" s="1" t="s">
        <v>37</v>
      </c>
      <c r="J447" s="1" t="s">
        <v>92</v>
      </c>
      <c r="K447" s="1" t="s">
        <v>933</v>
      </c>
      <c r="L447" s="2">
        <v>1208</v>
      </c>
      <c r="M447" s="1">
        <v>1</v>
      </c>
      <c r="N447" s="1" t="s">
        <v>980</v>
      </c>
      <c r="O447" s="1" t="s">
        <v>981</v>
      </c>
      <c r="P447" s="1" t="s">
        <v>982</v>
      </c>
      <c r="Q447" s="1" t="s">
        <v>983</v>
      </c>
    </row>
    <row r="448" spans="1:17" ht="15.75" customHeight="1" x14ac:dyDescent="0.2">
      <c r="A448" s="1" t="s">
        <v>91</v>
      </c>
      <c r="B448" s="1">
        <v>14</v>
      </c>
      <c r="C448" s="1" t="s">
        <v>65</v>
      </c>
      <c r="D448" s="1" t="s">
        <v>26</v>
      </c>
      <c r="E448" s="1" t="s">
        <v>27</v>
      </c>
      <c r="F448" s="1">
        <v>2</v>
      </c>
      <c r="G448" s="1" t="s">
        <v>28</v>
      </c>
      <c r="H448" s="1" t="s">
        <v>19</v>
      </c>
      <c r="I448" s="1" t="s">
        <v>29</v>
      </c>
      <c r="J448" s="1" t="s">
        <v>92</v>
      </c>
      <c r="K448" s="1" t="s">
        <v>933</v>
      </c>
      <c r="L448" s="2">
        <v>5492</v>
      </c>
      <c r="M448" s="1">
        <v>2</v>
      </c>
      <c r="N448" s="2">
        <v>9073</v>
      </c>
      <c r="O448" s="1" t="s">
        <v>984</v>
      </c>
      <c r="P448" s="1" t="s">
        <v>985</v>
      </c>
      <c r="Q448" s="1" t="s">
        <v>986</v>
      </c>
    </row>
    <row r="449" spans="1:17" ht="15.75" customHeight="1" x14ac:dyDescent="0.2">
      <c r="A449" s="1" t="s">
        <v>91</v>
      </c>
      <c r="B449" s="1">
        <v>15</v>
      </c>
      <c r="C449" s="1" t="s">
        <v>66</v>
      </c>
      <c r="D449" s="1" t="s">
        <v>34</v>
      </c>
      <c r="E449" s="1" t="s">
        <v>27</v>
      </c>
      <c r="F449" s="1">
        <v>4</v>
      </c>
      <c r="G449" s="1" t="s">
        <v>36</v>
      </c>
      <c r="H449" s="1" t="s">
        <v>19</v>
      </c>
      <c r="I449" s="1" t="s">
        <v>37</v>
      </c>
      <c r="J449" s="1" t="s">
        <v>92</v>
      </c>
      <c r="K449" s="1" t="s">
        <v>933</v>
      </c>
      <c r="M449" s="1">
        <v>0</v>
      </c>
      <c r="P449" s="1">
        <v>0</v>
      </c>
    </row>
    <row r="450" spans="1:17" ht="15.75" customHeight="1" x14ac:dyDescent="0.2">
      <c r="A450" s="1" t="s">
        <v>91</v>
      </c>
      <c r="B450" s="1">
        <v>16</v>
      </c>
      <c r="C450" s="1" t="s">
        <v>70</v>
      </c>
      <c r="D450" s="1" t="s">
        <v>34</v>
      </c>
      <c r="E450" s="1" t="s">
        <v>27</v>
      </c>
      <c r="F450" s="1">
        <v>4</v>
      </c>
      <c r="G450" s="1" t="s">
        <v>28</v>
      </c>
      <c r="H450" s="1" t="s">
        <v>19</v>
      </c>
      <c r="I450" s="1" t="s">
        <v>37</v>
      </c>
      <c r="J450" s="1" t="s">
        <v>92</v>
      </c>
      <c r="K450" s="1" t="s">
        <v>933</v>
      </c>
      <c r="L450" s="2">
        <v>3267</v>
      </c>
      <c r="M450" s="1">
        <v>2</v>
      </c>
      <c r="N450" s="2">
        <v>12871</v>
      </c>
      <c r="O450" s="1" t="s">
        <v>987</v>
      </c>
      <c r="P450" s="1" t="s">
        <v>988</v>
      </c>
      <c r="Q450" s="1" t="s">
        <v>989</v>
      </c>
    </row>
    <row r="451" spans="1:17" ht="15.75" customHeight="1" x14ac:dyDescent="0.2">
      <c r="A451" s="1" t="s">
        <v>91</v>
      </c>
      <c r="B451" s="1">
        <v>17</v>
      </c>
      <c r="C451" s="1" t="s">
        <v>71</v>
      </c>
      <c r="H451" s="1" t="s">
        <v>19</v>
      </c>
      <c r="J451" s="1" t="s">
        <v>92</v>
      </c>
      <c r="K451" s="1" t="s">
        <v>933</v>
      </c>
      <c r="M451" s="1">
        <v>0</v>
      </c>
      <c r="P451" s="1">
        <v>0</v>
      </c>
    </row>
    <row r="452" spans="1:17" ht="15.75" customHeight="1" x14ac:dyDescent="0.2">
      <c r="A452" s="1" t="s">
        <v>114</v>
      </c>
      <c r="B452" s="1">
        <v>0</v>
      </c>
      <c r="C452" s="1" t="s">
        <v>18</v>
      </c>
      <c r="H452" s="1" t="s">
        <v>77</v>
      </c>
      <c r="J452" s="1" t="s">
        <v>115</v>
      </c>
      <c r="K452" s="1" t="s">
        <v>933</v>
      </c>
      <c r="M452" s="1">
        <v>0</v>
      </c>
      <c r="P452" s="1">
        <v>0</v>
      </c>
    </row>
    <row r="453" spans="1:17" ht="15.75" customHeight="1" x14ac:dyDescent="0.2">
      <c r="A453" s="1" t="s">
        <v>114</v>
      </c>
      <c r="B453" s="1">
        <v>1</v>
      </c>
      <c r="C453" s="1" t="s">
        <v>45</v>
      </c>
      <c r="D453" s="1" t="s">
        <v>26</v>
      </c>
      <c r="E453" s="1" t="s">
        <v>35</v>
      </c>
      <c r="F453" s="1">
        <v>4</v>
      </c>
      <c r="G453" s="1" t="s">
        <v>36</v>
      </c>
      <c r="H453" s="1" t="s">
        <v>77</v>
      </c>
      <c r="I453" s="1" t="s">
        <v>37</v>
      </c>
      <c r="J453" s="1" t="s">
        <v>115</v>
      </c>
      <c r="K453" s="1" t="s">
        <v>933</v>
      </c>
      <c r="L453" s="2">
        <v>17636</v>
      </c>
      <c r="M453" s="1">
        <v>2</v>
      </c>
      <c r="N453" s="1" t="s">
        <v>990</v>
      </c>
      <c r="O453" s="1" t="s">
        <v>991</v>
      </c>
      <c r="P453" s="1" t="s">
        <v>992</v>
      </c>
      <c r="Q453" s="1" t="s">
        <v>993</v>
      </c>
    </row>
    <row r="454" spans="1:17" ht="15.75" customHeight="1" x14ac:dyDescent="0.2">
      <c r="A454" s="1" t="s">
        <v>114</v>
      </c>
      <c r="B454" s="1">
        <v>2</v>
      </c>
      <c r="C454" s="1" t="s">
        <v>50</v>
      </c>
      <c r="D454" s="1" t="s">
        <v>34</v>
      </c>
      <c r="E454" s="1" t="s">
        <v>35</v>
      </c>
      <c r="F454" s="1">
        <v>4</v>
      </c>
      <c r="G454" s="1" t="s">
        <v>28</v>
      </c>
      <c r="H454" s="1" t="s">
        <v>77</v>
      </c>
      <c r="I454" s="1" t="s">
        <v>29</v>
      </c>
      <c r="J454" s="1" t="s">
        <v>115</v>
      </c>
      <c r="K454" s="1" t="s">
        <v>933</v>
      </c>
      <c r="L454" s="2">
        <v>32141</v>
      </c>
      <c r="M454" s="1">
        <v>1</v>
      </c>
      <c r="N454" s="2">
        <v>38917</v>
      </c>
      <c r="O454" s="1" t="s">
        <v>994</v>
      </c>
      <c r="P454" s="1" t="s">
        <v>995</v>
      </c>
      <c r="Q454" s="1" t="s">
        <v>996</v>
      </c>
    </row>
    <row r="455" spans="1:17" ht="15.75" customHeight="1" x14ac:dyDescent="0.2">
      <c r="A455" s="1" t="s">
        <v>114</v>
      </c>
      <c r="B455" s="1">
        <v>3</v>
      </c>
      <c r="C455" s="1" t="s">
        <v>70</v>
      </c>
      <c r="D455" s="1" t="s">
        <v>34</v>
      </c>
      <c r="E455" s="1" t="s">
        <v>27</v>
      </c>
      <c r="F455" s="1">
        <v>4</v>
      </c>
      <c r="G455" s="1" t="s">
        <v>28</v>
      </c>
      <c r="H455" s="1" t="s">
        <v>77</v>
      </c>
      <c r="I455" s="1" t="s">
        <v>29</v>
      </c>
      <c r="J455" s="1" t="s">
        <v>115</v>
      </c>
      <c r="K455" s="1" t="s">
        <v>933</v>
      </c>
      <c r="L455" s="2">
        <v>45824</v>
      </c>
      <c r="M455" s="1">
        <v>5</v>
      </c>
      <c r="N455" s="2">
        <v>21264</v>
      </c>
      <c r="O455" s="1" t="s">
        <v>997</v>
      </c>
      <c r="P455" s="1" t="s">
        <v>998</v>
      </c>
      <c r="Q455" s="1" t="s">
        <v>999</v>
      </c>
    </row>
    <row r="456" spans="1:17" ht="15.75" customHeight="1" x14ac:dyDescent="0.2">
      <c r="A456" s="1" t="s">
        <v>114</v>
      </c>
      <c r="B456" s="1">
        <v>4</v>
      </c>
      <c r="C456" s="1" t="s">
        <v>41</v>
      </c>
      <c r="D456" s="1" t="s">
        <v>26</v>
      </c>
      <c r="E456" s="1" t="s">
        <v>35</v>
      </c>
      <c r="F456" s="1">
        <v>2</v>
      </c>
      <c r="G456" s="1" t="s">
        <v>36</v>
      </c>
      <c r="H456" s="1" t="s">
        <v>77</v>
      </c>
      <c r="I456" s="1" t="s">
        <v>37</v>
      </c>
      <c r="J456" s="1" t="s">
        <v>115</v>
      </c>
      <c r="K456" s="1" t="s">
        <v>933</v>
      </c>
      <c r="M456" s="1">
        <v>0</v>
      </c>
      <c r="P456" s="1">
        <v>0</v>
      </c>
    </row>
    <row r="457" spans="1:17" ht="15.75" customHeight="1" x14ac:dyDescent="0.2">
      <c r="A457" s="1" t="s">
        <v>114</v>
      </c>
      <c r="B457" s="1">
        <v>5</v>
      </c>
      <c r="C457" s="1" t="s">
        <v>60</v>
      </c>
      <c r="D457" s="1" t="s">
        <v>26</v>
      </c>
      <c r="E457" s="1" t="s">
        <v>35</v>
      </c>
      <c r="F457" s="1">
        <v>4</v>
      </c>
      <c r="G457" s="1" t="s">
        <v>28</v>
      </c>
      <c r="H457" s="1" t="s">
        <v>77</v>
      </c>
      <c r="I457" s="1" t="s">
        <v>37</v>
      </c>
      <c r="J457" s="1" t="s">
        <v>115</v>
      </c>
      <c r="K457" s="1" t="s">
        <v>933</v>
      </c>
      <c r="L457" s="2">
        <v>34473</v>
      </c>
      <c r="M457" s="1">
        <v>1</v>
      </c>
      <c r="N457" s="2">
        <v>46023</v>
      </c>
      <c r="O457" s="1" t="s">
        <v>1000</v>
      </c>
      <c r="P457" s="1" t="s">
        <v>1001</v>
      </c>
      <c r="Q457" s="1" t="s">
        <v>1002</v>
      </c>
    </row>
    <row r="458" spans="1:17" ht="15.75" customHeight="1" x14ac:dyDescent="0.2">
      <c r="A458" s="1" t="s">
        <v>114</v>
      </c>
      <c r="B458" s="1">
        <v>6</v>
      </c>
      <c r="C458" s="1" t="s">
        <v>25</v>
      </c>
      <c r="D458" s="1" t="s">
        <v>26</v>
      </c>
      <c r="E458" s="1" t="s">
        <v>27</v>
      </c>
      <c r="F458" s="1">
        <v>4</v>
      </c>
      <c r="G458" s="1" t="s">
        <v>28</v>
      </c>
      <c r="H458" s="1" t="s">
        <v>77</v>
      </c>
      <c r="I458" s="1" t="s">
        <v>37</v>
      </c>
      <c r="J458" s="1" t="s">
        <v>115</v>
      </c>
      <c r="K458" s="1" t="s">
        <v>933</v>
      </c>
      <c r="L458" s="2">
        <v>50968</v>
      </c>
      <c r="M458" s="1">
        <v>2</v>
      </c>
      <c r="N458" s="2">
        <v>21812</v>
      </c>
      <c r="O458" s="1" t="s">
        <v>1003</v>
      </c>
      <c r="P458" s="1" t="s">
        <v>1004</v>
      </c>
      <c r="Q458" s="1" t="s">
        <v>1005</v>
      </c>
    </row>
    <row r="459" spans="1:17" ht="15.75" customHeight="1" x14ac:dyDescent="0.2">
      <c r="A459" s="1" t="s">
        <v>114</v>
      </c>
      <c r="B459" s="1">
        <v>7</v>
      </c>
      <c r="C459" s="1" t="s">
        <v>33</v>
      </c>
      <c r="D459" s="1" t="s">
        <v>34</v>
      </c>
      <c r="E459" s="1" t="s">
        <v>35</v>
      </c>
      <c r="F459" s="1">
        <v>4</v>
      </c>
      <c r="G459" s="1" t="s">
        <v>36</v>
      </c>
      <c r="H459" s="1" t="s">
        <v>77</v>
      </c>
      <c r="I459" s="1" t="s">
        <v>29</v>
      </c>
      <c r="J459" s="1" t="s">
        <v>115</v>
      </c>
      <c r="K459" s="1" t="s">
        <v>933</v>
      </c>
      <c r="L459" s="2">
        <v>19601</v>
      </c>
      <c r="M459" s="1">
        <v>2</v>
      </c>
      <c r="N459" s="1" t="s">
        <v>1006</v>
      </c>
      <c r="O459" s="1" t="s">
        <v>1007</v>
      </c>
      <c r="P459" s="1" t="s">
        <v>1008</v>
      </c>
      <c r="Q459" s="1" t="s">
        <v>1009</v>
      </c>
    </row>
    <row r="460" spans="1:17" ht="15.75" customHeight="1" x14ac:dyDescent="0.2">
      <c r="A460" s="1" t="s">
        <v>114</v>
      </c>
      <c r="B460" s="1">
        <v>8</v>
      </c>
      <c r="C460" s="1" t="s">
        <v>69</v>
      </c>
      <c r="D460" s="1" t="s">
        <v>34</v>
      </c>
      <c r="E460" s="1" t="s">
        <v>27</v>
      </c>
      <c r="F460" s="1">
        <v>2</v>
      </c>
      <c r="G460" s="1" t="s">
        <v>28</v>
      </c>
      <c r="H460" s="1" t="s">
        <v>77</v>
      </c>
      <c r="I460" s="1" t="s">
        <v>29</v>
      </c>
      <c r="J460" s="1" t="s">
        <v>115</v>
      </c>
      <c r="K460" s="1" t="s">
        <v>933</v>
      </c>
      <c r="L460" s="2">
        <v>12632</v>
      </c>
      <c r="M460" s="1">
        <v>2</v>
      </c>
      <c r="N460" s="1" t="s">
        <v>1010</v>
      </c>
      <c r="O460" s="1" t="s">
        <v>1011</v>
      </c>
      <c r="P460" s="1" t="s">
        <v>1012</v>
      </c>
      <c r="Q460" s="1" t="s">
        <v>1013</v>
      </c>
    </row>
    <row r="461" spans="1:17" ht="15.75" customHeight="1" x14ac:dyDescent="0.2">
      <c r="A461" s="1" t="s">
        <v>114</v>
      </c>
      <c r="B461" s="1">
        <v>9</v>
      </c>
      <c r="C461" s="1" t="s">
        <v>65</v>
      </c>
      <c r="D461" s="1" t="s">
        <v>26</v>
      </c>
      <c r="E461" s="1" t="s">
        <v>27</v>
      </c>
      <c r="F461" s="1">
        <v>2</v>
      </c>
      <c r="G461" s="1" t="s">
        <v>28</v>
      </c>
      <c r="H461" s="1" t="s">
        <v>77</v>
      </c>
      <c r="I461" s="1" t="s">
        <v>37</v>
      </c>
      <c r="J461" s="1" t="s">
        <v>115</v>
      </c>
      <c r="K461" s="1" t="s">
        <v>933</v>
      </c>
      <c r="L461" s="2">
        <v>18087</v>
      </c>
      <c r="M461" s="1">
        <v>3</v>
      </c>
      <c r="N461" s="1" t="s">
        <v>1014</v>
      </c>
      <c r="O461" s="1" t="s">
        <v>1015</v>
      </c>
      <c r="P461" s="1" t="s">
        <v>1016</v>
      </c>
      <c r="Q461" s="1" t="s">
        <v>1017</v>
      </c>
    </row>
    <row r="462" spans="1:17" ht="15.75" customHeight="1" x14ac:dyDescent="0.2">
      <c r="A462" s="1" t="s">
        <v>114</v>
      </c>
      <c r="B462" s="1">
        <v>10</v>
      </c>
      <c r="C462" s="1" t="s">
        <v>68</v>
      </c>
      <c r="D462" s="1" t="s">
        <v>34</v>
      </c>
      <c r="E462" s="1" t="s">
        <v>35</v>
      </c>
      <c r="F462" s="1">
        <v>2</v>
      </c>
      <c r="G462" s="1" t="s">
        <v>28</v>
      </c>
      <c r="H462" s="1" t="s">
        <v>77</v>
      </c>
      <c r="I462" s="1" t="s">
        <v>29</v>
      </c>
      <c r="J462" s="1" t="s">
        <v>115</v>
      </c>
      <c r="K462" s="1" t="s">
        <v>933</v>
      </c>
      <c r="L462" s="2">
        <v>26372</v>
      </c>
      <c r="M462" s="1">
        <v>4</v>
      </c>
      <c r="N462" s="2">
        <v>2743</v>
      </c>
      <c r="O462" s="1" t="s">
        <v>1018</v>
      </c>
      <c r="P462" s="1" t="s">
        <v>1019</v>
      </c>
      <c r="Q462" s="1" t="s">
        <v>1020</v>
      </c>
    </row>
    <row r="463" spans="1:17" ht="15.75" customHeight="1" x14ac:dyDescent="0.2">
      <c r="A463" s="1" t="s">
        <v>114</v>
      </c>
      <c r="B463" s="1">
        <v>11</v>
      </c>
      <c r="C463" s="1" t="s">
        <v>55</v>
      </c>
      <c r="D463" s="1" t="s">
        <v>26</v>
      </c>
      <c r="E463" s="1" t="s">
        <v>27</v>
      </c>
      <c r="F463" s="1">
        <v>4</v>
      </c>
      <c r="G463" s="1" t="s">
        <v>36</v>
      </c>
      <c r="H463" s="1" t="s">
        <v>77</v>
      </c>
      <c r="I463" s="1" t="s">
        <v>37</v>
      </c>
      <c r="J463" s="1" t="s">
        <v>115</v>
      </c>
      <c r="K463" s="1" t="s">
        <v>933</v>
      </c>
      <c r="L463" s="2">
        <v>58131</v>
      </c>
      <c r="M463" s="1">
        <v>3</v>
      </c>
      <c r="N463" s="2">
        <v>5592</v>
      </c>
      <c r="O463" s="1" t="s">
        <v>1021</v>
      </c>
      <c r="P463" s="1" t="s">
        <v>1022</v>
      </c>
      <c r="Q463" s="1" t="s">
        <v>1023</v>
      </c>
    </row>
    <row r="464" spans="1:17" ht="15.75" customHeight="1" x14ac:dyDescent="0.2">
      <c r="A464" s="1" t="s">
        <v>114</v>
      </c>
      <c r="B464" s="1">
        <v>12</v>
      </c>
      <c r="C464" s="1" t="s">
        <v>51</v>
      </c>
      <c r="D464" s="1" t="s">
        <v>26</v>
      </c>
      <c r="E464" s="1" t="s">
        <v>27</v>
      </c>
      <c r="F464" s="1">
        <v>2</v>
      </c>
      <c r="G464" s="1" t="s">
        <v>36</v>
      </c>
      <c r="H464" s="1" t="s">
        <v>77</v>
      </c>
      <c r="I464" s="1" t="s">
        <v>37</v>
      </c>
      <c r="J464" s="1" t="s">
        <v>115</v>
      </c>
      <c r="K464" s="1" t="s">
        <v>933</v>
      </c>
      <c r="L464" s="2">
        <v>25888</v>
      </c>
      <c r="M464" s="1">
        <v>2</v>
      </c>
      <c r="N464" s="1" t="s">
        <v>1024</v>
      </c>
      <c r="O464" s="1" t="s">
        <v>1025</v>
      </c>
      <c r="P464" s="1" t="s">
        <v>1026</v>
      </c>
      <c r="Q464" s="1" t="s">
        <v>1027</v>
      </c>
    </row>
    <row r="465" spans="1:17" ht="15.75" customHeight="1" x14ac:dyDescent="0.2">
      <c r="A465" s="1" t="s">
        <v>114</v>
      </c>
      <c r="B465" s="1">
        <v>13</v>
      </c>
      <c r="C465" s="1" t="s">
        <v>64</v>
      </c>
      <c r="D465" s="1" t="s">
        <v>34</v>
      </c>
      <c r="E465" s="1" t="s">
        <v>35</v>
      </c>
      <c r="F465" s="1">
        <v>2</v>
      </c>
      <c r="G465" s="1" t="s">
        <v>36</v>
      </c>
      <c r="H465" s="1" t="s">
        <v>77</v>
      </c>
      <c r="I465" s="1" t="s">
        <v>29</v>
      </c>
      <c r="J465" s="1" t="s">
        <v>115</v>
      </c>
      <c r="K465" s="1" t="s">
        <v>933</v>
      </c>
      <c r="M465" s="1">
        <v>0</v>
      </c>
      <c r="P465" s="1">
        <v>0</v>
      </c>
    </row>
    <row r="466" spans="1:17" ht="15.75" customHeight="1" x14ac:dyDescent="0.2">
      <c r="A466" s="1" t="s">
        <v>114</v>
      </c>
      <c r="B466" s="1">
        <v>14</v>
      </c>
      <c r="C466" s="1" t="s">
        <v>59</v>
      </c>
      <c r="D466" s="1" t="s">
        <v>34</v>
      </c>
      <c r="E466" s="1" t="s">
        <v>27</v>
      </c>
      <c r="F466" s="1">
        <v>2</v>
      </c>
      <c r="G466" s="1" t="s">
        <v>36</v>
      </c>
      <c r="H466" s="1" t="s">
        <v>77</v>
      </c>
      <c r="I466" s="1" t="s">
        <v>29</v>
      </c>
      <c r="J466" s="1" t="s">
        <v>115</v>
      </c>
      <c r="K466" s="1" t="s">
        <v>933</v>
      </c>
      <c r="L466" s="2">
        <v>18248</v>
      </c>
      <c r="M466" s="1">
        <v>1</v>
      </c>
      <c r="N466" s="2">
        <v>22267</v>
      </c>
      <c r="O466" s="1" t="s">
        <v>1028</v>
      </c>
      <c r="P466" s="1" t="s">
        <v>1029</v>
      </c>
      <c r="Q466" s="1" t="s">
        <v>1030</v>
      </c>
    </row>
    <row r="467" spans="1:17" ht="15.75" customHeight="1" x14ac:dyDescent="0.2">
      <c r="A467" s="1" t="s">
        <v>114</v>
      </c>
      <c r="B467" s="1">
        <v>15</v>
      </c>
      <c r="C467" s="1" t="s">
        <v>66</v>
      </c>
      <c r="D467" s="1" t="s">
        <v>34</v>
      </c>
      <c r="E467" s="1" t="s">
        <v>27</v>
      </c>
      <c r="F467" s="1">
        <v>4</v>
      </c>
      <c r="G467" s="1" t="s">
        <v>36</v>
      </c>
      <c r="H467" s="1" t="s">
        <v>77</v>
      </c>
      <c r="I467" s="1" t="s">
        <v>29</v>
      </c>
      <c r="J467" s="1" t="s">
        <v>115</v>
      </c>
      <c r="K467" s="1" t="s">
        <v>933</v>
      </c>
      <c r="L467" s="2">
        <v>1485</v>
      </c>
      <c r="M467" s="1">
        <v>1</v>
      </c>
      <c r="N467" s="2">
        <v>73336</v>
      </c>
      <c r="O467" s="1" t="s">
        <v>1031</v>
      </c>
      <c r="P467" s="1" t="s">
        <v>1032</v>
      </c>
      <c r="Q467" s="1" t="s">
        <v>1033</v>
      </c>
    </row>
    <row r="468" spans="1:17" ht="15.75" customHeight="1" x14ac:dyDescent="0.2">
      <c r="A468" s="1" t="s">
        <v>114</v>
      </c>
      <c r="B468" s="1">
        <v>16</v>
      </c>
      <c r="C468" s="1" t="s">
        <v>67</v>
      </c>
      <c r="D468" s="1" t="s">
        <v>26</v>
      </c>
      <c r="E468" s="1" t="s">
        <v>35</v>
      </c>
      <c r="F468" s="1">
        <v>2</v>
      </c>
      <c r="G468" s="1" t="s">
        <v>28</v>
      </c>
      <c r="H468" s="1" t="s">
        <v>77</v>
      </c>
      <c r="I468" s="1" t="s">
        <v>37</v>
      </c>
      <c r="J468" s="1" t="s">
        <v>115</v>
      </c>
      <c r="K468" s="1" t="s">
        <v>933</v>
      </c>
      <c r="L468" s="2">
        <v>20557</v>
      </c>
      <c r="M468" s="1">
        <v>1</v>
      </c>
      <c r="N468" s="2">
        <v>20074</v>
      </c>
      <c r="O468" s="1" t="s">
        <v>1034</v>
      </c>
      <c r="P468" s="1" t="s">
        <v>1035</v>
      </c>
      <c r="Q468" s="1" t="s">
        <v>1036</v>
      </c>
    </row>
    <row r="469" spans="1:17" ht="15.75" customHeight="1" x14ac:dyDescent="0.2">
      <c r="A469" s="1" t="s">
        <v>114</v>
      </c>
      <c r="B469" s="1">
        <v>17</v>
      </c>
      <c r="C469" s="1" t="s">
        <v>71</v>
      </c>
      <c r="H469" s="1" t="s">
        <v>77</v>
      </c>
      <c r="J469" s="1" t="s">
        <v>115</v>
      </c>
      <c r="K469" s="1" t="s">
        <v>933</v>
      </c>
      <c r="M469" s="1">
        <v>0</v>
      </c>
      <c r="P469" s="1">
        <v>0</v>
      </c>
    </row>
    <row r="470" spans="1:17" ht="15.75" customHeight="1" x14ac:dyDescent="0.2">
      <c r="A470" s="1" t="s">
        <v>168</v>
      </c>
      <c r="B470" s="1">
        <v>0</v>
      </c>
      <c r="C470" s="1" t="s">
        <v>18</v>
      </c>
      <c r="H470" s="1" t="s">
        <v>19</v>
      </c>
      <c r="J470" s="1">
        <v>35</v>
      </c>
      <c r="K470" s="1" t="s">
        <v>933</v>
      </c>
      <c r="M470" s="1">
        <v>0</v>
      </c>
      <c r="P470" s="1">
        <v>0</v>
      </c>
    </row>
    <row r="471" spans="1:17" ht="15.75" customHeight="1" x14ac:dyDescent="0.2">
      <c r="A471" s="1" t="s">
        <v>168</v>
      </c>
      <c r="B471" s="1">
        <v>1</v>
      </c>
      <c r="C471" s="1" t="s">
        <v>66</v>
      </c>
      <c r="D471" s="1" t="s">
        <v>34</v>
      </c>
      <c r="E471" s="1" t="s">
        <v>27</v>
      </c>
      <c r="F471" s="1">
        <v>4</v>
      </c>
      <c r="G471" s="1" t="s">
        <v>36</v>
      </c>
      <c r="H471" s="1" t="s">
        <v>19</v>
      </c>
      <c r="I471" s="1" t="s">
        <v>37</v>
      </c>
      <c r="J471" s="1">
        <v>35</v>
      </c>
      <c r="K471" s="1" t="s">
        <v>933</v>
      </c>
      <c r="L471" s="2">
        <v>10766</v>
      </c>
      <c r="M471" s="1">
        <v>4</v>
      </c>
      <c r="N471" s="2">
        <v>1243</v>
      </c>
      <c r="O471" s="1" t="s">
        <v>1037</v>
      </c>
      <c r="P471" s="1" t="s">
        <v>1038</v>
      </c>
      <c r="Q471" s="1" t="s">
        <v>1039</v>
      </c>
    </row>
    <row r="472" spans="1:17" ht="15.75" customHeight="1" x14ac:dyDescent="0.2">
      <c r="A472" s="1" t="s">
        <v>168</v>
      </c>
      <c r="B472" s="1">
        <v>2</v>
      </c>
      <c r="C472" s="1" t="s">
        <v>45</v>
      </c>
      <c r="D472" s="1" t="s">
        <v>26</v>
      </c>
      <c r="E472" s="1" t="s">
        <v>35</v>
      </c>
      <c r="F472" s="1">
        <v>4</v>
      </c>
      <c r="G472" s="1" t="s">
        <v>36</v>
      </c>
      <c r="H472" s="1" t="s">
        <v>19</v>
      </c>
      <c r="I472" s="1" t="s">
        <v>29</v>
      </c>
      <c r="J472" s="1">
        <v>35</v>
      </c>
      <c r="K472" s="1" t="s">
        <v>933</v>
      </c>
      <c r="L472" s="2">
        <v>20503</v>
      </c>
      <c r="M472" s="1">
        <v>7</v>
      </c>
      <c r="N472" s="2">
        <v>8985</v>
      </c>
      <c r="O472" s="1" t="s">
        <v>1040</v>
      </c>
      <c r="P472" s="1" t="s">
        <v>1041</v>
      </c>
      <c r="Q472" s="1" t="s">
        <v>1042</v>
      </c>
    </row>
    <row r="473" spans="1:17" ht="15.75" customHeight="1" x14ac:dyDescent="0.2">
      <c r="A473" s="1" t="s">
        <v>168</v>
      </c>
      <c r="B473" s="1">
        <v>3</v>
      </c>
      <c r="C473" s="1" t="s">
        <v>50</v>
      </c>
      <c r="D473" s="1" t="s">
        <v>34</v>
      </c>
      <c r="E473" s="1" t="s">
        <v>35</v>
      </c>
      <c r="F473" s="1">
        <v>4</v>
      </c>
      <c r="G473" s="1" t="s">
        <v>28</v>
      </c>
      <c r="H473" s="1" t="s">
        <v>19</v>
      </c>
      <c r="I473" s="1" t="s">
        <v>37</v>
      </c>
      <c r="J473" s="1">
        <v>35</v>
      </c>
      <c r="K473" s="1" t="s">
        <v>933</v>
      </c>
      <c r="L473" s="2">
        <v>1263</v>
      </c>
      <c r="M473" s="1">
        <v>1</v>
      </c>
      <c r="N473" s="2">
        <v>39471</v>
      </c>
      <c r="O473" s="1" t="s">
        <v>1043</v>
      </c>
      <c r="P473" s="1" t="s">
        <v>1044</v>
      </c>
      <c r="Q473" s="1" t="s">
        <v>1045</v>
      </c>
    </row>
    <row r="474" spans="1:17" ht="15.75" customHeight="1" x14ac:dyDescent="0.2">
      <c r="A474" s="1" t="s">
        <v>168</v>
      </c>
      <c r="B474" s="1">
        <v>4</v>
      </c>
      <c r="C474" s="1" t="s">
        <v>70</v>
      </c>
      <c r="D474" s="1" t="s">
        <v>34</v>
      </c>
      <c r="E474" s="1" t="s">
        <v>27</v>
      </c>
      <c r="F474" s="1">
        <v>4</v>
      </c>
      <c r="G474" s="1" t="s">
        <v>28</v>
      </c>
      <c r="H474" s="1" t="s">
        <v>19</v>
      </c>
      <c r="I474" s="1" t="s">
        <v>37</v>
      </c>
      <c r="J474" s="1">
        <v>35</v>
      </c>
      <c r="K474" s="1" t="s">
        <v>933</v>
      </c>
      <c r="L474" s="2">
        <v>15819</v>
      </c>
      <c r="M474" s="1">
        <v>3</v>
      </c>
      <c r="N474" s="1" t="s">
        <v>1046</v>
      </c>
      <c r="O474" s="1" t="s">
        <v>1047</v>
      </c>
      <c r="P474" s="1" t="s">
        <v>1048</v>
      </c>
      <c r="Q474" s="1" t="s">
        <v>1049</v>
      </c>
    </row>
    <row r="475" spans="1:17" ht="15.75" customHeight="1" x14ac:dyDescent="0.2">
      <c r="A475" s="1" t="s">
        <v>168</v>
      </c>
      <c r="B475" s="1">
        <v>5</v>
      </c>
      <c r="C475" s="1" t="s">
        <v>60</v>
      </c>
      <c r="D475" s="1" t="s">
        <v>26</v>
      </c>
      <c r="E475" s="1" t="s">
        <v>35</v>
      </c>
      <c r="F475" s="1">
        <v>4</v>
      </c>
      <c r="G475" s="1" t="s">
        <v>28</v>
      </c>
      <c r="H475" s="1" t="s">
        <v>19</v>
      </c>
      <c r="I475" s="1" t="s">
        <v>29</v>
      </c>
      <c r="J475" s="1">
        <v>35</v>
      </c>
      <c r="K475" s="1" t="s">
        <v>933</v>
      </c>
      <c r="L475" s="2">
        <v>10314</v>
      </c>
      <c r="M475" s="1">
        <v>3</v>
      </c>
      <c r="N475" s="2">
        <v>16924</v>
      </c>
      <c r="O475" s="1" t="s">
        <v>1050</v>
      </c>
      <c r="P475" s="1" t="s">
        <v>1051</v>
      </c>
      <c r="Q475" s="1" t="s">
        <v>1052</v>
      </c>
    </row>
    <row r="476" spans="1:17" ht="15.75" customHeight="1" x14ac:dyDescent="0.2">
      <c r="A476" s="1" t="s">
        <v>168</v>
      </c>
      <c r="B476" s="1">
        <v>6</v>
      </c>
      <c r="C476" s="1" t="s">
        <v>41</v>
      </c>
      <c r="D476" s="1" t="s">
        <v>26</v>
      </c>
      <c r="E476" s="1" t="s">
        <v>35</v>
      </c>
      <c r="F476" s="1">
        <v>2</v>
      </c>
      <c r="G476" s="1" t="s">
        <v>36</v>
      </c>
      <c r="H476" s="1" t="s">
        <v>19</v>
      </c>
      <c r="I476" s="1" t="s">
        <v>29</v>
      </c>
      <c r="J476" s="1">
        <v>35</v>
      </c>
      <c r="K476" s="1" t="s">
        <v>933</v>
      </c>
      <c r="L476" s="2">
        <v>2991</v>
      </c>
      <c r="M476" s="1">
        <v>1</v>
      </c>
      <c r="N476" s="2">
        <v>4299</v>
      </c>
      <c r="O476" s="1" t="s">
        <v>1053</v>
      </c>
      <c r="P476" s="1" t="s">
        <v>1054</v>
      </c>
      <c r="Q476" s="1" t="s">
        <v>1055</v>
      </c>
    </row>
    <row r="477" spans="1:17" ht="15.75" customHeight="1" x14ac:dyDescent="0.2">
      <c r="A477" s="1" t="s">
        <v>168</v>
      </c>
      <c r="B477" s="1">
        <v>7</v>
      </c>
      <c r="C477" s="1" t="s">
        <v>67</v>
      </c>
      <c r="D477" s="1" t="s">
        <v>26</v>
      </c>
      <c r="E477" s="1" t="s">
        <v>35</v>
      </c>
      <c r="F477" s="1">
        <v>2</v>
      </c>
      <c r="G477" s="1" t="s">
        <v>28</v>
      </c>
      <c r="H477" s="1" t="s">
        <v>19</v>
      </c>
      <c r="I477" s="1" t="s">
        <v>29</v>
      </c>
      <c r="J477" s="1">
        <v>35</v>
      </c>
      <c r="K477" s="1" t="s">
        <v>933</v>
      </c>
      <c r="L477" s="2">
        <v>13754</v>
      </c>
      <c r="M477" s="1">
        <v>6</v>
      </c>
      <c r="N477" s="2">
        <v>6917</v>
      </c>
      <c r="O477" s="1" t="s">
        <v>1056</v>
      </c>
      <c r="P477" s="1" t="s">
        <v>1057</v>
      </c>
      <c r="Q477" s="1" t="s">
        <v>1058</v>
      </c>
    </row>
    <row r="478" spans="1:17" ht="15.75" customHeight="1" x14ac:dyDescent="0.2">
      <c r="A478" s="1" t="s">
        <v>168</v>
      </c>
      <c r="B478" s="1">
        <v>8</v>
      </c>
      <c r="C478" s="1" t="s">
        <v>59</v>
      </c>
      <c r="D478" s="1" t="s">
        <v>34</v>
      </c>
      <c r="E478" s="1" t="s">
        <v>27</v>
      </c>
      <c r="F478" s="1">
        <v>2</v>
      </c>
      <c r="G478" s="1" t="s">
        <v>36</v>
      </c>
      <c r="H478" s="1" t="s">
        <v>19</v>
      </c>
      <c r="I478" s="1" t="s">
        <v>37</v>
      </c>
      <c r="J478" s="1">
        <v>35</v>
      </c>
      <c r="K478" s="1" t="s">
        <v>933</v>
      </c>
      <c r="L478" s="2">
        <v>18148</v>
      </c>
      <c r="M478" s="1">
        <v>7</v>
      </c>
      <c r="N478" s="2">
        <v>8762</v>
      </c>
      <c r="O478" s="1" t="s">
        <v>1059</v>
      </c>
      <c r="P478" s="1" t="s">
        <v>1060</v>
      </c>
      <c r="Q478" s="1" t="s">
        <v>1061</v>
      </c>
    </row>
    <row r="479" spans="1:17" ht="15.75" customHeight="1" x14ac:dyDescent="0.2">
      <c r="A479" s="1" t="s">
        <v>168</v>
      </c>
      <c r="B479" s="1">
        <v>9</v>
      </c>
      <c r="C479" s="1" t="s">
        <v>55</v>
      </c>
      <c r="D479" s="1" t="s">
        <v>26</v>
      </c>
      <c r="E479" s="1" t="s">
        <v>27</v>
      </c>
      <c r="F479" s="1">
        <v>4</v>
      </c>
      <c r="G479" s="1" t="s">
        <v>36</v>
      </c>
      <c r="H479" s="1" t="s">
        <v>19</v>
      </c>
      <c r="I479" s="1" t="s">
        <v>29</v>
      </c>
      <c r="J479" s="1">
        <v>35</v>
      </c>
      <c r="K479" s="1" t="s">
        <v>933</v>
      </c>
      <c r="L479" s="2">
        <v>21205</v>
      </c>
      <c r="M479" s="1">
        <v>9</v>
      </c>
      <c r="N479" s="2">
        <v>10453</v>
      </c>
      <c r="O479" s="1" t="s">
        <v>1062</v>
      </c>
      <c r="P479" s="1" t="s">
        <v>1063</v>
      </c>
      <c r="Q479" s="1" t="s">
        <v>1064</v>
      </c>
    </row>
    <row r="480" spans="1:17" ht="15.75" customHeight="1" x14ac:dyDescent="0.2">
      <c r="A480" s="1" t="s">
        <v>168</v>
      </c>
      <c r="B480" s="1">
        <v>10</v>
      </c>
      <c r="C480" s="1" t="s">
        <v>65</v>
      </c>
      <c r="D480" s="1" t="s">
        <v>26</v>
      </c>
      <c r="E480" s="1" t="s">
        <v>27</v>
      </c>
      <c r="F480" s="1">
        <v>2</v>
      </c>
      <c r="G480" s="1" t="s">
        <v>28</v>
      </c>
      <c r="H480" s="1" t="s">
        <v>19</v>
      </c>
      <c r="I480" s="1" t="s">
        <v>29</v>
      </c>
      <c r="J480" s="1">
        <v>35</v>
      </c>
      <c r="K480" s="1" t="s">
        <v>933</v>
      </c>
      <c r="L480" s="1" t="s">
        <v>1065</v>
      </c>
      <c r="M480" s="1">
        <v>4</v>
      </c>
      <c r="N480" s="2">
        <v>5199</v>
      </c>
      <c r="O480" s="1" t="s">
        <v>1066</v>
      </c>
      <c r="P480" s="1" t="s">
        <v>1067</v>
      </c>
      <c r="Q480" s="1" t="s">
        <v>1068</v>
      </c>
    </row>
    <row r="481" spans="1:17" ht="15.75" customHeight="1" x14ac:dyDescent="0.2">
      <c r="A481" s="1" t="s">
        <v>168</v>
      </c>
      <c r="B481" s="1">
        <v>11</v>
      </c>
      <c r="C481" s="1" t="s">
        <v>25</v>
      </c>
      <c r="D481" s="1" t="s">
        <v>26</v>
      </c>
      <c r="E481" s="1" t="s">
        <v>27</v>
      </c>
      <c r="F481" s="1">
        <v>4</v>
      </c>
      <c r="G481" s="1" t="s">
        <v>28</v>
      </c>
      <c r="H481" s="1" t="s">
        <v>19</v>
      </c>
      <c r="I481" s="1" t="s">
        <v>29</v>
      </c>
      <c r="J481" s="1">
        <v>35</v>
      </c>
      <c r="K481" s="1" t="s">
        <v>933</v>
      </c>
      <c r="L481" s="2">
        <v>24531</v>
      </c>
      <c r="M481" s="1">
        <v>3</v>
      </c>
      <c r="N481" s="2">
        <v>13569</v>
      </c>
      <c r="O481" s="1" t="s">
        <v>1069</v>
      </c>
      <c r="P481" s="1" t="s">
        <v>1070</v>
      </c>
      <c r="Q481" s="1" t="s">
        <v>1071</v>
      </c>
    </row>
    <row r="482" spans="1:17" ht="15.75" customHeight="1" x14ac:dyDescent="0.2">
      <c r="A482" s="1" t="s">
        <v>168</v>
      </c>
      <c r="B482" s="1">
        <v>12</v>
      </c>
      <c r="C482" s="1" t="s">
        <v>33</v>
      </c>
      <c r="D482" s="1" t="s">
        <v>34</v>
      </c>
      <c r="E482" s="1" t="s">
        <v>35</v>
      </c>
      <c r="F482" s="1">
        <v>4</v>
      </c>
      <c r="G482" s="1" t="s">
        <v>36</v>
      </c>
      <c r="H482" s="1" t="s">
        <v>19</v>
      </c>
      <c r="I482" s="1" t="s">
        <v>37</v>
      </c>
      <c r="J482" s="1">
        <v>35</v>
      </c>
      <c r="K482" s="1" t="s">
        <v>933</v>
      </c>
      <c r="M482" s="1">
        <v>0</v>
      </c>
      <c r="P482" s="1">
        <v>0</v>
      </c>
    </row>
    <row r="483" spans="1:17" ht="15.75" customHeight="1" x14ac:dyDescent="0.2">
      <c r="A483" s="1" t="s">
        <v>168</v>
      </c>
      <c r="B483" s="1">
        <v>13</v>
      </c>
      <c r="C483" s="1" t="s">
        <v>51</v>
      </c>
      <c r="D483" s="1" t="s">
        <v>26</v>
      </c>
      <c r="E483" s="1" t="s">
        <v>27</v>
      </c>
      <c r="F483" s="1">
        <v>2</v>
      </c>
      <c r="G483" s="1" t="s">
        <v>36</v>
      </c>
      <c r="H483" s="1" t="s">
        <v>19</v>
      </c>
      <c r="I483" s="1" t="s">
        <v>29</v>
      </c>
      <c r="J483" s="1">
        <v>35</v>
      </c>
      <c r="K483" s="1" t="s">
        <v>933</v>
      </c>
      <c r="L483" s="2">
        <v>27227</v>
      </c>
      <c r="M483" s="1">
        <v>3</v>
      </c>
      <c r="N483" s="2">
        <v>5994</v>
      </c>
      <c r="O483" s="1" t="s">
        <v>1072</v>
      </c>
      <c r="P483" s="1" t="s">
        <v>1073</v>
      </c>
      <c r="Q483" s="1" t="s">
        <v>1074</v>
      </c>
    </row>
    <row r="484" spans="1:17" ht="15.75" customHeight="1" x14ac:dyDescent="0.2">
      <c r="A484" s="1" t="s">
        <v>168</v>
      </c>
      <c r="B484" s="1">
        <v>14</v>
      </c>
      <c r="C484" s="1" t="s">
        <v>68</v>
      </c>
      <c r="D484" s="1" t="s">
        <v>34</v>
      </c>
      <c r="E484" s="1" t="s">
        <v>35</v>
      </c>
      <c r="F484" s="1">
        <v>2</v>
      </c>
      <c r="G484" s="1" t="s">
        <v>28</v>
      </c>
      <c r="H484" s="1" t="s">
        <v>19</v>
      </c>
      <c r="I484" s="1" t="s">
        <v>37</v>
      </c>
      <c r="J484" s="1">
        <v>35</v>
      </c>
      <c r="K484" s="1" t="s">
        <v>933</v>
      </c>
      <c r="L484" s="1" t="s">
        <v>1075</v>
      </c>
      <c r="M484" s="1">
        <v>1</v>
      </c>
      <c r="N484" s="2">
        <v>27819</v>
      </c>
      <c r="O484" s="1" t="s">
        <v>1076</v>
      </c>
      <c r="P484" s="1" t="s">
        <v>1077</v>
      </c>
      <c r="Q484" s="1" t="s">
        <v>1078</v>
      </c>
    </row>
    <row r="485" spans="1:17" ht="15.75" customHeight="1" x14ac:dyDescent="0.2">
      <c r="A485" s="1" t="s">
        <v>168</v>
      </c>
      <c r="B485" s="1">
        <v>15</v>
      </c>
      <c r="C485" s="1" t="s">
        <v>69</v>
      </c>
      <c r="D485" s="1" t="s">
        <v>34</v>
      </c>
      <c r="E485" s="1" t="s">
        <v>27</v>
      </c>
      <c r="F485" s="1">
        <v>2</v>
      </c>
      <c r="G485" s="1" t="s">
        <v>28</v>
      </c>
      <c r="H485" s="1" t="s">
        <v>19</v>
      </c>
      <c r="I485" s="1" t="s">
        <v>37</v>
      </c>
      <c r="J485" s="1">
        <v>35</v>
      </c>
      <c r="K485" s="1" t="s">
        <v>933</v>
      </c>
      <c r="M485" s="1">
        <v>0</v>
      </c>
      <c r="P485" s="1">
        <v>0</v>
      </c>
    </row>
    <row r="486" spans="1:17" ht="15.75" customHeight="1" x14ac:dyDescent="0.2">
      <c r="A486" s="1" t="s">
        <v>168</v>
      </c>
      <c r="B486" s="1">
        <v>16</v>
      </c>
      <c r="C486" s="1" t="s">
        <v>64</v>
      </c>
      <c r="D486" s="1" t="s">
        <v>34</v>
      </c>
      <c r="E486" s="1" t="s">
        <v>35</v>
      </c>
      <c r="F486" s="1">
        <v>2</v>
      </c>
      <c r="G486" s="1" t="s">
        <v>36</v>
      </c>
      <c r="H486" s="1" t="s">
        <v>19</v>
      </c>
      <c r="I486" s="1" t="s">
        <v>37</v>
      </c>
      <c r="J486" s="1">
        <v>35</v>
      </c>
      <c r="K486" s="1" t="s">
        <v>933</v>
      </c>
      <c r="L486" s="1" t="s">
        <v>344</v>
      </c>
      <c r="M486" s="1">
        <v>1</v>
      </c>
      <c r="N486" s="1" t="s">
        <v>1079</v>
      </c>
      <c r="O486" s="1" t="s">
        <v>1080</v>
      </c>
      <c r="P486" s="1" t="s">
        <v>1081</v>
      </c>
      <c r="Q486" s="1" t="s">
        <v>1082</v>
      </c>
    </row>
    <row r="487" spans="1:17" ht="15.75" customHeight="1" x14ac:dyDescent="0.2">
      <c r="A487" s="1" t="s">
        <v>168</v>
      </c>
      <c r="B487" s="1">
        <v>17</v>
      </c>
      <c r="C487" s="1" t="s">
        <v>71</v>
      </c>
      <c r="H487" s="1" t="s">
        <v>19</v>
      </c>
      <c r="J487" s="1">
        <v>35</v>
      </c>
      <c r="K487" s="1" t="s">
        <v>933</v>
      </c>
      <c r="M487" s="1">
        <v>0</v>
      </c>
      <c r="P487" s="1">
        <v>0</v>
      </c>
    </row>
    <row r="488" spans="1:17" ht="15.75" customHeight="1" x14ac:dyDescent="0.2">
      <c r="A488" s="1" t="s">
        <v>221</v>
      </c>
      <c r="B488" s="1">
        <v>0</v>
      </c>
      <c r="C488" s="1" t="s">
        <v>18</v>
      </c>
      <c r="H488" s="1" t="s">
        <v>77</v>
      </c>
      <c r="J488" s="1">
        <v>36</v>
      </c>
      <c r="K488" s="1" t="s">
        <v>933</v>
      </c>
      <c r="M488" s="1">
        <v>0</v>
      </c>
      <c r="P488" s="1">
        <v>0</v>
      </c>
    </row>
    <row r="489" spans="1:17" ht="15.75" customHeight="1" x14ac:dyDescent="0.2">
      <c r="A489" s="1" t="s">
        <v>221</v>
      </c>
      <c r="B489" s="1">
        <v>1</v>
      </c>
      <c r="C489" s="1" t="s">
        <v>60</v>
      </c>
      <c r="D489" s="1" t="s">
        <v>26</v>
      </c>
      <c r="E489" s="1" t="s">
        <v>35</v>
      </c>
      <c r="F489" s="1">
        <v>4</v>
      </c>
      <c r="G489" s="1" t="s">
        <v>28</v>
      </c>
      <c r="H489" s="1" t="s">
        <v>77</v>
      </c>
      <c r="I489" s="1" t="s">
        <v>37</v>
      </c>
      <c r="J489" s="1">
        <v>36</v>
      </c>
      <c r="K489" s="1" t="s">
        <v>933</v>
      </c>
      <c r="M489" s="1">
        <v>0</v>
      </c>
      <c r="P489" s="1">
        <v>0</v>
      </c>
    </row>
    <row r="490" spans="1:17" ht="15.75" customHeight="1" x14ac:dyDescent="0.2">
      <c r="A490" s="1" t="s">
        <v>221</v>
      </c>
      <c r="B490" s="1">
        <v>2</v>
      </c>
      <c r="C490" s="1" t="s">
        <v>45</v>
      </c>
      <c r="D490" s="1" t="s">
        <v>26</v>
      </c>
      <c r="E490" s="1" t="s">
        <v>35</v>
      </c>
      <c r="F490" s="1">
        <v>4</v>
      </c>
      <c r="G490" s="1" t="s">
        <v>36</v>
      </c>
      <c r="H490" s="1" t="s">
        <v>77</v>
      </c>
      <c r="I490" s="1" t="s">
        <v>37</v>
      </c>
      <c r="J490" s="1">
        <v>36</v>
      </c>
      <c r="K490" s="1" t="s">
        <v>933</v>
      </c>
      <c r="M490" s="1">
        <v>0</v>
      </c>
      <c r="P490" s="1">
        <v>0</v>
      </c>
    </row>
    <row r="491" spans="1:17" ht="15.75" customHeight="1" x14ac:dyDescent="0.2">
      <c r="A491" s="1" t="s">
        <v>221</v>
      </c>
      <c r="B491" s="1">
        <v>3</v>
      </c>
      <c r="C491" s="1" t="s">
        <v>25</v>
      </c>
      <c r="D491" s="1" t="s">
        <v>26</v>
      </c>
      <c r="E491" s="1" t="s">
        <v>27</v>
      </c>
      <c r="F491" s="1">
        <v>4</v>
      </c>
      <c r="G491" s="1" t="s">
        <v>28</v>
      </c>
      <c r="H491" s="1" t="s">
        <v>77</v>
      </c>
      <c r="I491" s="1" t="s">
        <v>37</v>
      </c>
      <c r="J491" s="1">
        <v>36</v>
      </c>
      <c r="K491" s="1" t="s">
        <v>933</v>
      </c>
      <c r="L491" s="2">
        <v>14269</v>
      </c>
      <c r="M491" s="1">
        <v>2</v>
      </c>
      <c r="N491" s="1" t="s">
        <v>1083</v>
      </c>
      <c r="O491" s="1" t="s">
        <v>1084</v>
      </c>
      <c r="P491" s="1" t="s">
        <v>1085</v>
      </c>
      <c r="Q491" s="1" t="s">
        <v>1086</v>
      </c>
    </row>
    <row r="492" spans="1:17" ht="15.75" customHeight="1" x14ac:dyDescent="0.2">
      <c r="A492" s="1" t="s">
        <v>221</v>
      </c>
      <c r="B492" s="1">
        <v>4</v>
      </c>
      <c r="C492" s="1" t="s">
        <v>50</v>
      </c>
      <c r="D492" s="1" t="s">
        <v>34</v>
      </c>
      <c r="E492" s="1" t="s">
        <v>35</v>
      </c>
      <c r="F492" s="1">
        <v>4</v>
      </c>
      <c r="G492" s="1" t="s">
        <v>28</v>
      </c>
      <c r="H492" s="1" t="s">
        <v>77</v>
      </c>
      <c r="I492" s="1" t="s">
        <v>29</v>
      </c>
      <c r="J492" s="1">
        <v>36</v>
      </c>
      <c r="K492" s="1" t="s">
        <v>933</v>
      </c>
      <c r="L492" s="1" t="s">
        <v>1087</v>
      </c>
      <c r="M492" s="1">
        <v>2</v>
      </c>
      <c r="N492" s="2">
        <v>30462</v>
      </c>
      <c r="O492" s="1" t="s">
        <v>1088</v>
      </c>
      <c r="P492" s="1" t="s">
        <v>1089</v>
      </c>
      <c r="Q492" s="1" t="s">
        <v>1090</v>
      </c>
    </row>
    <row r="493" spans="1:17" ht="15.75" customHeight="1" x14ac:dyDescent="0.2">
      <c r="A493" s="1" t="s">
        <v>221</v>
      </c>
      <c r="B493" s="1">
        <v>5</v>
      </c>
      <c r="C493" s="1" t="s">
        <v>68</v>
      </c>
      <c r="D493" s="1" t="s">
        <v>34</v>
      </c>
      <c r="E493" s="1" t="s">
        <v>35</v>
      </c>
      <c r="F493" s="1">
        <v>2</v>
      </c>
      <c r="G493" s="1" t="s">
        <v>28</v>
      </c>
      <c r="H493" s="1" t="s">
        <v>77</v>
      </c>
      <c r="I493" s="1" t="s">
        <v>29</v>
      </c>
      <c r="J493" s="1">
        <v>36</v>
      </c>
      <c r="K493" s="1" t="s">
        <v>933</v>
      </c>
      <c r="L493" s="2">
        <v>24273</v>
      </c>
      <c r="M493" s="1">
        <v>4</v>
      </c>
      <c r="N493" s="2">
        <v>2737</v>
      </c>
      <c r="O493" s="1" t="s">
        <v>1091</v>
      </c>
      <c r="P493" s="1" t="s">
        <v>1092</v>
      </c>
      <c r="Q493" s="1" t="s">
        <v>1093</v>
      </c>
    </row>
    <row r="494" spans="1:17" ht="15.75" customHeight="1" x14ac:dyDescent="0.2">
      <c r="A494" s="1" t="s">
        <v>221</v>
      </c>
      <c r="B494" s="1">
        <v>6</v>
      </c>
      <c r="C494" s="1" t="s">
        <v>55</v>
      </c>
      <c r="D494" s="1" t="s">
        <v>26</v>
      </c>
      <c r="E494" s="1" t="s">
        <v>27</v>
      </c>
      <c r="F494" s="1">
        <v>4</v>
      </c>
      <c r="G494" s="1" t="s">
        <v>36</v>
      </c>
      <c r="H494" s="1" t="s">
        <v>77</v>
      </c>
      <c r="I494" s="1" t="s">
        <v>37</v>
      </c>
      <c r="J494" s="1">
        <v>36</v>
      </c>
      <c r="K494" s="1" t="s">
        <v>933</v>
      </c>
      <c r="L494" s="2">
        <v>22315</v>
      </c>
      <c r="M494" s="1">
        <v>5</v>
      </c>
      <c r="N494" s="2">
        <v>2811</v>
      </c>
      <c r="O494" s="1" t="s">
        <v>1094</v>
      </c>
      <c r="P494" s="1" t="s">
        <v>1095</v>
      </c>
      <c r="Q494" s="1" t="s">
        <v>1096</v>
      </c>
    </row>
    <row r="495" spans="1:17" ht="15.75" customHeight="1" x14ac:dyDescent="0.2">
      <c r="A495" s="1" t="s">
        <v>221</v>
      </c>
      <c r="B495" s="1">
        <v>7</v>
      </c>
      <c r="C495" s="1" t="s">
        <v>65</v>
      </c>
      <c r="D495" s="1" t="s">
        <v>26</v>
      </c>
      <c r="E495" s="1" t="s">
        <v>27</v>
      </c>
      <c r="F495" s="1">
        <v>2</v>
      </c>
      <c r="G495" s="1" t="s">
        <v>28</v>
      </c>
      <c r="H495" s="1" t="s">
        <v>77</v>
      </c>
      <c r="I495" s="1" t="s">
        <v>37</v>
      </c>
      <c r="J495" s="1">
        <v>36</v>
      </c>
      <c r="K495" s="1" t="s">
        <v>933</v>
      </c>
      <c r="L495" s="2">
        <v>22896</v>
      </c>
      <c r="M495" s="1">
        <v>4</v>
      </c>
      <c r="N495" s="2">
        <v>5809</v>
      </c>
      <c r="O495" s="1" t="s">
        <v>1097</v>
      </c>
      <c r="P495" s="1" t="s">
        <v>1098</v>
      </c>
      <c r="Q495" s="1" t="s">
        <v>1099</v>
      </c>
    </row>
    <row r="496" spans="1:17" ht="15.75" customHeight="1" x14ac:dyDescent="0.2">
      <c r="A496" s="1" t="s">
        <v>221</v>
      </c>
      <c r="B496" s="1">
        <v>8</v>
      </c>
      <c r="C496" s="1" t="s">
        <v>70</v>
      </c>
      <c r="D496" s="1" t="s">
        <v>34</v>
      </c>
      <c r="E496" s="1" t="s">
        <v>27</v>
      </c>
      <c r="F496" s="1">
        <v>4</v>
      </c>
      <c r="G496" s="1" t="s">
        <v>28</v>
      </c>
      <c r="H496" s="1" t="s">
        <v>77</v>
      </c>
      <c r="I496" s="1" t="s">
        <v>29</v>
      </c>
      <c r="J496" s="1">
        <v>36</v>
      </c>
      <c r="K496" s="1" t="s">
        <v>933</v>
      </c>
      <c r="L496" s="2">
        <v>35403</v>
      </c>
      <c r="M496" s="1">
        <v>2</v>
      </c>
      <c r="N496" s="2">
        <v>37839</v>
      </c>
      <c r="O496" s="1" t="s">
        <v>1100</v>
      </c>
      <c r="P496" s="1" t="s">
        <v>1101</v>
      </c>
      <c r="Q496" s="1" t="s">
        <v>1102</v>
      </c>
    </row>
    <row r="497" spans="1:17" ht="15.75" customHeight="1" x14ac:dyDescent="0.2">
      <c r="A497" s="1" t="s">
        <v>221</v>
      </c>
      <c r="B497" s="1">
        <v>9</v>
      </c>
      <c r="C497" s="1" t="s">
        <v>59</v>
      </c>
      <c r="D497" s="1" t="s">
        <v>34</v>
      </c>
      <c r="E497" s="1" t="s">
        <v>27</v>
      </c>
      <c r="F497" s="1">
        <v>2</v>
      </c>
      <c r="G497" s="1" t="s">
        <v>36</v>
      </c>
      <c r="H497" s="1" t="s">
        <v>77</v>
      </c>
      <c r="I497" s="1" t="s">
        <v>29</v>
      </c>
      <c r="J497" s="1">
        <v>36</v>
      </c>
      <c r="K497" s="1" t="s">
        <v>933</v>
      </c>
      <c r="L497" s="2">
        <v>5123</v>
      </c>
      <c r="M497" s="1">
        <v>1</v>
      </c>
      <c r="N497" s="1" t="s">
        <v>1103</v>
      </c>
      <c r="O497" s="1" t="s">
        <v>1104</v>
      </c>
      <c r="P497" s="1" t="s">
        <v>1105</v>
      </c>
      <c r="Q497" s="1" t="s">
        <v>1106</v>
      </c>
    </row>
    <row r="498" spans="1:17" ht="15.75" customHeight="1" x14ac:dyDescent="0.2">
      <c r="A498" s="1" t="s">
        <v>221</v>
      </c>
      <c r="B498" s="1">
        <v>10</v>
      </c>
      <c r="C498" s="1" t="s">
        <v>33</v>
      </c>
      <c r="D498" s="1" t="s">
        <v>34</v>
      </c>
      <c r="E498" s="1" t="s">
        <v>35</v>
      </c>
      <c r="F498" s="1">
        <v>4</v>
      </c>
      <c r="G498" s="1" t="s">
        <v>36</v>
      </c>
      <c r="H498" s="1" t="s">
        <v>77</v>
      </c>
      <c r="I498" s="1" t="s">
        <v>29</v>
      </c>
      <c r="J498" s="1">
        <v>36</v>
      </c>
      <c r="K498" s="1" t="s">
        <v>933</v>
      </c>
      <c r="L498" s="2">
        <v>25884</v>
      </c>
      <c r="M498" s="1">
        <v>2</v>
      </c>
      <c r="N498" s="1" t="s">
        <v>1107</v>
      </c>
      <c r="O498" s="1" t="s">
        <v>1108</v>
      </c>
      <c r="P498" s="1" t="s">
        <v>1109</v>
      </c>
      <c r="Q498" s="1" t="s">
        <v>1110</v>
      </c>
    </row>
    <row r="499" spans="1:17" ht="15.75" customHeight="1" x14ac:dyDescent="0.2">
      <c r="A499" s="1" t="s">
        <v>221</v>
      </c>
      <c r="B499" s="1">
        <v>11</v>
      </c>
      <c r="C499" s="1" t="s">
        <v>66</v>
      </c>
      <c r="D499" s="1" t="s">
        <v>34</v>
      </c>
      <c r="E499" s="1" t="s">
        <v>27</v>
      </c>
      <c r="F499" s="1">
        <v>4</v>
      </c>
      <c r="G499" s="1" t="s">
        <v>36</v>
      </c>
      <c r="H499" s="1" t="s">
        <v>77</v>
      </c>
      <c r="I499" s="1" t="s">
        <v>29</v>
      </c>
      <c r="J499" s="1">
        <v>36</v>
      </c>
      <c r="K499" s="1" t="s">
        <v>933</v>
      </c>
      <c r="L499" s="2">
        <v>12682</v>
      </c>
      <c r="M499" s="1">
        <v>3</v>
      </c>
      <c r="N499" s="2">
        <v>14259</v>
      </c>
      <c r="O499" s="1" t="s">
        <v>1111</v>
      </c>
      <c r="P499" s="1" t="s">
        <v>1112</v>
      </c>
      <c r="Q499" s="1" t="s">
        <v>1113</v>
      </c>
    </row>
    <row r="500" spans="1:17" ht="15.75" customHeight="1" x14ac:dyDescent="0.2">
      <c r="A500" s="1" t="s">
        <v>221</v>
      </c>
      <c r="B500" s="1">
        <v>12</v>
      </c>
      <c r="C500" s="1" t="s">
        <v>67</v>
      </c>
      <c r="D500" s="1" t="s">
        <v>26</v>
      </c>
      <c r="E500" s="1" t="s">
        <v>35</v>
      </c>
      <c r="F500" s="1">
        <v>2</v>
      </c>
      <c r="G500" s="1" t="s">
        <v>28</v>
      </c>
      <c r="H500" s="1" t="s">
        <v>77</v>
      </c>
      <c r="I500" s="1" t="s">
        <v>37</v>
      </c>
      <c r="J500" s="1">
        <v>36</v>
      </c>
      <c r="K500" s="1" t="s">
        <v>933</v>
      </c>
      <c r="M500" s="1">
        <v>0</v>
      </c>
      <c r="P500" s="1">
        <v>0</v>
      </c>
    </row>
    <row r="501" spans="1:17" ht="15.75" customHeight="1" x14ac:dyDescent="0.2">
      <c r="A501" s="1" t="s">
        <v>221</v>
      </c>
      <c r="B501" s="1">
        <v>13</v>
      </c>
      <c r="C501" s="1" t="s">
        <v>64</v>
      </c>
      <c r="D501" s="1" t="s">
        <v>34</v>
      </c>
      <c r="E501" s="1" t="s">
        <v>35</v>
      </c>
      <c r="F501" s="1">
        <v>2</v>
      </c>
      <c r="G501" s="1" t="s">
        <v>36</v>
      </c>
      <c r="H501" s="1" t="s">
        <v>77</v>
      </c>
      <c r="I501" s="1" t="s">
        <v>29</v>
      </c>
      <c r="J501" s="1">
        <v>36</v>
      </c>
      <c r="K501" s="1" t="s">
        <v>933</v>
      </c>
      <c r="L501" s="2">
        <v>6385</v>
      </c>
      <c r="M501" s="1">
        <v>2</v>
      </c>
      <c r="N501" s="2">
        <v>17871</v>
      </c>
      <c r="O501" s="1" t="s">
        <v>1114</v>
      </c>
      <c r="P501" s="1" t="s">
        <v>1115</v>
      </c>
      <c r="Q501" s="1" t="s">
        <v>1116</v>
      </c>
    </row>
    <row r="502" spans="1:17" ht="15.75" customHeight="1" x14ac:dyDescent="0.2">
      <c r="A502" s="1" t="s">
        <v>221</v>
      </c>
      <c r="B502" s="1">
        <v>14</v>
      </c>
      <c r="C502" s="1" t="s">
        <v>41</v>
      </c>
      <c r="D502" s="1" t="s">
        <v>26</v>
      </c>
      <c r="E502" s="1" t="s">
        <v>35</v>
      </c>
      <c r="F502" s="1">
        <v>2</v>
      </c>
      <c r="G502" s="1" t="s">
        <v>36</v>
      </c>
      <c r="H502" s="1" t="s">
        <v>77</v>
      </c>
      <c r="I502" s="1" t="s">
        <v>37</v>
      </c>
      <c r="J502" s="1">
        <v>36</v>
      </c>
      <c r="K502" s="1" t="s">
        <v>933</v>
      </c>
      <c r="M502" s="1">
        <v>0</v>
      </c>
      <c r="P502" s="1">
        <v>0</v>
      </c>
    </row>
    <row r="503" spans="1:17" ht="15.75" customHeight="1" x14ac:dyDescent="0.2">
      <c r="A503" s="1" t="s">
        <v>221</v>
      </c>
      <c r="B503" s="1">
        <v>15</v>
      </c>
      <c r="C503" s="1" t="s">
        <v>51</v>
      </c>
      <c r="D503" s="1" t="s">
        <v>26</v>
      </c>
      <c r="E503" s="1" t="s">
        <v>27</v>
      </c>
      <c r="F503" s="1">
        <v>2</v>
      </c>
      <c r="G503" s="1" t="s">
        <v>36</v>
      </c>
      <c r="H503" s="1" t="s">
        <v>77</v>
      </c>
      <c r="I503" s="1" t="s">
        <v>37</v>
      </c>
      <c r="J503" s="1">
        <v>36</v>
      </c>
      <c r="K503" s="1" t="s">
        <v>933</v>
      </c>
      <c r="L503" s="2">
        <v>5139</v>
      </c>
      <c r="M503" s="1">
        <v>1</v>
      </c>
      <c r="N503" s="2">
        <v>26679</v>
      </c>
      <c r="O503" s="1" t="s">
        <v>1117</v>
      </c>
      <c r="P503" s="1" t="s">
        <v>1118</v>
      </c>
      <c r="Q503" s="1" t="s">
        <v>1119</v>
      </c>
    </row>
    <row r="504" spans="1:17" ht="15.75" customHeight="1" x14ac:dyDescent="0.2">
      <c r="A504" s="1" t="s">
        <v>221</v>
      </c>
      <c r="B504" s="1">
        <v>16</v>
      </c>
      <c r="C504" s="1" t="s">
        <v>69</v>
      </c>
      <c r="D504" s="1" t="s">
        <v>34</v>
      </c>
      <c r="E504" s="1" t="s">
        <v>27</v>
      </c>
      <c r="F504" s="1">
        <v>2</v>
      </c>
      <c r="G504" s="1" t="s">
        <v>28</v>
      </c>
      <c r="H504" s="1" t="s">
        <v>77</v>
      </c>
      <c r="I504" s="1" t="s">
        <v>29</v>
      </c>
      <c r="J504" s="1">
        <v>36</v>
      </c>
      <c r="K504" s="1" t="s">
        <v>933</v>
      </c>
      <c r="M504" s="1">
        <v>0</v>
      </c>
      <c r="P504" s="1">
        <v>0</v>
      </c>
    </row>
    <row r="505" spans="1:17" ht="15.75" customHeight="1" x14ac:dyDescent="0.2">
      <c r="A505" s="1" t="s">
        <v>221</v>
      </c>
      <c r="B505" s="1">
        <v>17</v>
      </c>
      <c r="C505" s="1" t="s">
        <v>71</v>
      </c>
      <c r="H505" s="1" t="s">
        <v>77</v>
      </c>
      <c r="J505" s="1">
        <v>36</v>
      </c>
      <c r="K505" s="1" t="s">
        <v>933</v>
      </c>
      <c r="M505" s="1">
        <v>0</v>
      </c>
      <c r="P505" s="1">
        <v>0</v>
      </c>
    </row>
    <row r="506" spans="1:17" ht="15.75" customHeight="1" x14ac:dyDescent="0.2">
      <c r="A506" s="1" t="s">
        <v>258</v>
      </c>
      <c r="B506" s="1">
        <v>0</v>
      </c>
      <c r="C506" s="1" t="s">
        <v>18</v>
      </c>
      <c r="H506" s="1" t="s">
        <v>77</v>
      </c>
      <c r="J506" s="1" t="s">
        <v>259</v>
      </c>
      <c r="K506" s="1" t="s">
        <v>933</v>
      </c>
      <c r="M506" s="1">
        <v>0</v>
      </c>
      <c r="P506" s="1">
        <v>0</v>
      </c>
    </row>
    <row r="507" spans="1:17" ht="15.75" customHeight="1" x14ac:dyDescent="0.2">
      <c r="A507" s="1" t="s">
        <v>258</v>
      </c>
      <c r="B507" s="1">
        <v>1</v>
      </c>
      <c r="C507" s="1" t="s">
        <v>55</v>
      </c>
      <c r="D507" s="1" t="s">
        <v>26</v>
      </c>
      <c r="E507" s="1" t="s">
        <v>27</v>
      </c>
      <c r="F507" s="1">
        <v>4</v>
      </c>
      <c r="G507" s="1" t="s">
        <v>36</v>
      </c>
      <c r="H507" s="1" t="s">
        <v>77</v>
      </c>
      <c r="I507" s="1" t="s">
        <v>37</v>
      </c>
      <c r="J507" s="1" t="s">
        <v>259</v>
      </c>
      <c r="K507" s="1" t="s">
        <v>933</v>
      </c>
      <c r="M507" s="1">
        <v>0</v>
      </c>
      <c r="P507" s="1">
        <v>0</v>
      </c>
    </row>
    <row r="508" spans="1:17" ht="15.75" customHeight="1" x14ac:dyDescent="0.2">
      <c r="A508" s="1" t="s">
        <v>258</v>
      </c>
      <c r="B508" s="1">
        <v>2</v>
      </c>
      <c r="C508" s="1" t="s">
        <v>25</v>
      </c>
      <c r="D508" s="1" t="s">
        <v>26</v>
      </c>
      <c r="E508" s="1" t="s">
        <v>27</v>
      </c>
      <c r="F508" s="1">
        <v>4</v>
      </c>
      <c r="G508" s="1" t="s">
        <v>28</v>
      </c>
      <c r="H508" s="1" t="s">
        <v>77</v>
      </c>
      <c r="I508" s="1" t="s">
        <v>37</v>
      </c>
      <c r="J508" s="1" t="s">
        <v>259</v>
      </c>
      <c r="K508" s="1" t="s">
        <v>933</v>
      </c>
      <c r="M508" s="1">
        <v>0</v>
      </c>
      <c r="P508" s="1">
        <v>0</v>
      </c>
    </row>
    <row r="509" spans="1:17" ht="15.75" customHeight="1" x14ac:dyDescent="0.2">
      <c r="A509" s="1" t="s">
        <v>258</v>
      </c>
      <c r="B509" s="1">
        <v>3</v>
      </c>
      <c r="C509" s="1" t="s">
        <v>68</v>
      </c>
      <c r="D509" s="1" t="s">
        <v>34</v>
      </c>
      <c r="E509" s="1" t="s">
        <v>35</v>
      </c>
      <c r="F509" s="1">
        <v>2</v>
      </c>
      <c r="G509" s="1" t="s">
        <v>28</v>
      </c>
      <c r="H509" s="1" t="s">
        <v>77</v>
      </c>
      <c r="I509" s="1" t="s">
        <v>29</v>
      </c>
      <c r="J509" s="1" t="s">
        <v>259</v>
      </c>
      <c r="K509" s="1" t="s">
        <v>933</v>
      </c>
      <c r="M509" s="1">
        <v>0</v>
      </c>
      <c r="P509" s="1">
        <v>0</v>
      </c>
    </row>
    <row r="510" spans="1:17" ht="15.75" customHeight="1" x14ac:dyDescent="0.2">
      <c r="A510" s="1" t="s">
        <v>258</v>
      </c>
      <c r="B510" s="1">
        <v>4</v>
      </c>
      <c r="C510" s="1" t="s">
        <v>65</v>
      </c>
      <c r="D510" s="1" t="s">
        <v>26</v>
      </c>
      <c r="E510" s="1" t="s">
        <v>27</v>
      </c>
      <c r="F510" s="1">
        <v>2</v>
      </c>
      <c r="G510" s="1" t="s">
        <v>28</v>
      </c>
      <c r="H510" s="1" t="s">
        <v>77</v>
      </c>
      <c r="I510" s="1" t="s">
        <v>37</v>
      </c>
      <c r="J510" s="1" t="s">
        <v>259</v>
      </c>
      <c r="K510" s="1" t="s">
        <v>933</v>
      </c>
      <c r="L510" s="2">
        <v>3103</v>
      </c>
      <c r="M510" s="1">
        <v>3</v>
      </c>
      <c r="N510" s="2">
        <v>7471</v>
      </c>
      <c r="O510" s="1" t="s">
        <v>1120</v>
      </c>
      <c r="P510" s="1" t="s">
        <v>1121</v>
      </c>
      <c r="Q510" s="1" t="s">
        <v>1122</v>
      </c>
    </row>
    <row r="511" spans="1:17" ht="15.75" customHeight="1" x14ac:dyDescent="0.2">
      <c r="A511" s="1" t="s">
        <v>258</v>
      </c>
      <c r="B511" s="1">
        <v>5</v>
      </c>
      <c r="C511" s="1" t="s">
        <v>67</v>
      </c>
      <c r="D511" s="1" t="s">
        <v>26</v>
      </c>
      <c r="E511" s="1" t="s">
        <v>35</v>
      </c>
      <c r="F511" s="1">
        <v>2</v>
      </c>
      <c r="G511" s="1" t="s">
        <v>28</v>
      </c>
      <c r="H511" s="1" t="s">
        <v>77</v>
      </c>
      <c r="I511" s="1" t="s">
        <v>37</v>
      </c>
      <c r="J511" s="1" t="s">
        <v>259</v>
      </c>
      <c r="K511" s="1" t="s">
        <v>933</v>
      </c>
      <c r="M511" s="1">
        <v>0</v>
      </c>
      <c r="P511" s="1">
        <v>0</v>
      </c>
    </row>
    <row r="512" spans="1:17" ht="15.75" customHeight="1" x14ac:dyDescent="0.2">
      <c r="A512" s="1" t="s">
        <v>258</v>
      </c>
      <c r="B512" s="1">
        <v>6</v>
      </c>
      <c r="C512" s="1" t="s">
        <v>70</v>
      </c>
      <c r="D512" s="1" t="s">
        <v>34</v>
      </c>
      <c r="E512" s="1" t="s">
        <v>27</v>
      </c>
      <c r="F512" s="1">
        <v>4</v>
      </c>
      <c r="G512" s="1" t="s">
        <v>28</v>
      </c>
      <c r="H512" s="1" t="s">
        <v>77</v>
      </c>
      <c r="I512" s="1" t="s">
        <v>29</v>
      </c>
      <c r="J512" s="1" t="s">
        <v>259</v>
      </c>
      <c r="K512" s="1" t="s">
        <v>933</v>
      </c>
      <c r="M512" s="1">
        <v>0</v>
      </c>
      <c r="P512" s="1">
        <v>0</v>
      </c>
    </row>
    <row r="513" spans="1:17" ht="15.75" customHeight="1" x14ac:dyDescent="0.2">
      <c r="A513" s="1" t="s">
        <v>258</v>
      </c>
      <c r="B513" s="1">
        <v>7</v>
      </c>
      <c r="C513" s="1" t="s">
        <v>51</v>
      </c>
      <c r="D513" s="1" t="s">
        <v>26</v>
      </c>
      <c r="E513" s="1" t="s">
        <v>27</v>
      </c>
      <c r="F513" s="1">
        <v>2</v>
      </c>
      <c r="G513" s="1" t="s">
        <v>36</v>
      </c>
      <c r="H513" s="1" t="s">
        <v>77</v>
      </c>
      <c r="I513" s="1" t="s">
        <v>37</v>
      </c>
      <c r="J513" s="1" t="s">
        <v>259</v>
      </c>
      <c r="K513" s="1" t="s">
        <v>933</v>
      </c>
      <c r="L513" s="2">
        <v>5081</v>
      </c>
      <c r="M513" s="1">
        <v>3</v>
      </c>
      <c r="N513" s="2">
        <v>15261</v>
      </c>
      <c r="O513" s="1" t="s">
        <v>1123</v>
      </c>
      <c r="P513" s="1" t="s">
        <v>1124</v>
      </c>
      <c r="Q513" s="1" t="s">
        <v>1125</v>
      </c>
    </row>
    <row r="514" spans="1:17" ht="15.75" customHeight="1" x14ac:dyDescent="0.2">
      <c r="A514" s="1" t="s">
        <v>258</v>
      </c>
      <c r="B514" s="1">
        <v>8</v>
      </c>
      <c r="C514" s="1" t="s">
        <v>64</v>
      </c>
      <c r="D514" s="1" t="s">
        <v>34</v>
      </c>
      <c r="E514" s="1" t="s">
        <v>35</v>
      </c>
      <c r="F514" s="1">
        <v>2</v>
      </c>
      <c r="G514" s="1" t="s">
        <v>36</v>
      </c>
      <c r="H514" s="1" t="s">
        <v>77</v>
      </c>
      <c r="I514" s="1" t="s">
        <v>29</v>
      </c>
      <c r="J514" s="1" t="s">
        <v>259</v>
      </c>
      <c r="K514" s="1" t="s">
        <v>933</v>
      </c>
      <c r="L514" s="1" t="s">
        <v>1126</v>
      </c>
      <c r="M514" s="1">
        <v>1</v>
      </c>
      <c r="N514" s="2">
        <v>22469</v>
      </c>
      <c r="O514" s="1" t="s">
        <v>1127</v>
      </c>
      <c r="P514" s="1" t="s">
        <v>1128</v>
      </c>
      <c r="Q514" s="1" t="s">
        <v>1129</v>
      </c>
    </row>
    <row r="515" spans="1:17" ht="15.75" customHeight="1" x14ac:dyDescent="0.2">
      <c r="A515" s="1" t="s">
        <v>258</v>
      </c>
      <c r="B515" s="1">
        <v>9</v>
      </c>
      <c r="C515" s="1" t="s">
        <v>33</v>
      </c>
      <c r="D515" s="1" t="s">
        <v>34</v>
      </c>
      <c r="E515" s="1" t="s">
        <v>35</v>
      </c>
      <c r="F515" s="1">
        <v>4</v>
      </c>
      <c r="G515" s="1" t="s">
        <v>36</v>
      </c>
      <c r="H515" s="1" t="s">
        <v>77</v>
      </c>
      <c r="I515" s="1" t="s">
        <v>29</v>
      </c>
      <c r="J515" s="1" t="s">
        <v>259</v>
      </c>
      <c r="K515" s="1" t="s">
        <v>933</v>
      </c>
      <c r="M515" s="1">
        <v>0</v>
      </c>
      <c r="P515" s="1">
        <v>0</v>
      </c>
    </row>
    <row r="516" spans="1:17" ht="15.75" customHeight="1" x14ac:dyDescent="0.2">
      <c r="A516" s="1" t="s">
        <v>258</v>
      </c>
      <c r="B516" s="1">
        <v>10</v>
      </c>
      <c r="C516" s="1" t="s">
        <v>50</v>
      </c>
      <c r="D516" s="1" t="s">
        <v>34</v>
      </c>
      <c r="E516" s="1" t="s">
        <v>35</v>
      </c>
      <c r="F516" s="1">
        <v>4</v>
      </c>
      <c r="G516" s="1" t="s">
        <v>28</v>
      </c>
      <c r="H516" s="1" t="s">
        <v>77</v>
      </c>
      <c r="I516" s="1" t="s">
        <v>29</v>
      </c>
      <c r="J516" s="1" t="s">
        <v>259</v>
      </c>
      <c r="K516" s="1" t="s">
        <v>933</v>
      </c>
      <c r="L516" s="2">
        <v>3066</v>
      </c>
      <c r="M516" s="1">
        <v>2</v>
      </c>
      <c r="N516" s="2">
        <v>20798</v>
      </c>
      <c r="O516" s="1" t="s">
        <v>1130</v>
      </c>
      <c r="P516" s="1" t="s">
        <v>1131</v>
      </c>
      <c r="Q516" s="1" t="s">
        <v>1132</v>
      </c>
    </row>
    <row r="517" spans="1:17" ht="15.75" customHeight="1" x14ac:dyDescent="0.2">
      <c r="A517" s="1" t="s">
        <v>258</v>
      </c>
      <c r="B517" s="1">
        <v>11</v>
      </c>
      <c r="C517" s="1" t="s">
        <v>66</v>
      </c>
      <c r="D517" s="1" t="s">
        <v>34</v>
      </c>
      <c r="E517" s="1" t="s">
        <v>27</v>
      </c>
      <c r="F517" s="1">
        <v>4</v>
      </c>
      <c r="G517" s="1" t="s">
        <v>36</v>
      </c>
      <c r="H517" s="1" t="s">
        <v>77</v>
      </c>
      <c r="I517" s="1" t="s">
        <v>29</v>
      </c>
      <c r="J517" s="1" t="s">
        <v>259</v>
      </c>
      <c r="K517" s="1" t="s">
        <v>933</v>
      </c>
      <c r="L517" s="1" t="s">
        <v>1133</v>
      </c>
      <c r="M517" s="1">
        <v>1</v>
      </c>
      <c r="N517" s="2">
        <v>42323</v>
      </c>
      <c r="O517" s="1" t="s">
        <v>1134</v>
      </c>
      <c r="P517" s="1" t="s">
        <v>1135</v>
      </c>
      <c r="Q517" s="1" t="s">
        <v>1136</v>
      </c>
    </row>
    <row r="518" spans="1:17" ht="15.75" customHeight="1" x14ac:dyDescent="0.2">
      <c r="A518" s="1" t="s">
        <v>258</v>
      </c>
      <c r="B518" s="1">
        <v>12</v>
      </c>
      <c r="C518" s="1" t="s">
        <v>41</v>
      </c>
      <c r="D518" s="1" t="s">
        <v>26</v>
      </c>
      <c r="E518" s="1" t="s">
        <v>35</v>
      </c>
      <c r="F518" s="1">
        <v>2</v>
      </c>
      <c r="G518" s="1" t="s">
        <v>36</v>
      </c>
      <c r="H518" s="1" t="s">
        <v>77</v>
      </c>
      <c r="I518" s="1" t="s">
        <v>37</v>
      </c>
      <c r="J518" s="1" t="s">
        <v>259</v>
      </c>
      <c r="K518" s="1" t="s">
        <v>933</v>
      </c>
      <c r="L518" s="2">
        <v>15291</v>
      </c>
      <c r="M518" s="1">
        <v>2</v>
      </c>
      <c r="N518" s="2">
        <v>22289</v>
      </c>
      <c r="O518" s="1" t="s">
        <v>1137</v>
      </c>
      <c r="P518" s="1" t="s">
        <v>1138</v>
      </c>
      <c r="Q518" s="1" t="s">
        <v>1139</v>
      </c>
    </row>
    <row r="519" spans="1:17" ht="15.75" customHeight="1" x14ac:dyDescent="0.2">
      <c r="A519" s="1" t="s">
        <v>258</v>
      </c>
      <c r="B519" s="1">
        <v>13</v>
      </c>
      <c r="C519" s="1" t="s">
        <v>45</v>
      </c>
      <c r="D519" s="1" t="s">
        <v>26</v>
      </c>
      <c r="E519" s="1" t="s">
        <v>35</v>
      </c>
      <c r="F519" s="1">
        <v>4</v>
      </c>
      <c r="G519" s="1" t="s">
        <v>36</v>
      </c>
      <c r="H519" s="1" t="s">
        <v>77</v>
      </c>
      <c r="I519" s="1" t="s">
        <v>37</v>
      </c>
      <c r="J519" s="1" t="s">
        <v>259</v>
      </c>
      <c r="K519" s="1" t="s">
        <v>933</v>
      </c>
      <c r="L519" s="2">
        <v>15989</v>
      </c>
      <c r="M519" s="1">
        <v>2</v>
      </c>
      <c r="N519" s="2">
        <v>37618</v>
      </c>
      <c r="O519" s="1" t="s">
        <v>1140</v>
      </c>
      <c r="P519" s="1" t="s">
        <v>1141</v>
      </c>
      <c r="Q519" s="1" t="s">
        <v>1142</v>
      </c>
    </row>
    <row r="520" spans="1:17" ht="15.75" customHeight="1" x14ac:dyDescent="0.2">
      <c r="A520" s="1" t="s">
        <v>258</v>
      </c>
      <c r="B520" s="1">
        <v>14</v>
      </c>
      <c r="C520" s="1" t="s">
        <v>60</v>
      </c>
      <c r="D520" s="1" t="s">
        <v>26</v>
      </c>
      <c r="E520" s="1" t="s">
        <v>35</v>
      </c>
      <c r="F520" s="1">
        <v>4</v>
      </c>
      <c r="G520" s="1" t="s">
        <v>28</v>
      </c>
      <c r="H520" s="1" t="s">
        <v>77</v>
      </c>
      <c r="I520" s="1" t="s">
        <v>37</v>
      </c>
      <c r="J520" s="1" t="s">
        <v>259</v>
      </c>
      <c r="K520" s="1" t="s">
        <v>933</v>
      </c>
      <c r="L520" s="1" t="s">
        <v>1143</v>
      </c>
      <c r="M520" s="1">
        <v>4</v>
      </c>
      <c r="N520" s="2">
        <v>9989</v>
      </c>
      <c r="O520" s="1" t="s">
        <v>1144</v>
      </c>
      <c r="P520" s="1" t="s">
        <v>1145</v>
      </c>
      <c r="Q520" s="1" t="s">
        <v>1146</v>
      </c>
    </row>
    <row r="521" spans="1:17" ht="15.75" customHeight="1" x14ac:dyDescent="0.2">
      <c r="A521" s="1" t="s">
        <v>258</v>
      </c>
      <c r="B521" s="1">
        <v>15</v>
      </c>
      <c r="C521" s="1" t="s">
        <v>59</v>
      </c>
      <c r="D521" s="1" t="s">
        <v>34</v>
      </c>
      <c r="E521" s="1" t="s">
        <v>27</v>
      </c>
      <c r="F521" s="1">
        <v>2</v>
      </c>
      <c r="G521" s="1" t="s">
        <v>36</v>
      </c>
      <c r="H521" s="1" t="s">
        <v>77</v>
      </c>
      <c r="I521" s="1" t="s">
        <v>29</v>
      </c>
      <c r="J521" s="1" t="s">
        <v>259</v>
      </c>
      <c r="K521" s="1" t="s">
        <v>933</v>
      </c>
      <c r="L521" s="2">
        <v>6821</v>
      </c>
      <c r="M521" s="1">
        <v>3</v>
      </c>
      <c r="N521" s="2">
        <v>11812</v>
      </c>
      <c r="O521" s="1" t="s">
        <v>1147</v>
      </c>
      <c r="P521" s="1" t="s">
        <v>214</v>
      </c>
      <c r="Q521" s="1" t="s">
        <v>1148</v>
      </c>
    </row>
    <row r="522" spans="1:17" ht="15.75" customHeight="1" x14ac:dyDescent="0.2">
      <c r="A522" s="1" t="s">
        <v>258</v>
      </c>
      <c r="B522" s="1">
        <v>16</v>
      </c>
      <c r="C522" s="1" t="s">
        <v>69</v>
      </c>
      <c r="D522" s="1" t="s">
        <v>34</v>
      </c>
      <c r="E522" s="1" t="s">
        <v>27</v>
      </c>
      <c r="F522" s="1">
        <v>2</v>
      </c>
      <c r="G522" s="1" t="s">
        <v>28</v>
      </c>
      <c r="H522" s="1" t="s">
        <v>77</v>
      </c>
      <c r="I522" s="1" t="s">
        <v>29</v>
      </c>
      <c r="J522" s="1" t="s">
        <v>259</v>
      </c>
      <c r="K522" s="1" t="s">
        <v>933</v>
      </c>
      <c r="L522" s="2">
        <v>9126</v>
      </c>
      <c r="M522" s="1">
        <v>6</v>
      </c>
      <c r="N522" s="2">
        <v>9489</v>
      </c>
      <c r="O522" s="1" t="s">
        <v>1149</v>
      </c>
      <c r="P522" s="1" t="s">
        <v>1150</v>
      </c>
      <c r="Q522" s="1" t="s">
        <v>1151</v>
      </c>
    </row>
    <row r="523" spans="1:17" ht="15.75" customHeight="1" x14ac:dyDescent="0.2">
      <c r="A523" s="1" t="s">
        <v>258</v>
      </c>
      <c r="B523" s="1">
        <v>17</v>
      </c>
      <c r="C523" s="1" t="s">
        <v>71</v>
      </c>
      <c r="H523" s="1" t="s">
        <v>77</v>
      </c>
      <c r="J523" s="1" t="s">
        <v>259</v>
      </c>
      <c r="K523" s="1" t="s">
        <v>933</v>
      </c>
      <c r="M523" s="1">
        <v>0</v>
      </c>
      <c r="P523" s="1">
        <v>0</v>
      </c>
    </row>
    <row r="524" spans="1:17" ht="15.75" customHeight="1" x14ac:dyDescent="0.2">
      <c r="A524" s="1" t="s">
        <v>293</v>
      </c>
      <c r="B524" s="1">
        <v>0</v>
      </c>
      <c r="C524" s="1" t="s">
        <v>18</v>
      </c>
      <c r="H524" s="1" t="s">
        <v>19</v>
      </c>
      <c r="J524" s="1" t="s">
        <v>294</v>
      </c>
      <c r="K524" s="1" t="s">
        <v>933</v>
      </c>
      <c r="M524" s="1">
        <v>0</v>
      </c>
      <c r="P524" s="1">
        <v>0</v>
      </c>
    </row>
    <row r="525" spans="1:17" ht="15.75" customHeight="1" x14ac:dyDescent="0.2">
      <c r="A525" s="1" t="s">
        <v>293</v>
      </c>
      <c r="B525" s="1">
        <v>1</v>
      </c>
      <c r="C525" s="1" t="s">
        <v>60</v>
      </c>
      <c r="D525" s="1" t="s">
        <v>26</v>
      </c>
      <c r="E525" s="1" t="s">
        <v>35</v>
      </c>
      <c r="F525" s="1">
        <v>4</v>
      </c>
      <c r="G525" s="1" t="s">
        <v>28</v>
      </c>
      <c r="H525" s="1" t="s">
        <v>19</v>
      </c>
      <c r="I525" s="1" t="s">
        <v>29</v>
      </c>
      <c r="J525" s="1" t="s">
        <v>294</v>
      </c>
      <c r="K525" s="1" t="s">
        <v>933</v>
      </c>
      <c r="M525" s="1">
        <v>0</v>
      </c>
      <c r="P525" s="1">
        <v>0</v>
      </c>
    </row>
    <row r="526" spans="1:17" ht="15.75" customHeight="1" x14ac:dyDescent="0.2">
      <c r="A526" s="1" t="s">
        <v>293</v>
      </c>
      <c r="B526" s="1">
        <v>2</v>
      </c>
      <c r="C526" s="1" t="s">
        <v>55</v>
      </c>
      <c r="D526" s="1" t="s">
        <v>26</v>
      </c>
      <c r="E526" s="1" t="s">
        <v>27</v>
      </c>
      <c r="F526" s="1">
        <v>4</v>
      </c>
      <c r="G526" s="1" t="s">
        <v>36</v>
      </c>
      <c r="H526" s="1" t="s">
        <v>19</v>
      </c>
      <c r="I526" s="1" t="s">
        <v>29</v>
      </c>
      <c r="J526" s="1" t="s">
        <v>294</v>
      </c>
      <c r="K526" s="1" t="s">
        <v>933</v>
      </c>
      <c r="L526" s="2">
        <v>58047</v>
      </c>
      <c r="M526" s="1">
        <v>2</v>
      </c>
      <c r="N526" s="2">
        <v>17214</v>
      </c>
      <c r="O526" s="1" t="s">
        <v>1152</v>
      </c>
      <c r="P526" s="1" t="s">
        <v>1153</v>
      </c>
      <c r="Q526" s="1" t="s">
        <v>1154</v>
      </c>
    </row>
    <row r="527" spans="1:17" ht="15.75" customHeight="1" x14ac:dyDescent="0.2">
      <c r="A527" s="1" t="s">
        <v>293</v>
      </c>
      <c r="B527" s="1">
        <v>3</v>
      </c>
      <c r="C527" s="1" t="s">
        <v>59</v>
      </c>
      <c r="D527" s="1" t="s">
        <v>34</v>
      </c>
      <c r="E527" s="1" t="s">
        <v>27</v>
      </c>
      <c r="F527" s="1">
        <v>2</v>
      </c>
      <c r="G527" s="1" t="s">
        <v>36</v>
      </c>
      <c r="H527" s="1" t="s">
        <v>19</v>
      </c>
      <c r="I527" s="1" t="s">
        <v>37</v>
      </c>
      <c r="J527" s="1" t="s">
        <v>294</v>
      </c>
      <c r="K527" s="1" t="s">
        <v>933</v>
      </c>
      <c r="L527" s="2">
        <v>2388</v>
      </c>
      <c r="M527" s="1">
        <v>1</v>
      </c>
      <c r="N527" s="2">
        <v>38116</v>
      </c>
      <c r="O527" s="1" t="s">
        <v>1155</v>
      </c>
      <c r="P527" s="1" t="s">
        <v>1156</v>
      </c>
      <c r="Q527" s="1" t="s">
        <v>1157</v>
      </c>
    </row>
    <row r="528" spans="1:17" ht="15.75" customHeight="1" x14ac:dyDescent="0.2">
      <c r="A528" s="1" t="s">
        <v>293</v>
      </c>
      <c r="B528" s="1">
        <v>4</v>
      </c>
      <c r="C528" s="1" t="s">
        <v>67</v>
      </c>
      <c r="D528" s="1" t="s">
        <v>26</v>
      </c>
      <c r="E528" s="1" t="s">
        <v>35</v>
      </c>
      <c r="F528" s="1">
        <v>2</v>
      </c>
      <c r="G528" s="1" t="s">
        <v>28</v>
      </c>
      <c r="H528" s="1" t="s">
        <v>19</v>
      </c>
      <c r="I528" s="1" t="s">
        <v>29</v>
      </c>
      <c r="J528" s="1" t="s">
        <v>294</v>
      </c>
      <c r="K528" s="1" t="s">
        <v>933</v>
      </c>
      <c r="L528" s="2">
        <v>10007</v>
      </c>
      <c r="M528" s="1">
        <v>1</v>
      </c>
      <c r="N528" s="2">
        <v>29469</v>
      </c>
      <c r="O528" s="1" t="s">
        <v>1158</v>
      </c>
      <c r="P528" s="1" t="s">
        <v>1159</v>
      </c>
      <c r="Q528" s="1" t="s">
        <v>1160</v>
      </c>
    </row>
    <row r="529" spans="1:17" ht="15.75" customHeight="1" x14ac:dyDescent="0.2">
      <c r="A529" s="1" t="s">
        <v>293</v>
      </c>
      <c r="B529" s="1">
        <v>5</v>
      </c>
      <c r="C529" s="1" t="s">
        <v>65</v>
      </c>
      <c r="D529" s="1" t="s">
        <v>26</v>
      </c>
      <c r="E529" s="1" t="s">
        <v>27</v>
      </c>
      <c r="F529" s="1">
        <v>2</v>
      </c>
      <c r="G529" s="1" t="s">
        <v>28</v>
      </c>
      <c r="H529" s="1" t="s">
        <v>19</v>
      </c>
      <c r="I529" s="1" t="s">
        <v>29</v>
      </c>
      <c r="J529" s="1" t="s">
        <v>294</v>
      </c>
      <c r="K529" s="1" t="s">
        <v>933</v>
      </c>
      <c r="L529" s="2">
        <v>14511</v>
      </c>
      <c r="M529" s="1">
        <v>2</v>
      </c>
      <c r="N529" s="2">
        <v>10731</v>
      </c>
      <c r="O529" s="1" t="s">
        <v>1161</v>
      </c>
      <c r="P529" s="1" t="s">
        <v>1162</v>
      </c>
      <c r="Q529" s="1" t="s">
        <v>1163</v>
      </c>
    </row>
    <row r="530" spans="1:17" ht="15.75" customHeight="1" x14ac:dyDescent="0.2">
      <c r="A530" s="1" t="s">
        <v>293</v>
      </c>
      <c r="B530" s="1">
        <v>6</v>
      </c>
      <c r="C530" s="1" t="s">
        <v>45</v>
      </c>
      <c r="D530" s="1" t="s">
        <v>26</v>
      </c>
      <c r="E530" s="1" t="s">
        <v>35</v>
      </c>
      <c r="F530" s="1">
        <v>4</v>
      </c>
      <c r="G530" s="1" t="s">
        <v>36</v>
      </c>
      <c r="H530" s="1" t="s">
        <v>19</v>
      </c>
      <c r="I530" s="1" t="s">
        <v>29</v>
      </c>
      <c r="J530" s="1" t="s">
        <v>294</v>
      </c>
      <c r="K530" s="1" t="s">
        <v>933</v>
      </c>
      <c r="M530" s="1">
        <v>0</v>
      </c>
      <c r="P530" s="1">
        <v>0</v>
      </c>
    </row>
    <row r="531" spans="1:17" ht="15.75" customHeight="1" x14ac:dyDescent="0.2">
      <c r="A531" s="1" t="s">
        <v>293</v>
      </c>
      <c r="B531" s="1">
        <v>7</v>
      </c>
      <c r="C531" s="1" t="s">
        <v>51</v>
      </c>
      <c r="D531" s="1" t="s">
        <v>26</v>
      </c>
      <c r="E531" s="1" t="s">
        <v>27</v>
      </c>
      <c r="F531" s="1">
        <v>2</v>
      </c>
      <c r="G531" s="1" t="s">
        <v>36</v>
      </c>
      <c r="H531" s="1" t="s">
        <v>19</v>
      </c>
      <c r="I531" s="1" t="s">
        <v>29</v>
      </c>
      <c r="J531" s="1" t="s">
        <v>294</v>
      </c>
      <c r="K531" s="1" t="s">
        <v>933</v>
      </c>
      <c r="L531" s="1" t="s">
        <v>1164</v>
      </c>
      <c r="M531" s="1">
        <v>1</v>
      </c>
      <c r="N531" s="2">
        <v>31038</v>
      </c>
      <c r="O531" s="1" t="s">
        <v>1165</v>
      </c>
      <c r="P531" s="1" t="s">
        <v>1166</v>
      </c>
      <c r="Q531" s="1" t="s">
        <v>1167</v>
      </c>
    </row>
    <row r="532" spans="1:17" ht="15.75" customHeight="1" x14ac:dyDescent="0.2">
      <c r="A532" s="1" t="s">
        <v>293</v>
      </c>
      <c r="B532" s="1">
        <v>8</v>
      </c>
      <c r="C532" s="1" t="s">
        <v>25</v>
      </c>
      <c r="D532" s="1" t="s">
        <v>26</v>
      </c>
      <c r="E532" s="1" t="s">
        <v>27</v>
      </c>
      <c r="F532" s="1">
        <v>4</v>
      </c>
      <c r="G532" s="1" t="s">
        <v>28</v>
      </c>
      <c r="H532" s="1" t="s">
        <v>19</v>
      </c>
      <c r="I532" s="1" t="s">
        <v>29</v>
      </c>
      <c r="J532" s="1" t="s">
        <v>294</v>
      </c>
      <c r="K532" s="1" t="s">
        <v>933</v>
      </c>
      <c r="M532" s="1">
        <v>0</v>
      </c>
      <c r="P532" s="1">
        <v>0</v>
      </c>
    </row>
    <row r="533" spans="1:17" ht="15.75" customHeight="1" x14ac:dyDescent="0.2">
      <c r="A533" s="1" t="s">
        <v>293</v>
      </c>
      <c r="B533" s="1">
        <v>9</v>
      </c>
      <c r="C533" s="1" t="s">
        <v>68</v>
      </c>
      <c r="D533" s="1" t="s">
        <v>34</v>
      </c>
      <c r="E533" s="1" t="s">
        <v>35</v>
      </c>
      <c r="F533" s="1">
        <v>2</v>
      </c>
      <c r="G533" s="1" t="s">
        <v>28</v>
      </c>
      <c r="H533" s="1" t="s">
        <v>19</v>
      </c>
      <c r="I533" s="1" t="s">
        <v>37</v>
      </c>
      <c r="J533" s="1" t="s">
        <v>294</v>
      </c>
      <c r="K533" s="1" t="s">
        <v>933</v>
      </c>
      <c r="L533" s="2">
        <v>9291</v>
      </c>
      <c r="M533" s="1">
        <v>2</v>
      </c>
      <c r="N533" s="1" t="s">
        <v>1168</v>
      </c>
      <c r="O533" s="1" t="s">
        <v>1169</v>
      </c>
      <c r="P533" s="1" t="s">
        <v>1170</v>
      </c>
      <c r="Q533" s="1" t="s">
        <v>1171</v>
      </c>
    </row>
    <row r="534" spans="1:17" ht="15.75" customHeight="1" x14ac:dyDescent="0.2">
      <c r="A534" s="1" t="s">
        <v>293</v>
      </c>
      <c r="B534" s="1">
        <v>10</v>
      </c>
      <c r="C534" s="1" t="s">
        <v>50</v>
      </c>
      <c r="D534" s="1" t="s">
        <v>34</v>
      </c>
      <c r="E534" s="1" t="s">
        <v>35</v>
      </c>
      <c r="F534" s="1">
        <v>4</v>
      </c>
      <c r="G534" s="1" t="s">
        <v>28</v>
      </c>
      <c r="H534" s="1" t="s">
        <v>19</v>
      </c>
      <c r="I534" s="1" t="s">
        <v>37</v>
      </c>
      <c r="J534" s="1" t="s">
        <v>294</v>
      </c>
      <c r="K534" s="1" t="s">
        <v>933</v>
      </c>
      <c r="L534" s="1" t="s">
        <v>1172</v>
      </c>
      <c r="M534" s="1">
        <v>4</v>
      </c>
      <c r="N534" s="2">
        <v>41284</v>
      </c>
      <c r="O534" s="1" t="s">
        <v>1173</v>
      </c>
      <c r="P534" s="1" t="s">
        <v>1174</v>
      </c>
      <c r="Q534" s="1" t="s">
        <v>1175</v>
      </c>
    </row>
    <row r="535" spans="1:17" ht="15.75" customHeight="1" x14ac:dyDescent="0.2">
      <c r="A535" s="1" t="s">
        <v>293</v>
      </c>
      <c r="B535" s="1">
        <v>11</v>
      </c>
      <c r="C535" s="1" t="s">
        <v>33</v>
      </c>
      <c r="D535" s="1" t="s">
        <v>34</v>
      </c>
      <c r="E535" s="1" t="s">
        <v>35</v>
      </c>
      <c r="F535" s="1">
        <v>4</v>
      </c>
      <c r="G535" s="1" t="s">
        <v>36</v>
      </c>
      <c r="H535" s="1" t="s">
        <v>19</v>
      </c>
      <c r="I535" s="1" t="s">
        <v>37</v>
      </c>
      <c r="J535" s="1" t="s">
        <v>294</v>
      </c>
      <c r="K535" s="1" t="s">
        <v>933</v>
      </c>
      <c r="L535" s="2">
        <v>21682</v>
      </c>
      <c r="M535" s="1">
        <v>3</v>
      </c>
      <c r="N535" s="2">
        <v>18807</v>
      </c>
      <c r="O535" s="1" t="s">
        <v>1176</v>
      </c>
      <c r="P535" s="1" t="s">
        <v>1177</v>
      </c>
      <c r="Q535" s="1" t="s">
        <v>1178</v>
      </c>
    </row>
    <row r="536" spans="1:17" ht="15.75" customHeight="1" x14ac:dyDescent="0.2">
      <c r="A536" s="1" t="s">
        <v>293</v>
      </c>
      <c r="B536" s="1">
        <v>12</v>
      </c>
      <c r="C536" s="1" t="s">
        <v>41</v>
      </c>
      <c r="D536" s="1" t="s">
        <v>26</v>
      </c>
      <c r="E536" s="1" t="s">
        <v>35</v>
      </c>
      <c r="F536" s="1">
        <v>2</v>
      </c>
      <c r="G536" s="1" t="s">
        <v>36</v>
      </c>
      <c r="H536" s="1" t="s">
        <v>19</v>
      </c>
      <c r="I536" s="1" t="s">
        <v>29</v>
      </c>
      <c r="J536" s="1" t="s">
        <v>294</v>
      </c>
      <c r="K536" s="1" t="s">
        <v>933</v>
      </c>
      <c r="L536" s="2">
        <v>19795</v>
      </c>
      <c r="M536" s="1">
        <v>1</v>
      </c>
      <c r="N536" s="2">
        <v>23957</v>
      </c>
      <c r="O536" s="1" t="s">
        <v>1179</v>
      </c>
      <c r="P536" s="1" t="s">
        <v>1180</v>
      </c>
      <c r="Q536" s="1" t="s">
        <v>1181</v>
      </c>
    </row>
    <row r="537" spans="1:17" ht="15.75" customHeight="1" x14ac:dyDescent="0.2">
      <c r="A537" s="1" t="s">
        <v>293</v>
      </c>
      <c r="B537" s="1">
        <v>13</v>
      </c>
      <c r="C537" s="1" t="s">
        <v>69</v>
      </c>
      <c r="D537" s="1" t="s">
        <v>34</v>
      </c>
      <c r="E537" s="1" t="s">
        <v>27</v>
      </c>
      <c r="F537" s="1">
        <v>2</v>
      </c>
      <c r="G537" s="1" t="s">
        <v>28</v>
      </c>
      <c r="H537" s="1" t="s">
        <v>19</v>
      </c>
      <c r="I537" s="1" t="s">
        <v>37</v>
      </c>
      <c r="J537" s="1" t="s">
        <v>294</v>
      </c>
      <c r="K537" s="1" t="s">
        <v>933</v>
      </c>
      <c r="L537" s="2">
        <v>24947</v>
      </c>
      <c r="M537" s="1">
        <v>4</v>
      </c>
      <c r="N537" s="2">
        <v>6635</v>
      </c>
      <c r="O537" s="1" t="s">
        <v>1182</v>
      </c>
      <c r="P537" s="1" t="s">
        <v>1183</v>
      </c>
      <c r="Q537" s="1" t="s">
        <v>1184</v>
      </c>
    </row>
    <row r="538" spans="1:17" ht="15.75" customHeight="1" x14ac:dyDescent="0.2">
      <c r="A538" s="1" t="s">
        <v>293</v>
      </c>
      <c r="B538" s="1">
        <v>14</v>
      </c>
      <c r="C538" s="1" t="s">
        <v>64</v>
      </c>
      <c r="D538" s="1" t="s">
        <v>34</v>
      </c>
      <c r="E538" s="1" t="s">
        <v>35</v>
      </c>
      <c r="F538" s="1">
        <v>2</v>
      </c>
      <c r="G538" s="1" t="s">
        <v>36</v>
      </c>
      <c r="H538" s="1" t="s">
        <v>19</v>
      </c>
      <c r="I538" s="1" t="s">
        <v>37</v>
      </c>
      <c r="J538" s="1" t="s">
        <v>294</v>
      </c>
      <c r="K538" s="1" t="s">
        <v>933</v>
      </c>
      <c r="L538" s="2">
        <v>20199</v>
      </c>
      <c r="M538" s="1">
        <v>3</v>
      </c>
      <c r="N538" s="1" t="s">
        <v>1185</v>
      </c>
      <c r="O538" s="1" t="s">
        <v>1186</v>
      </c>
      <c r="P538" s="1" t="s">
        <v>1187</v>
      </c>
      <c r="Q538" s="1" t="s">
        <v>1188</v>
      </c>
    </row>
    <row r="539" spans="1:17" ht="15.75" customHeight="1" x14ac:dyDescent="0.2">
      <c r="A539" s="1" t="s">
        <v>293</v>
      </c>
      <c r="B539" s="1">
        <v>15</v>
      </c>
      <c r="C539" s="1" t="s">
        <v>70</v>
      </c>
      <c r="D539" s="1" t="s">
        <v>34</v>
      </c>
      <c r="E539" s="1" t="s">
        <v>27</v>
      </c>
      <c r="F539" s="1">
        <v>4</v>
      </c>
      <c r="G539" s="1" t="s">
        <v>28</v>
      </c>
      <c r="H539" s="1" t="s">
        <v>19</v>
      </c>
      <c r="I539" s="1" t="s">
        <v>37</v>
      </c>
      <c r="J539" s="1" t="s">
        <v>294</v>
      </c>
      <c r="K539" s="1" t="s">
        <v>933</v>
      </c>
      <c r="L539" s="2">
        <v>49839</v>
      </c>
      <c r="M539" s="1">
        <v>4</v>
      </c>
      <c r="N539" s="2">
        <v>12978</v>
      </c>
      <c r="O539" s="1" t="s">
        <v>1189</v>
      </c>
      <c r="P539" s="1" t="s">
        <v>1190</v>
      </c>
      <c r="Q539" s="1" t="s">
        <v>1191</v>
      </c>
    </row>
    <row r="540" spans="1:17" ht="15.75" customHeight="1" x14ac:dyDescent="0.2">
      <c r="A540" s="1" t="s">
        <v>293</v>
      </c>
      <c r="B540" s="1">
        <v>16</v>
      </c>
      <c r="C540" s="1" t="s">
        <v>66</v>
      </c>
      <c r="D540" s="1" t="s">
        <v>34</v>
      </c>
      <c r="E540" s="1" t="s">
        <v>27</v>
      </c>
      <c r="F540" s="1">
        <v>4</v>
      </c>
      <c r="G540" s="1" t="s">
        <v>36</v>
      </c>
      <c r="H540" s="1" t="s">
        <v>19</v>
      </c>
      <c r="I540" s="1" t="s">
        <v>37</v>
      </c>
      <c r="J540" s="1" t="s">
        <v>294</v>
      </c>
      <c r="K540" s="1" t="s">
        <v>933</v>
      </c>
      <c r="L540" s="2">
        <v>1256</v>
      </c>
      <c r="M540" s="1">
        <v>1</v>
      </c>
      <c r="N540" s="2">
        <v>2695</v>
      </c>
      <c r="O540" s="1" t="s">
        <v>1192</v>
      </c>
      <c r="P540" s="1" t="s">
        <v>1193</v>
      </c>
      <c r="Q540" s="1" t="s">
        <v>1194</v>
      </c>
    </row>
    <row r="541" spans="1:17" ht="15.75" customHeight="1" x14ac:dyDescent="0.2">
      <c r="A541" s="1" t="s">
        <v>293</v>
      </c>
      <c r="B541" s="1">
        <v>17</v>
      </c>
      <c r="C541" s="1" t="s">
        <v>71</v>
      </c>
      <c r="H541" s="1" t="s">
        <v>19</v>
      </c>
      <c r="J541" s="1" t="s">
        <v>294</v>
      </c>
      <c r="K541" s="1" t="s">
        <v>933</v>
      </c>
      <c r="M541" s="1">
        <v>0</v>
      </c>
      <c r="P541" s="1">
        <v>0</v>
      </c>
    </row>
    <row r="542" spans="1:17" ht="15.75" customHeight="1" x14ac:dyDescent="0.2">
      <c r="A542" s="1" t="s">
        <v>332</v>
      </c>
      <c r="B542" s="1">
        <v>0</v>
      </c>
      <c r="C542" s="1" t="s">
        <v>18</v>
      </c>
      <c r="H542" s="1" t="s">
        <v>19</v>
      </c>
      <c r="J542" s="1" t="s">
        <v>333</v>
      </c>
      <c r="K542" s="1" t="s">
        <v>933</v>
      </c>
      <c r="M542" s="1">
        <v>0</v>
      </c>
      <c r="P542" s="1">
        <v>0</v>
      </c>
    </row>
    <row r="543" spans="1:17" ht="15.75" customHeight="1" x14ac:dyDescent="0.2">
      <c r="A543" s="1" t="s">
        <v>332</v>
      </c>
      <c r="B543" s="1">
        <v>1</v>
      </c>
      <c r="C543" s="1" t="s">
        <v>55</v>
      </c>
      <c r="D543" s="1" t="s">
        <v>26</v>
      </c>
      <c r="E543" s="1" t="s">
        <v>27</v>
      </c>
      <c r="F543" s="1">
        <v>4</v>
      </c>
      <c r="G543" s="1" t="s">
        <v>36</v>
      </c>
      <c r="H543" s="1" t="s">
        <v>19</v>
      </c>
      <c r="I543" s="1" t="s">
        <v>29</v>
      </c>
      <c r="J543" s="1" t="s">
        <v>333</v>
      </c>
      <c r="K543" s="1" t="s">
        <v>933</v>
      </c>
      <c r="M543" s="1">
        <v>0</v>
      </c>
      <c r="P543" s="1">
        <v>0</v>
      </c>
    </row>
    <row r="544" spans="1:17" ht="15.75" customHeight="1" x14ac:dyDescent="0.2">
      <c r="A544" s="1" t="s">
        <v>332</v>
      </c>
      <c r="B544" s="1">
        <v>2</v>
      </c>
      <c r="C544" s="1" t="s">
        <v>25</v>
      </c>
      <c r="D544" s="1" t="s">
        <v>26</v>
      </c>
      <c r="E544" s="1" t="s">
        <v>27</v>
      </c>
      <c r="F544" s="1">
        <v>4</v>
      </c>
      <c r="G544" s="1" t="s">
        <v>28</v>
      </c>
      <c r="H544" s="1" t="s">
        <v>19</v>
      </c>
      <c r="I544" s="1" t="s">
        <v>29</v>
      </c>
      <c r="J544" s="1" t="s">
        <v>333</v>
      </c>
      <c r="K544" s="1" t="s">
        <v>933</v>
      </c>
      <c r="L544" s="2">
        <v>41737</v>
      </c>
      <c r="M544" s="1">
        <v>3</v>
      </c>
      <c r="N544" s="2">
        <v>13189</v>
      </c>
      <c r="O544" s="1" t="s">
        <v>1195</v>
      </c>
      <c r="P544" s="1" t="s">
        <v>1196</v>
      </c>
      <c r="Q544" s="1" t="s">
        <v>1197</v>
      </c>
    </row>
    <row r="545" spans="1:17" ht="15.75" customHeight="1" x14ac:dyDescent="0.2">
      <c r="A545" s="1" t="s">
        <v>332</v>
      </c>
      <c r="B545" s="1">
        <v>3</v>
      </c>
      <c r="C545" s="1" t="s">
        <v>59</v>
      </c>
      <c r="D545" s="1" t="s">
        <v>34</v>
      </c>
      <c r="E545" s="1" t="s">
        <v>27</v>
      </c>
      <c r="F545" s="1">
        <v>2</v>
      </c>
      <c r="G545" s="1" t="s">
        <v>36</v>
      </c>
      <c r="H545" s="1" t="s">
        <v>19</v>
      </c>
      <c r="I545" s="1" t="s">
        <v>37</v>
      </c>
      <c r="J545" s="1" t="s">
        <v>333</v>
      </c>
      <c r="K545" s="1" t="s">
        <v>933</v>
      </c>
      <c r="L545" s="2">
        <v>24246</v>
      </c>
      <c r="M545" s="1">
        <v>1</v>
      </c>
      <c r="N545" s="2">
        <v>15667</v>
      </c>
      <c r="O545" s="1" t="s">
        <v>1198</v>
      </c>
      <c r="P545" s="1" t="s">
        <v>1199</v>
      </c>
      <c r="Q545" s="1" t="s">
        <v>1200</v>
      </c>
    </row>
    <row r="546" spans="1:17" ht="15.75" customHeight="1" x14ac:dyDescent="0.2">
      <c r="A546" s="1" t="s">
        <v>332</v>
      </c>
      <c r="B546" s="1">
        <v>4</v>
      </c>
      <c r="C546" s="1" t="s">
        <v>69</v>
      </c>
      <c r="D546" s="1" t="s">
        <v>34</v>
      </c>
      <c r="E546" s="1" t="s">
        <v>27</v>
      </c>
      <c r="F546" s="1">
        <v>2</v>
      </c>
      <c r="G546" s="1" t="s">
        <v>28</v>
      </c>
      <c r="H546" s="1" t="s">
        <v>19</v>
      </c>
      <c r="I546" s="1" t="s">
        <v>37</v>
      </c>
      <c r="J546" s="1" t="s">
        <v>333</v>
      </c>
      <c r="K546" s="1" t="s">
        <v>933</v>
      </c>
      <c r="L546" s="2">
        <v>2508</v>
      </c>
      <c r="M546" s="1">
        <v>1</v>
      </c>
      <c r="N546" s="2">
        <v>28371</v>
      </c>
      <c r="O546" s="1" t="s">
        <v>1201</v>
      </c>
      <c r="P546" s="1" t="s">
        <v>1202</v>
      </c>
      <c r="Q546" s="1" t="s">
        <v>1203</v>
      </c>
    </row>
    <row r="547" spans="1:17" ht="15.75" customHeight="1" x14ac:dyDescent="0.2">
      <c r="A547" s="1" t="s">
        <v>332</v>
      </c>
      <c r="B547" s="1">
        <v>5</v>
      </c>
      <c r="C547" s="1" t="s">
        <v>60</v>
      </c>
      <c r="D547" s="1" t="s">
        <v>26</v>
      </c>
      <c r="E547" s="1" t="s">
        <v>35</v>
      </c>
      <c r="F547" s="1">
        <v>4</v>
      </c>
      <c r="G547" s="1" t="s">
        <v>28</v>
      </c>
      <c r="H547" s="1" t="s">
        <v>19</v>
      </c>
      <c r="I547" s="1" t="s">
        <v>29</v>
      </c>
      <c r="J547" s="1" t="s">
        <v>333</v>
      </c>
      <c r="K547" s="1" t="s">
        <v>933</v>
      </c>
      <c r="M547" s="1">
        <v>0</v>
      </c>
      <c r="P547" s="1">
        <v>0</v>
      </c>
    </row>
    <row r="548" spans="1:17" ht="15.75" customHeight="1" x14ac:dyDescent="0.2">
      <c r="A548" s="1" t="s">
        <v>332</v>
      </c>
      <c r="B548" s="1">
        <v>6</v>
      </c>
      <c r="C548" s="1" t="s">
        <v>67</v>
      </c>
      <c r="D548" s="1" t="s">
        <v>26</v>
      </c>
      <c r="E548" s="1" t="s">
        <v>35</v>
      </c>
      <c r="F548" s="1">
        <v>2</v>
      </c>
      <c r="G548" s="1" t="s">
        <v>28</v>
      </c>
      <c r="H548" s="1" t="s">
        <v>19</v>
      </c>
      <c r="I548" s="1" t="s">
        <v>29</v>
      </c>
      <c r="J548" s="1" t="s">
        <v>333</v>
      </c>
      <c r="K548" s="1" t="s">
        <v>933</v>
      </c>
      <c r="M548" s="1">
        <v>0</v>
      </c>
      <c r="P548" s="1">
        <v>0</v>
      </c>
    </row>
    <row r="549" spans="1:17" ht="15.75" customHeight="1" x14ac:dyDescent="0.2">
      <c r="A549" s="1" t="s">
        <v>332</v>
      </c>
      <c r="B549" s="1">
        <v>7</v>
      </c>
      <c r="C549" s="1" t="s">
        <v>65</v>
      </c>
      <c r="D549" s="1" t="s">
        <v>26</v>
      </c>
      <c r="E549" s="1" t="s">
        <v>27</v>
      </c>
      <c r="F549" s="1">
        <v>2</v>
      </c>
      <c r="G549" s="1" t="s">
        <v>28</v>
      </c>
      <c r="H549" s="1" t="s">
        <v>19</v>
      </c>
      <c r="I549" s="1" t="s">
        <v>29</v>
      </c>
      <c r="J549" s="1" t="s">
        <v>333</v>
      </c>
      <c r="K549" s="1" t="s">
        <v>933</v>
      </c>
      <c r="L549" s="1" t="s">
        <v>1204</v>
      </c>
      <c r="M549" s="1">
        <v>1</v>
      </c>
      <c r="N549" s="2">
        <v>18988</v>
      </c>
      <c r="O549" s="1" t="s">
        <v>1205</v>
      </c>
      <c r="P549" s="1" t="s">
        <v>1206</v>
      </c>
      <c r="Q549" s="1" t="s">
        <v>1207</v>
      </c>
    </row>
    <row r="550" spans="1:17" ht="15.75" customHeight="1" x14ac:dyDescent="0.2">
      <c r="A550" s="1" t="s">
        <v>332</v>
      </c>
      <c r="B550" s="1">
        <v>8</v>
      </c>
      <c r="C550" s="1" t="s">
        <v>68</v>
      </c>
      <c r="D550" s="1" t="s">
        <v>34</v>
      </c>
      <c r="E550" s="1" t="s">
        <v>35</v>
      </c>
      <c r="F550" s="1">
        <v>2</v>
      </c>
      <c r="G550" s="1" t="s">
        <v>28</v>
      </c>
      <c r="H550" s="1" t="s">
        <v>19</v>
      </c>
      <c r="I550" s="1" t="s">
        <v>37</v>
      </c>
      <c r="J550" s="1" t="s">
        <v>333</v>
      </c>
      <c r="K550" s="1" t="s">
        <v>933</v>
      </c>
      <c r="M550" s="1">
        <v>0</v>
      </c>
      <c r="P550" s="1">
        <v>0</v>
      </c>
    </row>
    <row r="551" spans="1:17" ht="15.75" customHeight="1" x14ac:dyDescent="0.2">
      <c r="A551" s="1" t="s">
        <v>332</v>
      </c>
      <c r="B551" s="1">
        <v>9</v>
      </c>
      <c r="C551" s="1" t="s">
        <v>64</v>
      </c>
      <c r="D551" s="1" t="s">
        <v>34</v>
      </c>
      <c r="E551" s="1" t="s">
        <v>35</v>
      </c>
      <c r="F551" s="1">
        <v>2</v>
      </c>
      <c r="G551" s="1" t="s">
        <v>36</v>
      </c>
      <c r="H551" s="1" t="s">
        <v>19</v>
      </c>
      <c r="I551" s="1" t="s">
        <v>37</v>
      </c>
      <c r="J551" s="1" t="s">
        <v>333</v>
      </c>
      <c r="K551" s="1" t="s">
        <v>933</v>
      </c>
      <c r="M551" s="1">
        <v>0</v>
      </c>
      <c r="P551" s="1">
        <v>0</v>
      </c>
    </row>
    <row r="552" spans="1:17" ht="15.75" customHeight="1" x14ac:dyDescent="0.2">
      <c r="A552" s="1" t="s">
        <v>332</v>
      </c>
      <c r="B552" s="1">
        <v>10</v>
      </c>
      <c r="C552" s="1" t="s">
        <v>66</v>
      </c>
      <c r="D552" s="1" t="s">
        <v>34</v>
      </c>
      <c r="E552" s="1" t="s">
        <v>27</v>
      </c>
      <c r="F552" s="1">
        <v>4</v>
      </c>
      <c r="G552" s="1" t="s">
        <v>36</v>
      </c>
      <c r="H552" s="1" t="s">
        <v>19</v>
      </c>
      <c r="I552" s="1" t="s">
        <v>37</v>
      </c>
      <c r="J552" s="1" t="s">
        <v>333</v>
      </c>
      <c r="K552" s="1" t="s">
        <v>933</v>
      </c>
      <c r="M552" s="1">
        <v>0</v>
      </c>
      <c r="P552" s="1">
        <v>0</v>
      </c>
    </row>
    <row r="553" spans="1:17" ht="15.75" customHeight="1" x14ac:dyDescent="0.2">
      <c r="A553" s="1" t="s">
        <v>332</v>
      </c>
      <c r="B553" s="1">
        <v>11</v>
      </c>
      <c r="C553" s="1" t="s">
        <v>33</v>
      </c>
      <c r="D553" s="1" t="s">
        <v>34</v>
      </c>
      <c r="E553" s="1" t="s">
        <v>35</v>
      </c>
      <c r="F553" s="1">
        <v>4</v>
      </c>
      <c r="G553" s="1" t="s">
        <v>36</v>
      </c>
      <c r="H553" s="1" t="s">
        <v>19</v>
      </c>
      <c r="I553" s="1" t="s">
        <v>37</v>
      </c>
      <c r="J553" s="1" t="s">
        <v>333</v>
      </c>
      <c r="K553" s="1" t="s">
        <v>933</v>
      </c>
      <c r="M553" s="1">
        <v>0</v>
      </c>
      <c r="P553" s="1">
        <v>0</v>
      </c>
    </row>
    <row r="554" spans="1:17" ht="15.75" customHeight="1" x14ac:dyDescent="0.2">
      <c r="A554" s="1" t="s">
        <v>332</v>
      </c>
      <c r="B554" s="1">
        <v>12</v>
      </c>
      <c r="C554" s="1" t="s">
        <v>51</v>
      </c>
      <c r="D554" s="1" t="s">
        <v>26</v>
      </c>
      <c r="E554" s="1" t="s">
        <v>27</v>
      </c>
      <c r="F554" s="1">
        <v>2</v>
      </c>
      <c r="G554" s="1" t="s">
        <v>36</v>
      </c>
      <c r="H554" s="1" t="s">
        <v>19</v>
      </c>
      <c r="I554" s="1" t="s">
        <v>29</v>
      </c>
      <c r="J554" s="1" t="s">
        <v>333</v>
      </c>
      <c r="K554" s="1" t="s">
        <v>933</v>
      </c>
      <c r="L554" s="2">
        <v>12471</v>
      </c>
      <c r="M554" s="1">
        <v>2</v>
      </c>
      <c r="N554" s="2">
        <v>7254</v>
      </c>
      <c r="O554" s="1" t="s">
        <v>1208</v>
      </c>
      <c r="P554" s="1" t="s">
        <v>1209</v>
      </c>
      <c r="Q554" s="1" t="s">
        <v>1210</v>
      </c>
    </row>
    <row r="555" spans="1:17" ht="15.75" customHeight="1" x14ac:dyDescent="0.2">
      <c r="A555" s="1" t="s">
        <v>332</v>
      </c>
      <c r="B555" s="1">
        <v>13</v>
      </c>
      <c r="C555" s="1" t="s">
        <v>45</v>
      </c>
      <c r="D555" s="1" t="s">
        <v>26</v>
      </c>
      <c r="E555" s="1" t="s">
        <v>35</v>
      </c>
      <c r="F555" s="1">
        <v>4</v>
      </c>
      <c r="G555" s="1" t="s">
        <v>36</v>
      </c>
      <c r="H555" s="1" t="s">
        <v>19</v>
      </c>
      <c r="I555" s="1" t="s">
        <v>29</v>
      </c>
      <c r="J555" s="1" t="s">
        <v>333</v>
      </c>
      <c r="K555" s="1" t="s">
        <v>933</v>
      </c>
      <c r="M555" s="1">
        <v>0</v>
      </c>
      <c r="P555" s="1">
        <v>0</v>
      </c>
    </row>
    <row r="556" spans="1:17" ht="15.75" customHeight="1" x14ac:dyDescent="0.2">
      <c r="A556" s="1" t="s">
        <v>332</v>
      </c>
      <c r="B556" s="1">
        <v>14</v>
      </c>
      <c r="C556" s="1" t="s">
        <v>50</v>
      </c>
      <c r="D556" s="1" t="s">
        <v>34</v>
      </c>
      <c r="E556" s="1" t="s">
        <v>35</v>
      </c>
      <c r="F556" s="1">
        <v>4</v>
      </c>
      <c r="G556" s="1" t="s">
        <v>28</v>
      </c>
      <c r="H556" s="1" t="s">
        <v>19</v>
      </c>
      <c r="I556" s="1" t="s">
        <v>37</v>
      </c>
      <c r="J556" s="1" t="s">
        <v>333</v>
      </c>
      <c r="K556" s="1" t="s">
        <v>933</v>
      </c>
      <c r="M556" s="1">
        <v>0</v>
      </c>
      <c r="P556" s="1">
        <v>0</v>
      </c>
    </row>
    <row r="557" spans="1:17" ht="15.75" customHeight="1" x14ac:dyDescent="0.2">
      <c r="A557" s="1" t="s">
        <v>332</v>
      </c>
      <c r="B557" s="1">
        <v>15</v>
      </c>
      <c r="C557" s="1" t="s">
        <v>70</v>
      </c>
      <c r="D557" s="1" t="s">
        <v>34</v>
      </c>
      <c r="E557" s="1" t="s">
        <v>27</v>
      </c>
      <c r="F557" s="1">
        <v>4</v>
      </c>
      <c r="G557" s="1" t="s">
        <v>28</v>
      </c>
      <c r="H557" s="1" t="s">
        <v>19</v>
      </c>
      <c r="I557" s="1" t="s">
        <v>37</v>
      </c>
      <c r="J557" s="1" t="s">
        <v>333</v>
      </c>
      <c r="K557" s="1" t="s">
        <v>933</v>
      </c>
      <c r="L557" s="2">
        <v>9511</v>
      </c>
      <c r="M557" s="1">
        <v>1</v>
      </c>
      <c r="N557" s="2">
        <v>62357</v>
      </c>
      <c r="O557" s="1" t="s">
        <v>1211</v>
      </c>
      <c r="P557" s="1" t="s">
        <v>1212</v>
      </c>
      <c r="Q557" s="1" t="s">
        <v>1213</v>
      </c>
    </row>
    <row r="558" spans="1:17" ht="15.75" customHeight="1" x14ac:dyDescent="0.2">
      <c r="A558" s="1" t="s">
        <v>332</v>
      </c>
      <c r="B558" s="1">
        <v>16</v>
      </c>
      <c r="C558" s="1" t="s">
        <v>41</v>
      </c>
      <c r="D558" s="1" t="s">
        <v>26</v>
      </c>
      <c r="E558" s="1" t="s">
        <v>35</v>
      </c>
      <c r="F558" s="1">
        <v>2</v>
      </c>
      <c r="G558" s="1" t="s">
        <v>36</v>
      </c>
      <c r="H558" s="1" t="s">
        <v>19</v>
      </c>
      <c r="I558" s="1" t="s">
        <v>29</v>
      </c>
      <c r="J558" s="1" t="s">
        <v>333</v>
      </c>
      <c r="K558" s="1" t="s">
        <v>933</v>
      </c>
      <c r="L558" s="2">
        <v>15246</v>
      </c>
      <c r="M558" s="1">
        <v>2</v>
      </c>
      <c r="N558" s="2">
        <v>24994</v>
      </c>
      <c r="O558" s="1" t="s">
        <v>1214</v>
      </c>
      <c r="P558" s="1" t="s">
        <v>1215</v>
      </c>
      <c r="Q558" s="1" t="s">
        <v>1216</v>
      </c>
    </row>
    <row r="559" spans="1:17" ht="15.75" customHeight="1" x14ac:dyDescent="0.2">
      <c r="A559" s="1" t="s">
        <v>332</v>
      </c>
      <c r="B559" s="1">
        <v>17</v>
      </c>
      <c r="C559" s="1" t="s">
        <v>71</v>
      </c>
      <c r="H559" s="1" t="s">
        <v>19</v>
      </c>
      <c r="J559" s="1" t="s">
        <v>333</v>
      </c>
      <c r="K559" s="1" t="s">
        <v>933</v>
      </c>
      <c r="M559" s="1">
        <v>0</v>
      </c>
      <c r="P559" s="1">
        <v>0</v>
      </c>
    </row>
    <row r="560" spans="1:17" ht="15.75" customHeight="1" x14ac:dyDescent="0.2">
      <c r="A560" s="1" t="s">
        <v>352</v>
      </c>
      <c r="B560" s="1">
        <v>0</v>
      </c>
      <c r="C560" s="1" t="s">
        <v>18</v>
      </c>
      <c r="H560" s="1" t="s">
        <v>77</v>
      </c>
      <c r="J560" s="1" t="s">
        <v>353</v>
      </c>
      <c r="K560" s="1" t="s">
        <v>933</v>
      </c>
      <c r="M560" s="1">
        <v>0</v>
      </c>
      <c r="P560" s="1">
        <v>0</v>
      </c>
    </row>
    <row r="561" spans="1:17" ht="15.75" customHeight="1" x14ac:dyDescent="0.2">
      <c r="A561" s="1" t="s">
        <v>352</v>
      </c>
      <c r="B561" s="1">
        <v>1</v>
      </c>
      <c r="C561" s="1" t="s">
        <v>59</v>
      </c>
      <c r="D561" s="1" t="s">
        <v>34</v>
      </c>
      <c r="E561" s="1" t="s">
        <v>27</v>
      </c>
      <c r="F561" s="1">
        <v>2</v>
      </c>
      <c r="G561" s="1" t="s">
        <v>36</v>
      </c>
      <c r="H561" s="1" t="s">
        <v>77</v>
      </c>
      <c r="I561" s="1" t="s">
        <v>29</v>
      </c>
      <c r="J561" s="1" t="s">
        <v>353</v>
      </c>
      <c r="K561" s="1" t="s">
        <v>933</v>
      </c>
      <c r="L561" s="2">
        <v>33633</v>
      </c>
      <c r="M561" s="1">
        <v>1</v>
      </c>
      <c r="N561" s="2">
        <v>7042</v>
      </c>
      <c r="O561" s="1" t="s">
        <v>1217</v>
      </c>
      <c r="P561" s="1" t="s">
        <v>1218</v>
      </c>
      <c r="Q561" s="1" t="s">
        <v>1219</v>
      </c>
    </row>
    <row r="562" spans="1:17" ht="15.75" customHeight="1" x14ac:dyDescent="0.2">
      <c r="A562" s="1" t="s">
        <v>352</v>
      </c>
      <c r="B562" s="1">
        <v>2</v>
      </c>
      <c r="C562" s="1" t="s">
        <v>33</v>
      </c>
      <c r="D562" s="1" t="s">
        <v>34</v>
      </c>
      <c r="E562" s="1" t="s">
        <v>35</v>
      </c>
      <c r="F562" s="1">
        <v>4</v>
      </c>
      <c r="G562" s="1" t="s">
        <v>36</v>
      </c>
      <c r="H562" s="1" t="s">
        <v>77</v>
      </c>
      <c r="I562" s="1" t="s">
        <v>29</v>
      </c>
      <c r="J562" s="1" t="s">
        <v>353</v>
      </c>
      <c r="K562" s="1" t="s">
        <v>933</v>
      </c>
      <c r="M562" s="1">
        <v>0</v>
      </c>
      <c r="P562" s="1">
        <v>0</v>
      </c>
    </row>
    <row r="563" spans="1:17" ht="15.75" customHeight="1" x14ac:dyDescent="0.2">
      <c r="A563" s="1" t="s">
        <v>352</v>
      </c>
      <c r="B563" s="1">
        <v>3</v>
      </c>
      <c r="C563" s="1" t="s">
        <v>65</v>
      </c>
      <c r="D563" s="1" t="s">
        <v>26</v>
      </c>
      <c r="E563" s="1" t="s">
        <v>27</v>
      </c>
      <c r="F563" s="1">
        <v>2</v>
      </c>
      <c r="G563" s="1" t="s">
        <v>28</v>
      </c>
      <c r="H563" s="1" t="s">
        <v>77</v>
      </c>
      <c r="I563" s="1" t="s">
        <v>37</v>
      </c>
      <c r="J563" s="1" t="s">
        <v>353</v>
      </c>
      <c r="K563" s="1" t="s">
        <v>933</v>
      </c>
      <c r="M563" s="1">
        <v>0</v>
      </c>
      <c r="P563" s="1">
        <v>0</v>
      </c>
    </row>
    <row r="564" spans="1:17" ht="15.75" customHeight="1" x14ac:dyDescent="0.2">
      <c r="A564" s="1" t="s">
        <v>352</v>
      </c>
      <c r="B564" s="1">
        <v>4</v>
      </c>
      <c r="C564" s="1" t="s">
        <v>41</v>
      </c>
      <c r="D564" s="1" t="s">
        <v>26</v>
      </c>
      <c r="E564" s="1" t="s">
        <v>35</v>
      </c>
      <c r="F564" s="1">
        <v>2</v>
      </c>
      <c r="G564" s="1" t="s">
        <v>36</v>
      </c>
      <c r="H564" s="1" t="s">
        <v>77</v>
      </c>
      <c r="I564" s="1" t="s">
        <v>37</v>
      </c>
      <c r="J564" s="1" t="s">
        <v>353</v>
      </c>
      <c r="K564" s="1" t="s">
        <v>933</v>
      </c>
      <c r="M564" s="1">
        <v>0</v>
      </c>
      <c r="P564" s="1">
        <v>0</v>
      </c>
    </row>
    <row r="565" spans="1:17" ht="15.75" customHeight="1" x14ac:dyDescent="0.2">
      <c r="A565" s="1" t="s">
        <v>352</v>
      </c>
      <c r="B565" s="1">
        <v>5</v>
      </c>
      <c r="C565" s="1" t="s">
        <v>66</v>
      </c>
      <c r="D565" s="1" t="s">
        <v>34</v>
      </c>
      <c r="E565" s="1" t="s">
        <v>27</v>
      </c>
      <c r="F565" s="1">
        <v>4</v>
      </c>
      <c r="G565" s="1" t="s">
        <v>36</v>
      </c>
      <c r="H565" s="1" t="s">
        <v>77</v>
      </c>
      <c r="I565" s="1" t="s">
        <v>29</v>
      </c>
      <c r="J565" s="1" t="s">
        <v>353</v>
      </c>
      <c r="K565" s="1" t="s">
        <v>933</v>
      </c>
      <c r="L565" s="1" t="s">
        <v>1220</v>
      </c>
      <c r="M565" s="1">
        <v>1</v>
      </c>
      <c r="N565" s="2">
        <v>39517</v>
      </c>
      <c r="O565" s="1" t="s">
        <v>1221</v>
      </c>
      <c r="P565" s="1" t="s">
        <v>1222</v>
      </c>
      <c r="Q565" s="1" t="s">
        <v>1223</v>
      </c>
    </row>
    <row r="566" spans="1:17" ht="15.75" customHeight="1" x14ac:dyDescent="0.2">
      <c r="A566" s="1" t="s">
        <v>352</v>
      </c>
      <c r="B566" s="1">
        <v>6</v>
      </c>
      <c r="C566" s="1" t="s">
        <v>25</v>
      </c>
      <c r="D566" s="1" t="s">
        <v>26</v>
      </c>
      <c r="E566" s="1" t="s">
        <v>27</v>
      </c>
      <c r="F566" s="1">
        <v>4</v>
      </c>
      <c r="G566" s="1" t="s">
        <v>28</v>
      </c>
      <c r="H566" s="1" t="s">
        <v>77</v>
      </c>
      <c r="I566" s="1" t="s">
        <v>37</v>
      </c>
      <c r="J566" s="1" t="s">
        <v>353</v>
      </c>
      <c r="K566" s="1" t="s">
        <v>933</v>
      </c>
      <c r="L566" s="2">
        <v>18086</v>
      </c>
      <c r="M566" s="1">
        <v>2</v>
      </c>
      <c r="N566" s="2">
        <v>57147</v>
      </c>
      <c r="O566" s="1" t="s">
        <v>1224</v>
      </c>
      <c r="P566" s="1" t="s">
        <v>1004</v>
      </c>
      <c r="Q566" s="1" t="s">
        <v>1225</v>
      </c>
    </row>
    <row r="567" spans="1:17" ht="15.75" customHeight="1" x14ac:dyDescent="0.2">
      <c r="A567" s="1" t="s">
        <v>352</v>
      </c>
      <c r="B567" s="1">
        <v>7</v>
      </c>
      <c r="C567" s="1" t="s">
        <v>64</v>
      </c>
      <c r="D567" s="1" t="s">
        <v>34</v>
      </c>
      <c r="E567" s="1" t="s">
        <v>35</v>
      </c>
      <c r="F567" s="1">
        <v>2</v>
      </c>
      <c r="G567" s="1" t="s">
        <v>36</v>
      </c>
      <c r="H567" s="1" t="s">
        <v>77</v>
      </c>
      <c r="I567" s="1" t="s">
        <v>29</v>
      </c>
      <c r="J567" s="1" t="s">
        <v>353</v>
      </c>
      <c r="K567" s="1" t="s">
        <v>933</v>
      </c>
      <c r="L567" s="2">
        <v>24199</v>
      </c>
      <c r="M567" s="1">
        <v>2</v>
      </c>
      <c r="N567" s="2">
        <v>14304</v>
      </c>
      <c r="O567" s="1" t="s">
        <v>1226</v>
      </c>
      <c r="P567" s="1" t="s">
        <v>158</v>
      </c>
      <c r="Q567" s="1" t="s">
        <v>1227</v>
      </c>
    </row>
    <row r="568" spans="1:17" ht="15.75" customHeight="1" x14ac:dyDescent="0.2">
      <c r="A568" s="1" t="s">
        <v>352</v>
      </c>
      <c r="B568" s="1">
        <v>8</v>
      </c>
      <c r="C568" s="1" t="s">
        <v>68</v>
      </c>
      <c r="D568" s="1" t="s">
        <v>34</v>
      </c>
      <c r="E568" s="1" t="s">
        <v>35</v>
      </c>
      <c r="F568" s="1">
        <v>2</v>
      </c>
      <c r="G568" s="1" t="s">
        <v>28</v>
      </c>
      <c r="H568" s="1" t="s">
        <v>77</v>
      </c>
      <c r="I568" s="1" t="s">
        <v>29</v>
      </c>
      <c r="J568" s="1" t="s">
        <v>353</v>
      </c>
      <c r="K568" s="1" t="s">
        <v>933</v>
      </c>
      <c r="L568" s="2">
        <v>13643</v>
      </c>
      <c r="M568" s="1">
        <v>2</v>
      </c>
      <c r="N568" s="2">
        <v>24917</v>
      </c>
      <c r="O568" s="1" t="s">
        <v>1228</v>
      </c>
      <c r="P568" s="1" t="s">
        <v>1229</v>
      </c>
      <c r="Q568" s="1" t="s">
        <v>1230</v>
      </c>
    </row>
    <row r="569" spans="1:17" ht="15.75" customHeight="1" x14ac:dyDescent="0.2">
      <c r="A569" s="1" t="s">
        <v>352</v>
      </c>
      <c r="B569" s="1">
        <v>9</v>
      </c>
      <c r="C569" s="1" t="s">
        <v>69</v>
      </c>
      <c r="D569" s="1" t="s">
        <v>34</v>
      </c>
      <c r="E569" s="1" t="s">
        <v>27</v>
      </c>
      <c r="F569" s="1">
        <v>2</v>
      </c>
      <c r="G569" s="1" t="s">
        <v>28</v>
      </c>
      <c r="H569" s="1" t="s">
        <v>77</v>
      </c>
      <c r="I569" s="1" t="s">
        <v>29</v>
      </c>
      <c r="J569" s="1" t="s">
        <v>353</v>
      </c>
      <c r="K569" s="1" t="s">
        <v>933</v>
      </c>
      <c r="L569" s="2">
        <v>3953</v>
      </c>
      <c r="M569" s="1">
        <v>1</v>
      </c>
      <c r="N569" s="2">
        <v>36839</v>
      </c>
      <c r="O569" s="1" t="s">
        <v>1231</v>
      </c>
      <c r="P569" s="1" t="s">
        <v>1232</v>
      </c>
      <c r="Q569" s="1" t="s">
        <v>1233</v>
      </c>
    </row>
    <row r="570" spans="1:17" ht="15.75" customHeight="1" x14ac:dyDescent="0.2">
      <c r="A570" s="1" t="s">
        <v>352</v>
      </c>
      <c r="B570" s="1">
        <v>10</v>
      </c>
      <c r="C570" s="1" t="s">
        <v>55</v>
      </c>
      <c r="D570" s="1" t="s">
        <v>26</v>
      </c>
      <c r="E570" s="1" t="s">
        <v>27</v>
      </c>
      <c r="F570" s="1">
        <v>4</v>
      </c>
      <c r="G570" s="1" t="s">
        <v>36</v>
      </c>
      <c r="H570" s="1" t="s">
        <v>77</v>
      </c>
      <c r="I570" s="1" t="s">
        <v>37</v>
      </c>
      <c r="J570" s="1" t="s">
        <v>353</v>
      </c>
      <c r="K570" s="1" t="s">
        <v>933</v>
      </c>
      <c r="L570" s="2">
        <v>28746</v>
      </c>
      <c r="M570" s="1">
        <v>2</v>
      </c>
      <c r="N570" s="2">
        <v>42439</v>
      </c>
      <c r="O570" s="1" t="s">
        <v>1234</v>
      </c>
      <c r="P570" s="1" t="s">
        <v>1235</v>
      </c>
      <c r="Q570" s="1" t="s">
        <v>1236</v>
      </c>
    </row>
    <row r="571" spans="1:17" ht="15.75" customHeight="1" x14ac:dyDescent="0.2">
      <c r="A571" s="1" t="s">
        <v>352</v>
      </c>
      <c r="B571" s="1">
        <v>11</v>
      </c>
      <c r="C571" s="1" t="s">
        <v>67</v>
      </c>
      <c r="D571" s="1" t="s">
        <v>26</v>
      </c>
      <c r="E571" s="1" t="s">
        <v>35</v>
      </c>
      <c r="F571" s="1">
        <v>2</v>
      </c>
      <c r="G571" s="1" t="s">
        <v>28</v>
      </c>
      <c r="H571" s="1" t="s">
        <v>77</v>
      </c>
      <c r="I571" s="1" t="s">
        <v>37</v>
      </c>
      <c r="J571" s="1" t="s">
        <v>353</v>
      </c>
      <c r="K571" s="1" t="s">
        <v>933</v>
      </c>
      <c r="L571" s="2">
        <v>11997</v>
      </c>
      <c r="M571" s="1">
        <v>4</v>
      </c>
      <c r="N571" s="2">
        <v>12733</v>
      </c>
      <c r="O571" s="1" t="s">
        <v>1237</v>
      </c>
      <c r="P571" s="1" t="s">
        <v>1238</v>
      </c>
      <c r="Q571" s="1" t="s">
        <v>1239</v>
      </c>
    </row>
    <row r="572" spans="1:17" ht="15.75" customHeight="1" x14ac:dyDescent="0.2">
      <c r="A572" s="1" t="s">
        <v>352</v>
      </c>
      <c r="B572" s="1">
        <v>12</v>
      </c>
      <c r="C572" s="1" t="s">
        <v>60</v>
      </c>
      <c r="D572" s="1" t="s">
        <v>26</v>
      </c>
      <c r="E572" s="1" t="s">
        <v>35</v>
      </c>
      <c r="F572" s="1">
        <v>4</v>
      </c>
      <c r="G572" s="1" t="s">
        <v>28</v>
      </c>
      <c r="H572" s="1" t="s">
        <v>77</v>
      </c>
      <c r="I572" s="1" t="s">
        <v>37</v>
      </c>
      <c r="J572" s="1" t="s">
        <v>353</v>
      </c>
      <c r="K572" s="1" t="s">
        <v>933</v>
      </c>
      <c r="L572" s="2">
        <v>29495</v>
      </c>
      <c r="M572" s="1">
        <v>2</v>
      </c>
      <c r="N572" s="1" t="s">
        <v>1240</v>
      </c>
      <c r="O572" s="1" t="s">
        <v>1241</v>
      </c>
      <c r="P572" s="1" t="s">
        <v>1242</v>
      </c>
      <c r="Q572" s="1" t="s">
        <v>1243</v>
      </c>
    </row>
    <row r="573" spans="1:17" ht="15.75" customHeight="1" x14ac:dyDescent="0.2">
      <c r="A573" s="1" t="s">
        <v>352</v>
      </c>
      <c r="B573" s="1">
        <v>13</v>
      </c>
      <c r="C573" s="1" t="s">
        <v>45</v>
      </c>
      <c r="D573" s="1" t="s">
        <v>26</v>
      </c>
      <c r="E573" s="1" t="s">
        <v>35</v>
      </c>
      <c r="F573" s="1">
        <v>4</v>
      </c>
      <c r="G573" s="1" t="s">
        <v>36</v>
      </c>
      <c r="H573" s="1" t="s">
        <v>77</v>
      </c>
      <c r="I573" s="1" t="s">
        <v>37</v>
      </c>
      <c r="J573" s="1" t="s">
        <v>353</v>
      </c>
      <c r="K573" s="1" t="s">
        <v>933</v>
      </c>
      <c r="L573" s="2">
        <v>56001</v>
      </c>
      <c r="M573" s="1">
        <v>2</v>
      </c>
      <c r="N573" s="2">
        <v>16901</v>
      </c>
      <c r="O573" s="1" t="s">
        <v>1244</v>
      </c>
      <c r="P573" s="1" t="s">
        <v>1245</v>
      </c>
      <c r="Q573" s="1" t="s">
        <v>1246</v>
      </c>
    </row>
    <row r="574" spans="1:17" ht="15.75" customHeight="1" x14ac:dyDescent="0.2">
      <c r="A574" s="1" t="s">
        <v>352</v>
      </c>
      <c r="B574" s="1">
        <v>14</v>
      </c>
      <c r="C574" s="1" t="s">
        <v>50</v>
      </c>
      <c r="D574" s="1" t="s">
        <v>34</v>
      </c>
      <c r="E574" s="1" t="s">
        <v>35</v>
      </c>
      <c r="F574" s="1">
        <v>4</v>
      </c>
      <c r="G574" s="1" t="s">
        <v>28</v>
      </c>
      <c r="H574" s="1" t="s">
        <v>77</v>
      </c>
      <c r="I574" s="1" t="s">
        <v>29</v>
      </c>
      <c r="J574" s="1" t="s">
        <v>353</v>
      </c>
      <c r="K574" s="1" t="s">
        <v>933</v>
      </c>
      <c r="L574" s="1" t="s">
        <v>1247</v>
      </c>
      <c r="M574" s="1">
        <v>1</v>
      </c>
      <c r="N574" s="1" t="s">
        <v>1248</v>
      </c>
      <c r="O574" s="1" t="s">
        <v>1249</v>
      </c>
      <c r="P574" s="1" t="s">
        <v>1250</v>
      </c>
      <c r="Q574" s="1" t="s">
        <v>1251</v>
      </c>
    </row>
    <row r="575" spans="1:17" ht="15.75" customHeight="1" x14ac:dyDescent="0.2">
      <c r="A575" s="1" t="s">
        <v>352</v>
      </c>
      <c r="B575" s="1">
        <v>15</v>
      </c>
      <c r="C575" s="1" t="s">
        <v>51</v>
      </c>
      <c r="D575" s="1" t="s">
        <v>26</v>
      </c>
      <c r="E575" s="1" t="s">
        <v>27</v>
      </c>
      <c r="F575" s="1">
        <v>2</v>
      </c>
      <c r="G575" s="1" t="s">
        <v>36</v>
      </c>
      <c r="H575" s="1" t="s">
        <v>77</v>
      </c>
      <c r="I575" s="1" t="s">
        <v>37</v>
      </c>
      <c r="J575" s="1" t="s">
        <v>353</v>
      </c>
      <c r="K575" s="1" t="s">
        <v>933</v>
      </c>
      <c r="M575" s="1">
        <v>0</v>
      </c>
      <c r="P575" s="1">
        <v>0</v>
      </c>
    </row>
    <row r="576" spans="1:17" ht="15.75" customHeight="1" x14ac:dyDescent="0.2">
      <c r="A576" s="1" t="s">
        <v>352</v>
      </c>
      <c r="B576" s="1">
        <v>16</v>
      </c>
      <c r="C576" s="1" t="s">
        <v>70</v>
      </c>
      <c r="D576" s="1" t="s">
        <v>34</v>
      </c>
      <c r="E576" s="1" t="s">
        <v>27</v>
      </c>
      <c r="F576" s="1">
        <v>4</v>
      </c>
      <c r="G576" s="1" t="s">
        <v>28</v>
      </c>
      <c r="H576" s="1" t="s">
        <v>77</v>
      </c>
      <c r="I576" s="1" t="s">
        <v>29</v>
      </c>
      <c r="J576" s="1" t="s">
        <v>353</v>
      </c>
      <c r="K576" s="1" t="s">
        <v>933</v>
      </c>
      <c r="L576" s="2">
        <v>59156</v>
      </c>
      <c r="M576" s="1">
        <v>2</v>
      </c>
      <c r="N576" s="2">
        <v>19592</v>
      </c>
      <c r="O576" s="1" t="s">
        <v>1252</v>
      </c>
      <c r="P576" s="1" t="s">
        <v>668</v>
      </c>
      <c r="Q576" s="1" t="s">
        <v>1253</v>
      </c>
    </row>
    <row r="577" spans="1:17" ht="15.75" customHeight="1" x14ac:dyDescent="0.2">
      <c r="A577" s="1" t="s">
        <v>352</v>
      </c>
      <c r="B577" s="1">
        <v>17</v>
      </c>
      <c r="C577" s="1" t="s">
        <v>71</v>
      </c>
      <c r="H577" s="1" t="s">
        <v>77</v>
      </c>
      <c r="J577" s="1" t="s">
        <v>353</v>
      </c>
      <c r="K577" s="1" t="s">
        <v>933</v>
      </c>
      <c r="M577" s="1">
        <v>0</v>
      </c>
      <c r="P577" s="1">
        <v>0</v>
      </c>
    </row>
    <row r="578" spans="1:17" ht="15.75" customHeight="1" x14ac:dyDescent="0.2">
      <c r="A578" s="1" t="s">
        <v>396</v>
      </c>
      <c r="B578" s="1">
        <v>0</v>
      </c>
      <c r="C578" s="1" t="s">
        <v>18</v>
      </c>
      <c r="H578" s="1" t="s">
        <v>77</v>
      </c>
      <c r="J578" s="1" t="s">
        <v>397</v>
      </c>
      <c r="K578" s="1" t="s">
        <v>933</v>
      </c>
      <c r="M578" s="1">
        <v>0</v>
      </c>
      <c r="P578" s="1">
        <v>0</v>
      </c>
    </row>
    <row r="579" spans="1:17" ht="15.75" customHeight="1" x14ac:dyDescent="0.2">
      <c r="A579" s="1" t="s">
        <v>396</v>
      </c>
      <c r="B579" s="1">
        <v>1</v>
      </c>
      <c r="C579" s="1" t="s">
        <v>59</v>
      </c>
      <c r="D579" s="1" t="s">
        <v>34</v>
      </c>
      <c r="E579" s="1" t="s">
        <v>27</v>
      </c>
      <c r="F579" s="1">
        <v>2</v>
      </c>
      <c r="G579" s="1" t="s">
        <v>36</v>
      </c>
      <c r="H579" s="1" t="s">
        <v>77</v>
      </c>
      <c r="I579" s="1" t="s">
        <v>29</v>
      </c>
      <c r="J579" s="1" t="s">
        <v>397</v>
      </c>
      <c r="K579" s="1" t="s">
        <v>933</v>
      </c>
      <c r="M579" s="1">
        <v>0</v>
      </c>
      <c r="P579" s="1">
        <v>0</v>
      </c>
    </row>
    <row r="580" spans="1:17" ht="15.75" customHeight="1" x14ac:dyDescent="0.2">
      <c r="A580" s="1" t="s">
        <v>396</v>
      </c>
      <c r="B580" s="1">
        <v>2</v>
      </c>
      <c r="C580" s="1" t="s">
        <v>70</v>
      </c>
      <c r="D580" s="1" t="s">
        <v>34</v>
      </c>
      <c r="E580" s="1" t="s">
        <v>27</v>
      </c>
      <c r="F580" s="1">
        <v>4</v>
      </c>
      <c r="G580" s="1" t="s">
        <v>28</v>
      </c>
      <c r="H580" s="1" t="s">
        <v>77</v>
      </c>
      <c r="I580" s="1" t="s">
        <v>29</v>
      </c>
      <c r="J580" s="1" t="s">
        <v>397</v>
      </c>
      <c r="K580" s="1" t="s">
        <v>933</v>
      </c>
      <c r="L580" s="2">
        <v>2947</v>
      </c>
      <c r="M580" s="1">
        <v>1</v>
      </c>
      <c r="N580" s="2">
        <v>41206</v>
      </c>
      <c r="O580" s="1" t="s">
        <v>1254</v>
      </c>
      <c r="P580" s="1" t="s">
        <v>1255</v>
      </c>
      <c r="Q580" s="1" t="s">
        <v>1256</v>
      </c>
    </row>
    <row r="581" spans="1:17" ht="15.75" customHeight="1" x14ac:dyDescent="0.2">
      <c r="A581" s="1" t="s">
        <v>396</v>
      </c>
      <c r="B581" s="1">
        <v>3</v>
      </c>
      <c r="C581" s="1" t="s">
        <v>51</v>
      </c>
      <c r="D581" s="1" t="s">
        <v>26</v>
      </c>
      <c r="E581" s="1" t="s">
        <v>27</v>
      </c>
      <c r="F581" s="1">
        <v>2</v>
      </c>
      <c r="G581" s="1" t="s">
        <v>36</v>
      </c>
      <c r="H581" s="1" t="s">
        <v>77</v>
      </c>
      <c r="I581" s="1" t="s">
        <v>37</v>
      </c>
      <c r="J581" s="1" t="s">
        <v>397</v>
      </c>
      <c r="K581" s="1" t="s">
        <v>933</v>
      </c>
      <c r="L581" s="2">
        <v>6753</v>
      </c>
      <c r="M581" s="1">
        <v>3</v>
      </c>
      <c r="N581" s="2">
        <v>19162</v>
      </c>
      <c r="O581" s="1" t="s">
        <v>1257</v>
      </c>
      <c r="P581" s="1" t="s">
        <v>1258</v>
      </c>
      <c r="Q581" s="1" t="s">
        <v>1259</v>
      </c>
    </row>
    <row r="582" spans="1:17" ht="15.75" customHeight="1" x14ac:dyDescent="0.2">
      <c r="A582" s="1" t="s">
        <v>396</v>
      </c>
      <c r="B582" s="1">
        <v>4</v>
      </c>
      <c r="C582" s="1" t="s">
        <v>65</v>
      </c>
      <c r="D582" s="1" t="s">
        <v>26</v>
      </c>
      <c r="E582" s="1" t="s">
        <v>27</v>
      </c>
      <c r="F582" s="1">
        <v>2</v>
      </c>
      <c r="G582" s="1" t="s">
        <v>28</v>
      </c>
      <c r="H582" s="1" t="s">
        <v>77</v>
      </c>
      <c r="I582" s="1" t="s">
        <v>37</v>
      </c>
      <c r="J582" s="1" t="s">
        <v>397</v>
      </c>
      <c r="K582" s="1" t="s">
        <v>933</v>
      </c>
      <c r="L582" s="2">
        <v>16478</v>
      </c>
      <c r="M582" s="1">
        <v>3</v>
      </c>
      <c r="N582" s="2">
        <v>6276</v>
      </c>
      <c r="O582" s="1" t="s">
        <v>1260</v>
      </c>
      <c r="P582" s="1" t="s">
        <v>1261</v>
      </c>
      <c r="Q582" s="1" t="s">
        <v>1262</v>
      </c>
    </row>
    <row r="583" spans="1:17" ht="15.75" customHeight="1" x14ac:dyDescent="0.2">
      <c r="A583" s="1" t="s">
        <v>396</v>
      </c>
      <c r="B583" s="1">
        <v>5</v>
      </c>
      <c r="C583" s="1" t="s">
        <v>68</v>
      </c>
      <c r="D583" s="1" t="s">
        <v>34</v>
      </c>
      <c r="E583" s="1" t="s">
        <v>35</v>
      </c>
      <c r="F583" s="1">
        <v>2</v>
      </c>
      <c r="G583" s="1" t="s">
        <v>28</v>
      </c>
      <c r="H583" s="1" t="s">
        <v>77</v>
      </c>
      <c r="I583" s="1" t="s">
        <v>29</v>
      </c>
      <c r="J583" s="1" t="s">
        <v>397</v>
      </c>
      <c r="K583" s="1" t="s">
        <v>933</v>
      </c>
      <c r="L583" s="2">
        <v>2511</v>
      </c>
      <c r="M583" s="1">
        <v>1</v>
      </c>
      <c r="N583" s="2">
        <v>34354</v>
      </c>
      <c r="O583" s="1" t="s">
        <v>1263</v>
      </c>
      <c r="P583" s="1" t="s">
        <v>1264</v>
      </c>
      <c r="Q583" s="1" t="s">
        <v>1265</v>
      </c>
    </row>
    <row r="584" spans="1:17" ht="15.75" customHeight="1" x14ac:dyDescent="0.2">
      <c r="A584" s="1" t="s">
        <v>396</v>
      </c>
      <c r="B584" s="1">
        <v>6</v>
      </c>
      <c r="C584" s="1" t="s">
        <v>66</v>
      </c>
      <c r="D584" s="1" t="s">
        <v>34</v>
      </c>
      <c r="E584" s="1" t="s">
        <v>27</v>
      </c>
      <c r="F584" s="1">
        <v>4</v>
      </c>
      <c r="G584" s="1" t="s">
        <v>36</v>
      </c>
      <c r="H584" s="1" t="s">
        <v>77</v>
      </c>
      <c r="I584" s="1" t="s">
        <v>29</v>
      </c>
      <c r="J584" s="1" t="s">
        <v>397</v>
      </c>
      <c r="K584" s="1" t="s">
        <v>933</v>
      </c>
      <c r="L584" s="1" t="s">
        <v>1266</v>
      </c>
      <c r="M584" s="1">
        <v>1</v>
      </c>
      <c r="N584" s="2">
        <v>61444</v>
      </c>
      <c r="O584" s="1" t="s">
        <v>1267</v>
      </c>
      <c r="P584" s="1" t="s">
        <v>1268</v>
      </c>
      <c r="Q584" s="1" t="s">
        <v>1269</v>
      </c>
    </row>
    <row r="585" spans="1:17" ht="15.75" customHeight="1" x14ac:dyDescent="0.2">
      <c r="A585" s="1" t="s">
        <v>396</v>
      </c>
      <c r="B585" s="1">
        <v>7</v>
      </c>
      <c r="C585" s="1" t="s">
        <v>55</v>
      </c>
      <c r="D585" s="1" t="s">
        <v>26</v>
      </c>
      <c r="E585" s="1" t="s">
        <v>27</v>
      </c>
      <c r="F585" s="1">
        <v>4</v>
      </c>
      <c r="G585" s="1" t="s">
        <v>36</v>
      </c>
      <c r="H585" s="1" t="s">
        <v>77</v>
      </c>
      <c r="I585" s="1" t="s">
        <v>37</v>
      </c>
      <c r="J585" s="1" t="s">
        <v>397</v>
      </c>
      <c r="K585" s="1" t="s">
        <v>933</v>
      </c>
      <c r="L585" s="2">
        <v>11247</v>
      </c>
      <c r="M585" s="1">
        <v>4</v>
      </c>
      <c r="N585" s="2">
        <v>4341</v>
      </c>
      <c r="O585" s="1" t="s">
        <v>1270</v>
      </c>
      <c r="P585" s="1" t="s">
        <v>1271</v>
      </c>
      <c r="Q585" s="1" t="s">
        <v>1272</v>
      </c>
    </row>
    <row r="586" spans="1:17" ht="15.75" customHeight="1" x14ac:dyDescent="0.2">
      <c r="A586" s="1" t="s">
        <v>396</v>
      </c>
      <c r="B586" s="1">
        <v>8</v>
      </c>
      <c r="C586" s="1" t="s">
        <v>50</v>
      </c>
      <c r="D586" s="1" t="s">
        <v>34</v>
      </c>
      <c r="E586" s="1" t="s">
        <v>35</v>
      </c>
      <c r="F586" s="1">
        <v>4</v>
      </c>
      <c r="G586" s="1" t="s">
        <v>28</v>
      </c>
      <c r="H586" s="1" t="s">
        <v>77</v>
      </c>
      <c r="I586" s="1" t="s">
        <v>29</v>
      </c>
      <c r="J586" s="1" t="s">
        <v>397</v>
      </c>
      <c r="K586" s="1" t="s">
        <v>933</v>
      </c>
      <c r="L586" s="2">
        <v>10892</v>
      </c>
      <c r="M586" s="1">
        <v>1</v>
      </c>
      <c r="N586" s="2">
        <v>69703</v>
      </c>
      <c r="O586" s="1" t="s">
        <v>1273</v>
      </c>
      <c r="P586" s="1" t="s">
        <v>1274</v>
      </c>
      <c r="Q586" s="1" t="s">
        <v>1275</v>
      </c>
    </row>
    <row r="587" spans="1:17" ht="15.75" customHeight="1" x14ac:dyDescent="0.2">
      <c r="A587" s="1" t="s">
        <v>396</v>
      </c>
      <c r="B587" s="1">
        <v>9</v>
      </c>
      <c r="C587" s="1" t="s">
        <v>41</v>
      </c>
      <c r="D587" s="1" t="s">
        <v>26</v>
      </c>
      <c r="E587" s="1" t="s">
        <v>35</v>
      </c>
      <c r="F587" s="1">
        <v>2</v>
      </c>
      <c r="G587" s="1" t="s">
        <v>36</v>
      </c>
      <c r="H587" s="1" t="s">
        <v>77</v>
      </c>
      <c r="I587" s="1" t="s">
        <v>37</v>
      </c>
      <c r="J587" s="1" t="s">
        <v>397</v>
      </c>
      <c r="K587" s="1" t="s">
        <v>933</v>
      </c>
      <c r="L587" s="2">
        <v>9041</v>
      </c>
      <c r="M587" s="1">
        <v>2</v>
      </c>
      <c r="N587" s="2">
        <v>29012</v>
      </c>
      <c r="O587" s="1" t="s">
        <v>1276</v>
      </c>
      <c r="P587" s="1" t="s">
        <v>1277</v>
      </c>
      <c r="Q587" s="1" t="s">
        <v>1278</v>
      </c>
    </row>
    <row r="588" spans="1:17" ht="15.75" customHeight="1" x14ac:dyDescent="0.2">
      <c r="A588" s="1" t="s">
        <v>396</v>
      </c>
      <c r="B588" s="1">
        <v>10</v>
      </c>
      <c r="C588" s="1" t="s">
        <v>69</v>
      </c>
      <c r="D588" s="1" t="s">
        <v>34</v>
      </c>
      <c r="E588" s="1" t="s">
        <v>27</v>
      </c>
      <c r="F588" s="1">
        <v>2</v>
      </c>
      <c r="G588" s="1" t="s">
        <v>28</v>
      </c>
      <c r="H588" s="1" t="s">
        <v>77</v>
      </c>
      <c r="I588" s="1" t="s">
        <v>29</v>
      </c>
      <c r="J588" s="1" t="s">
        <v>397</v>
      </c>
      <c r="K588" s="1" t="s">
        <v>933</v>
      </c>
      <c r="L588" s="2">
        <v>18341</v>
      </c>
      <c r="M588" s="1">
        <v>2</v>
      </c>
      <c r="N588" s="2">
        <v>20661</v>
      </c>
      <c r="O588" s="1" t="s">
        <v>1279</v>
      </c>
      <c r="P588" s="1" t="s">
        <v>1162</v>
      </c>
      <c r="Q588" s="1" t="s">
        <v>1280</v>
      </c>
    </row>
    <row r="589" spans="1:17" ht="15.75" customHeight="1" x14ac:dyDescent="0.2">
      <c r="A589" s="1" t="s">
        <v>396</v>
      </c>
      <c r="B589" s="1">
        <v>11</v>
      </c>
      <c r="C589" s="1" t="s">
        <v>25</v>
      </c>
      <c r="D589" s="1" t="s">
        <v>26</v>
      </c>
      <c r="E589" s="1" t="s">
        <v>27</v>
      </c>
      <c r="F589" s="1">
        <v>4</v>
      </c>
      <c r="G589" s="1" t="s">
        <v>28</v>
      </c>
      <c r="H589" s="1" t="s">
        <v>77</v>
      </c>
      <c r="I589" s="1" t="s">
        <v>37</v>
      </c>
      <c r="J589" s="1" t="s">
        <v>397</v>
      </c>
      <c r="K589" s="1" t="s">
        <v>933</v>
      </c>
      <c r="L589" s="2">
        <v>12165</v>
      </c>
      <c r="M589" s="1">
        <v>2</v>
      </c>
      <c r="N589" s="2">
        <v>14076</v>
      </c>
      <c r="O589" s="1" t="s">
        <v>1281</v>
      </c>
      <c r="P589" s="1" t="s">
        <v>1282</v>
      </c>
      <c r="Q589" s="1" t="s">
        <v>1283</v>
      </c>
    </row>
    <row r="590" spans="1:17" ht="15.75" customHeight="1" x14ac:dyDescent="0.2">
      <c r="A590" s="1" t="s">
        <v>396</v>
      </c>
      <c r="B590" s="1">
        <v>12</v>
      </c>
      <c r="C590" s="1" t="s">
        <v>33</v>
      </c>
      <c r="D590" s="1" t="s">
        <v>34</v>
      </c>
      <c r="E590" s="1" t="s">
        <v>35</v>
      </c>
      <c r="F590" s="1">
        <v>4</v>
      </c>
      <c r="G590" s="1" t="s">
        <v>36</v>
      </c>
      <c r="H590" s="1" t="s">
        <v>77</v>
      </c>
      <c r="I590" s="1" t="s">
        <v>29</v>
      </c>
      <c r="J590" s="1" t="s">
        <v>397</v>
      </c>
      <c r="K590" s="1" t="s">
        <v>933</v>
      </c>
      <c r="L590" s="2">
        <v>1249</v>
      </c>
      <c r="M590" s="1">
        <v>1</v>
      </c>
      <c r="N590" s="1" t="s">
        <v>1284</v>
      </c>
      <c r="O590" s="1" t="s">
        <v>1285</v>
      </c>
      <c r="P590" s="1" t="s">
        <v>1286</v>
      </c>
      <c r="Q590" s="1" t="s">
        <v>1287</v>
      </c>
    </row>
    <row r="591" spans="1:17" ht="15.75" customHeight="1" x14ac:dyDescent="0.2">
      <c r="A591" s="1" t="s">
        <v>396</v>
      </c>
      <c r="B591" s="1">
        <v>13</v>
      </c>
      <c r="C591" s="1" t="s">
        <v>45</v>
      </c>
      <c r="D591" s="1" t="s">
        <v>26</v>
      </c>
      <c r="E591" s="1" t="s">
        <v>35</v>
      </c>
      <c r="F591" s="1">
        <v>4</v>
      </c>
      <c r="G591" s="1" t="s">
        <v>36</v>
      </c>
      <c r="H591" s="1" t="s">
        <v>77</v>
      </c>
      <c r="I591" s="1" t="s">
        <v>37</v>
      </c>
      <c r="J591" s="1" t="s">
        <v>397</v>
      </c>
      <c r="K591" s="1" t="s">
        <v>933</v>
      </c>
      <c r="L591" s="2">
        <v>23994</v>
      </c>
      <c r="M591" s="1">
        <v>3</v>
      </c>
      <c r="N591" s="2">
        <v>46345</v>
      </c>
      <c r="O591" s="1" t="s">
        <v>1288</v>
      </c>
      <c r="P591" s="1" t="s">
        <v>1289</v>
      </c>
      <c r="Q591" s="1" t="s">
        <v>1290</v>
      </c>
    </row>
    <row r="592" spans="1:17" ht="15.75" customHeight="1" x14ac:dyDescent="0.2">
      <c r="A592" s="1" t="s">
        <v>396</v>
      </c>
      <c r="B592" s="1">
        <v>14</v>
      </c>
      <c r="C592" s="1" t="s">
        <v>60</v>
      </c>
      <c r="D592" s="1" t="s">
        <v>26</v>
      </c>
      <c r="E592" s="1" t="s">
        <v>35</v>
      </c>
      <c r="F592" s="1">
        <v>4</v>
      </c>
      <c r="G592" s="1" t="s">
        <v>28</v>
      </c>
      <c r="H592" s="1" t="s">
        <v>77</v>
      </c>
      <c r="I592" s="1" t="s">
        <v>37</v>
      </c>
      <c r="J592" s="1" t="s">
        <v>397</v>
      </c>
      <c r="K592" s="1" t="s">
        <v>933</v>
      </c>
      <c r="L592" s="2">
        <v>6253</v>
      </c>
      <c r="M592" s="1">
        <v>2</v>
      </c>
      <c r="N592" s="2">
        <v>39042</v>
      </c>
      <c r="O592" s="1" t="s">
        <v>1291</v>
      </c>
      <c r="P592" s="1" t="s">
        <v>1292</v>
      </c>
      <c r="Q592" s="1" t="s">
        <v>1293</v>
      </c>
    </row>
    <row r="593" spans="1:17" ht="15.75" customHeight="1" x14ac:dyDescent="0.2">
      <c r="A593" s="1" t="s">
        <v>396</v>
      </c>
      <c r="B593" s="1">
        <v>15</v>
      </c>
      <c r="C593" s="1" t="s">
        <v>67</v>
      </c>
      <c r="D593" s="1" t="s">
        <v>26</v>
      </c>
      <c r="E593" s="1" t="s">
        <v>35</v>
      </c>
      <c r="F593" s="1">
        <v>2</v>
      </c>
      <c r="G593" s="1" t="s">
        <v>28</v>
      </c>
      <c r="H593" s="1" t="s">
        <v>77</v>
      </c>
      <c r="I593" s="1" t="s">
        <v>37</v>
      </c>
      <c r="J593" s="1" t="s">
        <v>397</v>
      </c>
      <c r="K593" s="1" t="s">
        <v>933</v>
      </c>
      <c r="L593" s="2">
        <v>17265</v>
      </c>
      <c r="M593" s="1">
        <v>3</v>
      </c>
      <c r="N593" s="2">
        <v>4616</v>
      </c>
      <c r="O593" s="1" t="s">
        <v>1294</v>
      </c>
      <c r="P593" s="1" t="s">
        <v>1295</v>
      </c>
      <c r="Q593" s="1" t="s">
        <v>1296</v>
      </c>
    </row>
    <row r="594" spans="1:17" ht="15.75" customHeight="1" x14ac:dyDescent="0.2">
      <c r="A594" s="1" t="s">
        <v>396</v>
      </c>
      <c r="B594" s="1">
        <v>16</v>
      </c>
      <c r="C594" s="1" t="s">
        <v>64</v>
      </c>
      <c r="D594" s="1" t="s">
        <v>34</v>
      </c>
      <c r="E594" s="1" t="s">
        <v>35</v>
      </c>
      <c r="F594" s="1">
        <v>2</v>
      </c>
      <c r="G594" s="1" t="s">
        <v>36</v>
      </c>
      <c r="H594" s="1" t="s">
        <v>77</v>
      </c>
      <c r="I594" s="1" t="s">
        <v>29</v>
      </c>
      <c r="J594" s="1" t="s">
        <v>397</v>
      </c>
      <c r="K594" s="1" t="s">
        <v>933</v>
      </c>
      <c r="L594" s="2">
        <v>22857</v>
      </c>
      <c r="M594" s="1">
        <v>2</v>
      </c>
      <c r="N594" s="1" t="s">
        <v>1297</v>
      </c>
      <c r="O594" s="1" t="s">
        <v>1298</v>
      </c>
      <c r="P594" s="1" t="s">
        <v>1299</v>
      </c>
      <c r="Q594" s="1" t="s">
        <v>1300</v>
      </c>
    </row>
    <row r="595" spans="1:17" ht="15.75" customHeight="1" x14ac:dyDescent="0.2">
      <c r="A595" s="1" t="s">
        <v>396</v>
      </c>
      <c r="B595" s="1">
        <v>17</v>
      </c>
      <c r="C595" s="1" t="s">
        <v>71</v>
      </c>
      <c r="H595" s="1" t="s">
        <v>77</v>
      </c>
      <c r="J595" s="1" t="s">
        <v>397</v>
      </c>
      <c r="K595" s="1" t="s">
        <v>933</v>
      </c>
      <c r="M595" s="1">
        <v>0</v>
      </c>
      <c r="P595" s="1">
        <v>0</v>
      </c>
    </row>
    <row r="596" spans="1:17" ht="15.75" customHeight="1" x14ac:dyDescent="0.2">
      <c r="A596" s="1" t="s">
        <v>441</v>
      </c>
      <c r="B596" s="1">
        <v>0</v>
      </c>
      <c r="C596" s="1" t="s">
        <v>18</v>
      </c>
      <c r="H596" s="1" t="s">
        <v>19</v>
      </c>
      <c r="J596" s="1" t="s">
        <v>442</v>
      </c>
      <c r="K596" s="1" t="s">
        <v>933</v>
      </c>
      <c r="L596" s="2">
        <v>17757</v>
      </c>
      <c r="M596" s="1">
        <v>1</v>
      </c>
      <c r="N596" s="2">
        <v>282243</v>
      </c>
      <c r="O596" s="1" t="s">
        <v>1301</v>
      </c>
      <c r="P596" s="1" t="s">
        <v>1302</v>
      </c>
      <c r="Q596" s="1" t="s">
        <v>1303</v>
      </c>
    </row>
    <row r="597" spans="1:17" ht="15.75" customHeight="1" x14ac:dyDescent="0.2">
      <c r="A597" s="1" t="s">
        <v>441</v>
      </c>
      <c r="B597" s="1">
        <v>1</v>
      </c>
      <c r="C597" s="1" t="s">
        <v>41</v>
      </c>
      <c r="D597" s="1" t="s">
        <v>26</v>
      </c>
      <c r="E597" s="1" t="s">
        <v>35</v>
      </c>
      <c r="F597" s="1">
        <v>2</v>
      </c>
      <c r="G597" s="1" t="s">
        <v>36</v>
      </c>
      <c r="H597" s="1" t="s">
        <v>19</v>
      </c>
      <c r="I597" s="1" t="s">
        <v>29</v>
      </c>
      <c r="J597" s="1" t="s">
        <v>442</v>
      </c>
      <c r="K597" s="1" t="s">
        <v>933</v>
      </c>
      <c r="M597" s="1">
        <v>0</v>
      </c>
      <c r="P597" s="1">
        <v>0</v>
      </c>
    </row>
    <row r="598" spans="1:17" ht="15.75" customHeight="1" x14ac:dyDescent="0.2">
      <c r="A598" s="1" t="s">
        <v>441</v>
      </c>
      <c r="B598" s="1">
        <v>2</v>
      </c>
      <c r="C598" s="1" t="s">
        <v>55</v>
      </c>
      <c r="D598" s="1" t="s">
        <v>26</v>
      </c>
      <c r="E598" s="1" t="s">
        <v>27</v>
      </c>
      <c r="F598" s="1">
        <v>4</v>
      </c>
      <c r="G598" s="1" t="s">
        <v>36</v>
      </c>
      <c r="H598" s="1" t="s">
        <v>19</v>
      </c>
      <c r="I598" s="1" t="s">
        <v>29</v>
      </c>
      <c r="J598" s="1" t="s">
        <v>442</v>
      </c>
      <c r="K598" s="1" t="s">
        <v>933</v>
      </c>
      <c r="M598" s="1">
        <v>0</v>
      </c>
      <c r="P598" s="1">
        <v>0</v>
      </c>
    </row>
    <row r="599" spans="1:17" ht="15.75" customHeight="1" x14ac:dyDescent="0.2">
      <c r="A599" s="1" t="s">
        <v>441</v>
      </c>
      <c r="B599" s="1">
        <v>3</v>
      </c>
      <c r="C599" s="1" t="s">
        <v>67</v>
      </c>
      <c r="D599" s="1" t="s">
        <v>26</v>
      </c>
      <c r="E599" s="1" t="s">
        <v>35</v>
      </c>
      <c r="F599" s="1">
        <v>2</v>
      </c>
      <c r="G599" s="1" t="s">
        <v>28</v>
      </c>
      <c r="H599" s="1" t="s">
        <v>19</v>
      </c>
      <c r="I599" s="1" t="s">
        <v>29</v>
      </c>
      <c r="J599" s="1" t="s">
        <v>442</v>
      </c>
      <c r="K599" s="1" t="s">
        <v>933</v>
      </c>
      <c r="M599" s="1">
        <v>0</v>
      </c>
      <c r="P599" s="1">
        <v>0</v>
      </c>
    </row>
    <row r="600" spans="1:17" ht="15.75" customHeight="1" x14ac:dyDescent="0.2">
      <c r="A600" s="1" t="s">
        <v>441</v>
      </c>
      <c r="B600" s="1">
        <v>4</v>
      </c>
      <c r="C600" s="1" t="s">
        <v>66</v>
      </c>
      <c r="D600" s="1" t="s">
        <v>34</v>
      </c>
      <c r="E600" s="1" t="s">
        <v>27</v>
      </c>
      <c r="F600" s="1">
        <v>4</v>
      </c>
      <c r="G600" s="1" t="s">
        <v>36</v>
      </c>
      <c r="H600" s="1" t="s">
        <v>19</v>
      </c>
      <c r="I600" s="1" t="s">
        <v>37</v>
      </c>
      <c r="J600" s="1" t="s">
        <v>442</v>
      </c>
      <c r="K600" s="1" t="s">
        <v>933</v>
      </c>
      <c r="M600" s="1">
        <v>0</v>
      </c>
      <c r="P600" s="1">
        <v>0</v>
      </c>
    </row>
    <row r="601" spans="1:17" ht="15.75" customHeight="1" x14ac:dyDescent="0.2">
      <c r="A601" s="1" t="s">
        <v>441</v>
      </c>
      <c r="B601" s="1">
        <v>5</v>
      </c>
      <c r="C601" s="1" t="s">
        <v>45</v>
      </c>
      <c r="D601" s="1" t="s">
        <v>26</v>
      </c>
      <c r="E601" s="1" t="s">
        <v>35</v>
      </c>
      <c r="F601" s="1">
        <v>4</v>
      </c>
      <c r="G601" s="1" t="s">
        <v>36</v>
      </c>
      <c r="H601" s="1" t="s">
        <v>19</v>
      </c>
      <c r="I601" s="1" t="s">
        <v>29</v>
      </c>
      <c r="J601" s="1" t="s">
        <v>442</v>
      </c>
      <c r="K601" s="1" t="s">
        <v>933</v>
      </c>
      <c r="M601" s="1">
        <v>0</v>
      </c>
      <c r="P601" s="1">
        <v>0</v>
      </c>
    </row>
    <row r="602" spans="1:17" ht="15.75" customHeight="1" x14ac:dyDescent="0.2">
      <c r="A602" s="1" t="s">
        <v>441</v>
      </c>
      <c r="B602" s="1">
        <v>6</v>
      </c>
      <c r="C602" s="1" t="s">
        <v>33</v>
      </c>
      <c r="D602" s="1" t="s">
        <v>34</v>
      </c>
      <c r="E602" s="1" t="s">
        <v>35</v>
      </c>
      <c r="F602" s="1">
        <v>4</v>
      </c>
      <c r="G602" s="1" t="s">
        <v>36</v>
      </c>
      <c r="H602" s="1" t="s">
        <v>19</v>
      </c>
      <c r="I602" s="1" t="s">
        <v>37</v>
      </c>
      <c r="J602" s="1" t="s">
        <v>442</v>
      </c>
      <c r="K602" s="1" t="s">
        <v>933</v>
      </c>
      <c r="L602" s="2">
        <v>3799</v>
      </c>
      <c r="M602" s="1">
        <v>1</v>
      </c>
      <c r="N602" s="2">
        <v>46354</v>
      </c>
      <c r="O602" s="1" t="s">
        <v>1304</v>
      </c>
      <c r="P602" s="1" t="s">
        <v>1305</v>
      </c>
      <c r="Q602" s="1" t="s">
        <v>1306</v>
      </c>
    </row>
    <row r="603" spans="1:17" ht="15.75" customHeight="1" x14ac:dyDescent="0.2">
      <c r="A603" s="1" t="s">
        <v>441</v>
      </c>
      <c r="B603" s="1">
        <v>7</v>
      </c>
      <c r="C603" s="1" t="s">
        <v>59</v>
      </c>
      <c r="D603" s="1" t="s">
        <v>34</v>
      </c>
      <c r="E603" s="1" t="s">
        <v>27</v>
      </c>
      <c r="F603" s="1">
        <v>2</v>
      </c>
      <c r="G603" s="1" t="s">
        <v>36</v>
      </c>
      <c r="H603" s="1" t="s">
        <v>19</v>
      </c>
      <c r="I603" s="1" t="s">
        <v>37</v>
      </c>
      <c r="J603" s="1" t="s">
        <v>442</v>
      </c>
      <c r="K603" s="1" t="s">
        <v>933</v>
      </c>
      <c r="L603" s="2">
        <v>15061</v>
      </c>
      <c r="M603" s="1">
        <v>2</v>
      </c>
      <c r="N603" s="2">
        <v>4742</v>
      </c>
      <c r="O603" s="1" t="s">
        <v>1307</v>
      </c>
      <c r="P603" s="1" t="s">
        <v>1308</v>
      </c>
      <c r="Q603" s="1" t="s">
        <v>1309</v>
      </c>
    </row>
    <row r="604" spans="1:17" ht="15.75" customHeight="1" x14ac:dyDescent="0.2">
      <c r="A604" s="1" t="s">
        <v>441</v>
      </c>
      <c r="B604" s="1">
        <v>8</v>
      </c>
      <c r="C604" s="1" t="s">
        <v>69</v>
      </c>
      <c r="D604" s="1" t="s">
        <v>34</v>
      </c>
      <c r="E604" s="1" t="s">
        <v>27</v>
      </c>
      <c r="F604" s="1">
        <v>2</v>
      </c>
      <c r="G604" s="1" t="s">
        <v>28</v>
      </c>
      <c r="H604" s="1" t="s">
        <v>19</v>
      </c>
      <c r="I604" s="1" t="s">
        <v>37</v>
      </c>
      <c r="J604" s="1" t="s">
        <v>442</v>
      </c>
      <c r="K604" s="1" t="s">
        <v>933</v>
      </c>
      <c r="M604" s="1">
        <v>0</v>
      </c>
      <c r="P604" s="1">
        <v>0</v>
      </c>
    </row>
    <row r="605" spans="1:17" ht="15.75" customHeight="1" x14ac:dyDescent="0.2">
      <c r="A605" s="1" t="s">
        <v>441</v>
      </c>
      <c r="B605" s="1">
        <v>9</v>
      </c>
      <c r="C605" s="1" t="s">
        <v>70</v>
      </c>
      <c r="D605" s="1" t="s">
        <v>34</v>
      </c>
      <c r="E605" s="1" t="s">
        <v>27</v>
      </c>
      <c r="F605" s="1">
        <v>4</v>
      </c>
      <c r="G605" s="1" t="s">
        <v>28</v>
      </c>
      <c r="H605" s="1" t="s">
        <v>19</v>
      </c>
      <c r="I605" s="1" t="s">
        <v>37</v>
      </c>
      <c r="J605" s="1" t="s">
        <v>442</v>
      </c>
      <c r="K605" s="1" t="s">
        <v>933</v>
      </c>
      <c r="L605" s="2">
        <v>10522</v>
      </c>
      <c r="M605" s="1">
        <v>1</v>
      </c>
      <c r="N605" s="2">
        <v>34658</v>
      </c>
      <c r="O605" s="1" t="s">
        <v>1310</v>
      </c>
      <c r="P605" s="1" t="s">
        <v>1311</v>
      </c>
      <c r="Q605" s="1" t="s">
        <v>1312</v>
      </c>
    </row>
    <row r="606" spans="1:17" ht="15.75" customHeight="1" x14ac:dyDescent="0.2">
      <c r="A606" s="1" t="s">
        <v>441</v>
      </c>
      <c r="B606" s="1">
        <v>10</v>
      </c>
      <c r="C606" s="1" t="s">
        <v>25</v>
      </c>
      <c r="D606" s="1" t="s">
        <v>26</v>
      </c>
      <c r="E606" s="1" t="s">
        <v>27</v>
      </c>
      <c r="F606" s="1">
        <v>4</v>
      </c>
      <c r="G606" s="1" t="s">
        <v>28</v>
      </c>
      <c r="H606" s="1" t="s">
        <v>19</v>
      </c>
      <c r="I606" s="1" t="s">
        <v>29</v>
      </c>
      <c r="J606" s="1" t="s">
        <v>442</v>
      </c>
      <c r="K606" s="1" t="s">
        <v>933</v>
      </c>
      <c r="M606" s="1">
        <v>0</v>
      </c>
      <c r="P606" s="1">
        <v>0</v>
      </c>
    </row>
    <row r="607" spans="1:17" ht="15.75" customHeight="1" x14ac:dyDescent="0.2">
      <c r="A607" s="1" t="s">
        <v>441</v>
      </c>
      <c r="B607" s="1">
        <v>11</v>
      </c>
      <c r="C607" s="1" t="s">
        <v>60</v>
      </c>
      <c r="D607" s="1" t="s">
        <v>26</v>
      </c>
      <c r="E607" s="1" t="s">
        <v>35</v>
      </c>
      <c r="F607" s="1">
        <v>4</v>
      </c>
      <c r="G607" s="1" t="s">
        <v>28</v>
      </c>
      <c r="H607" s="1" t="s">
        <v>19</v>
      </c>
      <c r="I607" s="1" t="s">
        <v>29</v>
      </c>
      <c r="J607" s="1" t="s">
        <v>442</v>
      </c>
      <c r="K607" s="1" t="s">
        <v>933</v>
      </c>
      <c r="L607" s="1" t="s">
        <v>1266</v>
      </c>
      <c r="M607" s="1">
        <v>1</v>
      </c>
      <c r="N607" s="2">
        <v>79007</v>
      </c>
      <c r="O607" s="1" t="s">
        <v>1313</v>
      </c>
      <c r="P607" s="1" t="s">
        <v>1314</v>
      </c>
      <c r="Q607" s="1" t="s">
        <v>1315</v>
      </c>
    </row>
    <row r="608" spans="1:17" ht="15.75" customHeight="1" x14ac:dyDescent="0.2">
      <c r="A608" s="1" t="s">
        <v>441</v>
      </c>
      <c r="B608" s="1">
        <v>12</v>
      </c>
      <c r="C608" s="1" t="s">
        <v>65</v>
      </c>
      <c r="D608" s="1" t="s">
        <v>26</v>
      </c>
      <c r="E608" s="1" t="s">
        <v>27</v>
      </c>
      <c r="F608" s="1">
        <v>2</v>
      </c>
      <c r="G608" s="1" t="s">
        <v>28</v>
      </c>
      <c r="H608" s="1" t="s">
        <v>19</v>
      </c>
      <c r="I608" s="1" t="s">
        <v>29</v>
      </c>
      <c r="J608" s="1" t="s">
        <v>442</v>
      </c>
      <c r="K608" s="1" t="s">
        <v>933</v>
      </c>
      <c r="L608" s="1" t="s">
        <v>1316</v>
      </c>
      <c r="M608" s="1">
        <v>1</v>
      </c>
      <c r="N608" s="1" t="s">
        <v>1317</v>
      </c>
      <c r="O608" s="1" t="s">
        <v>1318</v>
      </c>
      <c r="P608" s="1" t="s">
        <v>1319</v>
      </c>
      <c r="Q608" s="1" t="s">
        <v>1320</v>
      </c>
    </row>
    <row r="609" spans="1:17" ht="15.75" customHeight="1" x14ac:dyDescent="0.2">
      <c r="A609" s="1" t="s">
        <v>441</v>
      </c>
      <c r="B609" s="1">
        <v>13</v>
      </c>
      <c r="C609" s="1" t="s">
        <v>50</v>
      </c>
      <c r="D609" s="1" t="s">
        <v>34</v>
      </c>
      <c r="E609" s="1" t="s">
        <v>35</v>
      </c>
      <c r="F609" s="1">
        <v>4</v>
      </c>
      <c r="G609" s="1" t="s">
        <v>28</v>
      </c>
      <c r="H609" s="1" t="s">
        <v>19</v>
      </c>
      <c r="I609" s="1" t="s">
        <v>37</v>
      </c>
      <c r="J609" s="1" t="s">
        <v>442</v>
      </c>
      <c r="K609" s="1" t="s">
        <v>933</v>
      </c>
      <c r="L609" s="2">
        <v>3957</v>
      </c>
      <c r="M609" s="1">
        <v>1</v>
      </c>
      <c r="N609" s="2">
        <v>33547</v>
      </c>
      <c r="O609" s="1" t="s">
        <v>1321</v>
      </c>
      <c r="P609" s="1" t="s">
        <v>1322</v>
      </c>
      <c r="Q609" s="1" t="s">
        <v>1323</v>
      </c>
    </row>
    <row r="610" spans="1:17" ht="15.75" customHeight="1" x14ac:dyDescent="0.2">
      <c r="A610" s="1" t="s">
        <v>441</v>
      </c>
      <c r="B610" s="1">
        <v>14</v>
      </c>
      <c r="C610" s="1" t="s">
        <v>64</v>
      </c>
      <c r="D610" s="1" t="s">
        <v>34</v>
      </c>
      <c r="E610" s="1" t="s">
        <v>35</v>
      </c>
      <c r="F610" s="1">
        <v>2</v>
      </c>
      <c r="G610" s="1" t="s">
        <v>36</v>
      </c>
      <c r="H610" s="1" t="s">
        <v>19</v>
      </c>
      <c r="I610" s="1" t="s">
        <v>37</v>
      </c>
      <c r="J610" s="1" t="s">
        <v>442</v>
      </c>
      <c r="K610" s="1" t="s">
        <v>933</v>
      </c>
      <c r="M610" s="1">
        <v>0</v>
      </c>
      <c r="P610" s="1">
        <v>0</v>
      </c>
    </row>
    <row r="611" spans="1:17" ht="15.75" customHeight="1" x14ac:dyDescent="0.2">
      <c r="A611" s="1" t="s">
        <v>441</v>
      </c>
      <c r="B611" s="1">
        <v>15</v>
      </c>
      <c r="C611" s="1" t="s">
        <v>51</v>
      </c>
      <c r="D611" s="1" t="s">
        <v>26</v>
      </c>
      <c r="E611" s="1" t="s">
        <v>27</v>
      </c>
      <c r="F611" s="1">
        <v>2</v>
      </c>
      <c r="G611" s="1" t="s">
        <v>36</v>
      </c>
      <c r="H611" s="1" t="s">
        <v>19</v>
      </c>
      <c r="I611" s="1" t="s">
        <v>29</v>
      </c>
      <c r="J611" s="1" t="s">
        <v>442</v>
      </c>
      <c r="K611" s="1" t="s">
        <v>933</v>
      </c>
      <c r="M611" s="1">
        <v>0</v>
      </c>
      <c r="P611" s="1">
        <v>0</v>
      </c>
    </row>
    <row r="612" spans="1:17" ht="15.75" customHeight="1" x14ac:dyDescent="0.2">
      <c r="A612" s="1" t="s">
        <v>441</v>
      </c>
      <c r="B612" s="1">
        <v>16</v>
      </c>
      <c r="C612" s="1" t="s">
        <v>68</v>
      </c>
      <c r="D612" s="1" t="s">
        <v>34</v>
      </c>
      <c r="E612" s="1" t="s">
        <v>35</v>
      </c>
      <c r="F612" s="1">
        <v>2</v>
      </c>
      <c r="G612" s="1" t="s">
        <v>28</v>
      </c>
      <c r="H612" s="1" t="s">
        <v>19</v>
      </c>
      <c r="I612" s="1" t="s">
        <v>37</v>
      </c>
      <c r="J612" s="1" t="s">
        <v>442</v>
      </c>
      <c r="K612" s="1" t="s">
        <v>933</v>
      </c>
      <c r="M612" s="1">
        <v>0</v>
      </c>
      <c r="P612" s="1">
        <v>0</v>
      </c>
    </row>
    <row r="613" spans="1:17" ht="15.75" customHeight="1" x14ac:dyDescent="0.2">
      <c r="A613" s="1" t="s">
        <v>441</v>
      </c>
      <c r="B613" s="1">
        <v>17</v>
      </c>
      <c r="C613" s="1" t="s">
        <v>71</v>
      </c>
      <c r="H613" s="1" t="s">
        <v>19</v>
      </c>
      <c r="J613" s="1" t="s">
        <v>442</v>
      </c>
      <c r="K613" s="1" t="s">
        <v>933</v>
      </c>
      <c r="M613" s="1">
        <v>0</v>
      </c>
      <c r="P613" s="1">
        <v>0</v>
      </c>
    </row>
    <row r="614" spans="1:17" ht="15.75" customHeight="1" x14ac:dyDescent="0.2">
      <c r="A614" s="1" t="s">
        <v>450</v>
      </c>
      <c r="B614" s="1">
        <v>0</v>
      </c>
      <c r="C614" s="1" t="s">
        <v>18</v>
      </c>
      <c r="H614" s="1" t="s">
        <v>19</v>
      </c>
      <c r="J614" s="1" t="s">
        <v>451</v>
      </c>
      <c r="K614" s="1" t="s">
        <v>933</v>
      </c>
      <c r="M614" s="1">
        <v>0</v>
      </c>
      <c r="P614" s="1">
        <v>0</v>
      </c>
    </row>
    <row r="615" spans="1:17" ht="15.75" customHeight="1" x14ac:dyDescent="0.2">
      <c r="A615" s="1" t="s">
        <v>450</v>
      </c>
      <c r="B615" s="1">
        <v>1</v>
      </c>
      <c r="C615" s="1" t="s">
        <v>45</v>
      </c>
      <c r="D615" s="1" t="s">
        <v>26</v>
      </c>
      <c r="E615" s="1" t="s">
        <v>35</v>
      </c>
      <c r="F615" s="1">
        <v>4</v>
      </c>
      <c r="G615" s="1" t="s">
        <v>36</v>
      </c>
      <c r="H615" s="1" t="s">
        <v>19</v>
      </c>
      <c r="I615" s="1" t="s">
        <v>29</v>
      </c>
      <c r="J615" s="1" t="s">
        <v>451</v>
      </c>
      <c r="K615" s="1" t="s">
        <v>933</v>
      </c>
      <c r="M615" s="1">
        <v>0</v>
      </c>
      <c r="P615" s="1">
        <v>0</v>
      </c>
    </row>
    <row r="616" spans="1:17" ht="15.75" customHeight="1" x14ac:dyDescent="0.2">
      <c r="A616" s="1" t="s">
        <v>450</v>
      </c>
      <c r="B616" s="1">
        <v>2</v>
      </c>
      <c r="C616" s="1" t="s">
        <v>65</v>
      </c>
      <c r="D616" s="1" t="s">
        <v>26</v>
      </c>
      <c r="E616" s="1" t="s">
        <v>27</v>
      </c>
      <c r="F616" s="1">
        <v>2</v>
      </c>
      <c r="G616" s="1" t="s">
        <v>28</v>
      </c>
      <c r="H616" s="1" t="s">
        <v>19</v>
      </c>
      <c r="I616" s="1" t="s">
        <v>29</v>
      </c>
      <c r="J616" s="1" t="s">
        <v>451</v>
      </c>
      <c r="K616" s="1" t="s">
        <v>933</v>
      </c>
      <c r="L616" s="2">
        <v>3994</v>
      </c>
      <c r="M616" s="1">
        <v>1</v>
      </c>
      <c r="N616" s="2">
        <v>25738</v>
      </c>
      <c r="O616" s="1" t="s">
        <v>1324</v>
      </c>
      <c r="P616" s="1" t="s">
        <v>1325</v>
      </c>
      <c r="Q616" s="1" t="s">
        <v>1326</v>
      </c>
    </row>
    <row r="617" spans="1:17" ht="15.75" customHeight="1" x14ac:dyDescent="0.2">
      <c r="A617" s="1" t="s">
        <v>450</v>
      </c>
      <c r="B617" s="1">
        <v>3</v>
      </c>
      <c r="C617" s="1" t="s">
        <v>60</v>
      </c>
      <c r="D617" s="1" t="s">
        <v>26</v>
      </c>
      <c r="E617" s="1" t="s">
        <v>35</v>
      </c>
      <c r="F617" s="1">
        <v>4</v>
      </c>
      <c r="G617" s="1" t="s">
        <v>28</v>
      </c>
      <c r="H617" s="1" t="s">
        <v>19</v>
      </c>
      <c r="I617" s="1" t="s">
        <v>29</v>
      </c>
      <c r="J617" s="1" t="s">
        <v>451</v>
      </c>
      <c r="K617" s="1" t="s">
        <v>933</v>
      </c>
      <c r="L617" s="1" t="s">
        <v>1327</v>
      </c>
      <c r="M617" s="1">
        <v>3</v>
      </c>
      <c r="N617" s="2">
        <v>16391</v>
      </c>
      <c r="O617" s="1" t="s">
        <v>1328</v>
      </c>
      <c r="P617" s="1" t="s">
        <v>1329</v>
      </c>
      <c r="Q617" s="1" t="s">
        <v>1330</v>
      </c>
    </row>
    <row r="618" spans="1:17" ht="15.75" customHeight="1" x14ac:dyDescent="0.2">
      <c r="A618" s="1" t="s">
        <v>450</v>
      </c>
      <c r="B618" s="1">
        <v>4</v>
      </c>
      <c r="C618" s="1" t="s">
        <v>59</v>
      </c>
      <c r="D618" s="1" t="s">
        <v>34</v>
      </c>
      <c r="E618" s="1" t="s">
        <v>27</v>
      </c>
      <c r="F618" s="1">
        <v>2</v>
      </c>
      <c r="G618" s="1" t="s">
        <v>36</v>
      </c>
      <c r="H618" s="1" t="s">
        <v>19</v>
      </c>
      <c r="I618" s="1" t="s">
        <v>37</v>
      </c>
      <c r="J618" s="1" t="s">
        <v>451</v>
      </c>
      <c r="K618" s="1" t="s">
        <v>933</v>
      </c>
      <c r="L618" s="2">
        <v>21419</v>
      </c>
      <c r="M618" s="1">
        <v>3</v>
      </c>
      <c r="N618" s="2">
        <v>1034</v>
      </c>
      <c r="O618" s="1" t="s">
        <v>1331</v>
      </c>
      <c r="P618" s="1" t="s">
        <v>1332</v>
      </c>
      <c r="Q618" s="1" t="s">
        <v>1333</v>
      </c>
    </row>
    <row r="619" spans="1:17" ht="15.75" customHeight="1" x14ac:dyDescent="0.2">
      <c r="A619" s="1" t="s">
        <v>450</v>
      </c>
      <c r="B619" s="1">
        <v>5</v>
      </c>
      <c r="C619" s="1" t="s">
        <v>55</v>
      </c>
      <c r="D619" s="1" t="s">
        <v>26</v>
      </c>
      <c r="E619" s="1" t="s">
        <v>27</v>
      </c>
      <c r="F619" s="1">
        <v>4</v>
      </c>
      <c r="G619" s="1" t="s">
        <v>36</v>
      </c>
      <c r="H619" s="1" t="s">
        <v>19</v>
      </c>
      <c r="I619" s="1" t="s">
        <v>29</v>
      </c>
      <c r="J619" s="1" t="s">
        <v>451</v>
      </c>
      <c r="K619" s="1" t="s">
        <v>933</v>
      </c>
      <c r="M619" s="1">
        <v>0</v>
      </c>
      <c r="P619" s="1">
        <v>0</v>
      </c>
    </row>
    <row r="620" spans="1:17" ht="15.75" customHeight="1" x14ac:dyDescent="0.2">
      <c r="A620" s="1" t="s">
        <v>450</v>
      </c>
      <c r="B620" s="1">
        <v>6</v>
      </c>
      <c r="C620" s="1" t="s">
        <v>50</v>
      </c>
      <c r="D620" s="1" t="s">
        <v>34</v>
      </c>
      <c r="E620" s="1" t="s">
        <v>35</v>
      </c>
      <c r="F620" s="1">
        <v>4</v>
      </c>
      <c r="G620" s="1" t="s">
        <v>28</v>
      </c>
      <c r="H620" s="1" t="s">
        <v>19</v>
      </c>
      <c r="I620" s="1" t="s">
        <v>37</v>
      </c>
      <c r="J620" s="1" t="s">
        <v>451</v>
      </c>
      <c r="K620" s="1" t="s">
        <v>933</v>
      </c>
      <c r="L620" s="1" t="s">
        <v>1334</v>
      </c>
      <c r="M620" s="1">
        <v>3</v>
      </c>
      <c r="N620" s="2">
        <v>59562</v>
      </c>
      <c r="O620" s="1" t="s">
        <v>1335</v>
      </c>
      <c r="P620" s="1" t="s">
        <v>1336</v>
      </c>
      <c r="Q620" s="1" t="s">
        <v>1337</v>
      </c>
    </row>
    <row r="621" spans="1:17" ht="15.75" customHeight="1" x14ac:dyDescent="0.2">
      <c r="A621" s="1" t="s">
        <v>450</v>
      </c>
      <c r="B621" s="1">
        <v>7</v>
      </c>
      <c r="C621" s="1" t="s">
        <v>67</v>
      </c>
      <c r="D621" s="1" t="s">
        <v>26</v>
      </c>
      <c r="E621" s="1" t="s">
        <v>35</v>
      </c>
      <c r="F621" s="1">
        <v>2</v>
      </c>
      <c r="G621" s="1" t="s">
        <v>28</v>
      </c>
      <c r="H621" s="1" t="s">
        <v>19</v>
      </c>
      <c r="I621" s="1" t="s">
        <v>29</v>
      </c>
      <c r="J621" s="1" t="s">
        <v>451</v>
      </c>
      <c r="K621" s="1" t="s">
        <v>933</v>
      </c>
      <c r="L621" s="2">
        <v>21099</v>
      </c>
      <c r="M621" s="1">
        <v>2</v>
      </c>
      <c r="N621" s="2">
        <v>4877</v>
      </c>
      <c r="O621" s="1" t="s">
        <v>1338</v>
      </c>
      <c r="P621" s="1" t="s">
        <v>1339</v>
      </c>
      <c r="Q621" s="1" t="s">
        <v>1340</v>
      </c>
    </row>
    <row r="622" spans="1:17" ht="15.75" customHeight="1" x14ac:dyDescent="0.2">
      <c r="A622" s="1" t="s">
        <v>450</v>
      </c>
      <c r="B622" s="1">
        <v>8</v>
      </c>
      <c r="C622" s="1" t="s">
        <v>66</v>
      </c>
      <c r="D622" s="1" t="s">
        <v>34</v>
      </c>
      <c r="E622" s="1" t="s">
        <v>27</v>
      </c>
      <c r="F622" s="1">
        <v>4</v>
      </c>
      <c r="G622" s="1" t="s">
        <v>36</v>
      </c>
      <c r="H622" s="1" t="s">
        <v>19</v>
      </c>
      <c r="I622" s="1" t="s">
        <v>37</v>
      </c>
      <c r="J622" s="1" t="s">
        <v>451</v>
      </c>
      <c r="K622" s="1" t="s">
        <v>933</v>
      </c>
      <c r="M622" s="1">
        <v>0</v>
      </c>
      <c r="P622" s="1">
        <v>0</v>
      </c>
    </row>
    <row r="623" spans="1:17" ht="15.75" customHeight="1" x14ac:dyDescent="0.2">
      <c r="A623" s="1" t="s">
        <v>450</v>
      </c>
      <c r="B623" s="1">
        <v>9</v>
      </c>
      <c r="C623" s="1" t="s">
        <v>51</v>
      </c>
      <c r="D623" s="1" t="s">
        <v>26</v>
      </c>
      <c r="E623" s="1" t="s">
        <v>27</v>
      </c>
      <c r="F623" s="1">
        <v>2</v>
      </c>
      <c r="G623" s="1" t="s">
        <v>36</v>
      </c>
      <c r="H623" s="1" t="s">
        <v>19</v>
      </c>
      <c r="I623" s="1" t="s">
        <v>29</v>
      </c>
      <c r="J623" s="1" t="s">
        <v>451</v>
      </c>
      <c r="K623" s="1" t="s">
        <v>933</v>
      </c>
      <c r="L623" s="2">
        <v>18213</v>
      </c>
      <c r="M623" s="1">
        <v>3</v>
      </c>
      <c r="N623" s="1" t="s">
        <v>1341</v>
      </c>
      <c r="O623" s="1" t="s">
        <v>1342</v>
      </c>
      <c r="P623" s="1" t="s">
        <v>1343</v>
      </c>
      <c r="Q623" s="1" t="s">
        <v>1344</v>
      </c>
    </row>
    <row r="624" spans="1:17" ht="15.75" customHeight="1" x14ac:dyDescent="0.2">
      <c r="A624" s="1" t="s">
        <v>450</v>
      </c>
      <c r="B624" s="1">
        <v>10</v>
      </c>
      <c r="C624" s="1" t="s">
        <v>70</v>
      </c>
      <c r="D624" s="1" t="s">
        <v>34</v>
      </c>
      <c r="E624" s="1" t="s">
        <v>27</v>
      </c>
      <c r="F624" s="1">
        <v>4</v>
      </c>
      <c r="G624" s="1" t="s">
        <v>28</v>
      </c>
      <c r="H624" s="1" t="s">
        <v>19</v>
      </c>
      <c r="I624" s="1" t="s">
        <v>37</v>
      </c>
      <c r="J624" s="1" t="s">
        <v>451</v>
      </c>
      <c r="K624" s="1" t="s">
        <v>933</v>
      </c>
      <c r="L624" s="2">
        <v>1042</v>
      </c>
      <c r="M624" s="1">
        <v>1</v>
      </c>
      <c r="N624" s="2">
        <v>54626</v>
      </c>
      <c r="O624" s="1" t="s">
        <v>1345</v>
      </c>
      <c r="P624" s="1" t="s">
        <v>1346</v>
      </c>
      <c r="Q624" s="1" t="s">
        <v>1347</v>
      </c>
    </row>
    <row r="625" spans="1:17" ht="15.75" customHeight="1" x14ac:dyDescent="0.2">
      <c r="A625" s="1" t="s">
        <v>450</v>
      </c>
      <c r="B625" s="1">
        <v>11</v>
      </c>
      <c r="C625" s="1" t="s">
        <v>33</v>
      </c>
      <c r="D625" s="1" t="s">
        <v>34</v>
      </c>
      <c r="E625" s="1" t="s">
        <v>35</v>
      </c>
      <c r="F625" s="1">
        <v>4</v>
      </c>
      <c r="G625" s="1" t="s">
        <v>36</v>
      </c>
      <c r="H625" s="1" t="s">
        <v>19</v>
      </c>
      <c r="I625" s="1" t="s">
        <v>37</v>
      </c>
      <c r="J625" s="1" t="s">
        <v>451</v>
      </c>
      <c r="K625" s="1" t="s">
        <v>933</v>
      </c>
      <c r="L625" s="2">
        <v>8719</v>
      </c>
      <c r="M625" s="1">
        <v>4</v>
      </c>
      <c r="N625" s="1" t="s">
        <v>1348</v>
      </c>
      <c r="O625" s="1" t="s">
        <v>1349</v>
      </c>
      <c r="P625" s="1" t="s">
        <v>1350</v>
      </c>
      <c r="Q625" s="1" t="s">
        <v>1351</v>
      </c>
    </row>
    <row r="626" spans="1:17" ht="15.75" customHeight="1" x14ac:dyDescent="0.2">
      <c r="A626" s="1" t="s">
        <v>450</v>
      </c>
      <c r="B626" s="1">
        <v>12</v>
      </c>
      <c r="C626" s="1" t="s">
        <v>68</v>
      </c>
      <c r="D626" s="1" t="s">
        <v>34</v>
      </c>
      <c r="E626" s="1" t="s">
        <v>35</v>
      </c>
      <c r="F626" s="1">
        <v>2</v>
      </c>
      <c r="G626" s="1" t="s">
        <v>28</v>
      </c>
      <c r="H626" s="1" t="s">
        <v>19</v>
      </c>
      <c r="I626" s="1" t="s">
        <v>37</v>
      </c>
      <c r="J626" s="1" t="s">
        <v>451</v>
      </c>
      <c r="K626" s="1" t="s">
        <v>933</v>
      </c>
      <c r="L626" s="2">
        <v>31097</v>
      </c>
      <c r="M626" s="1">
        <v>2</v>
      </c>
      <c r="N626" s="2">
        <v>6081</v>
      </c>
      <c r="O626" s="1" t="s">
        <v>1352</v>
      </c>
      <c r="P626" s="1" t="s">
        <v>1353</v>
      </c>
      <c r="Q626" s="1" t="s">
        <v>1354</v>
      </c>
    </row>
    <row r="627" spans="1:17" ht="15.75" customHeight="1" x14ac:dyDescent="0.2">
      <c r="A627" s="1" t="s">
        <v>450</v>
      </c>
      <c r="B627" s="1">
        <v>13</v>
      </c>
      <c r="C627" s="1" t="s">
        <v>25</v>
      </c>
      <c r="D627" s="1" t="s">
        <v>26</v>
      </c>
      <c r="E627" s="1" t="s">
        <v>27</v>
      </c>
      <c r="F627" s="1">
        <v>4</v>
      </c>
      <c r="G627" s="1" t="s">
        <v>28</v>
      </c>
      <c r="H627" s="1" t="s">
        <v>19</v>
      </c>
      <c r="I627" s="1" t="s">
        <v>29</v>
      </c>
      <c r="J627" s="1" t="s">
        <v>451</v>
      </c>
      <c r="K627" s="1" t="s">
        <v>933</v>
      </c>
      <c r="L627" s="2">
        <v>49489</v>
      </c>
      <c r="M627" s="1">
        <v>6</v>
      </c>
      <c r="N627" s="1" t="s">
        <v>1355</v>
      </c>
      <c r="O627" s="1" t="s">
        <v>1356</v>
      </c>
      <c r="P627" s="1" t="s">
        <v>1357</v>
      </c>
      <c r="Q627" s="1" t="s">
        <v>1358</v>
      </c>
    </row>
    <row r="628" spans="1:17" ht="15.75" customHeight="1" x14ac:dyDescent="0.2">
      <c r="A628" s="1" t="s">
        <v>450</v>
      </c>
      <c r="B628" s="1">
        <v>14</v>
      </c>
      <c r="C628" s="1" t="s">
        <v>64</v>
      </c>
      <c r="D628" s="1" t="s">
        <v>34</v>
      </c>
      <c r="E628" s="1" t="s">
        <v>35</v>
      </c>
      <c r="F628" s="1">
        <v>2</v>
      </c>
      <c r="G628" s="1" t="s">
        <v>36</v>
      </c>
      <c r="H628" s="1" t="s">
        <v>19</v>
      </c>
      <c r="I628" s="1" t="s">
        <v>37</v>
      </c>
      <c r="J628" s="1" t="s">
        <v>451</v>
      </c>
      <c r="K628" s="1" t="s">
        <v>933</v>
      </c>
      <c r="L628" s="2">
        <v>5962</v>
      </c>
      <c r="M628" s="1">
        <v>2</v>
      </c>
      <c r="N628" s="2">
        <v>33632</v>
      </c>
      <c r="O628" s="1" t="s">
        <v>1359</v>
      </c>
      <c r="P628" s="1" t="s">
        <v>1360</v>
      </c>
      <c r="Q628" s="1" t="s">
        <v>1361</v>
      </c>
    </row>
    <row r="629" spans="1:17" ht="15.75" customHeight="1" x14ac:dyDescent="0.2">
      <c r="A629" s="1" t="s">
        <v>450</v>
      </c>
      <c r="B629" s="1">
        <v>15</v>
      </c>
      <c r="C629" s="1" t="s">
        <v>69</v>
      </c>
      <c r="D629" s="1" t="s">
        <v>34</v>
      </c>
      <c r="E629" s="1" t="s">
        <v>27</v>
      </c>
      <c r="F629" s="1">
        <v>2</v>
      </c>
      <c r="G629" s="1" t="s">
        <v>28</v>
      </c>
      <c r="H629" s="1" t="s">
        <v>19</v>
      </c>
      <c r="I629" s="1" t="s">
        <v>37</v>
      </c>
      <c r="J629" s="1" t="s">
        <v>451</v>
      </c>
      <c r="K629" s="1" t="s">
        <v>933</v>
      </c>
      <c r="L629" s="1" t="s">
        <v>1362</v>
      </c>
      <c r="M629" s="1">
        <v>1</v>
      </c>
      <c r="N629" s="2">
        <v>40408</v>
      </c>
      <c r="O629" s="1" t="s">
        <v>1363</v>
      </c>
      <c r="P629" s="1" t="s">
        <v>1364</v>
      </c>
      <c r="Q629" s="1" t="s">
        <v>1365</v>
      </c>
    </row>
    <row r="630" spans="1:17" ht="15.75" customHeight="1" x14ac:dyDescent="0.2">
      <c r="A630" s="1" t="s">
        <v>450</v>
      </c>
      <c r="B630" s="1">
        <v>16</v>
      </c>
      <c r="C630" s="1" t="s">
        <v>41</v>
      </c>
      <c r="D630" s="1" t="s">
        <v>26</v>
      </c>
      <c r="E630" s="1" t="s">
        <v>35</v>
      </c>
      <c r="F630" s="1">
        <v>2</v>
      </c>
      <c r="G630" s="1" t="s">
        <v>36</v>
      </c>
      <c r="H630" s="1" t="s">
        <v>19</v>
      </c>
      <c r="I630" s="1" t="s">
        <v>29</v>
      </c>
      <c r="J630" s="1" t="s">
        <v>451</v>
      </c>
      <c r="K630" s="1" t="s">
        <v>933</v>
      </c>
      <c r="M630" s="1">
        <v>0</v>
      </c>
      <c r="P630" s="1">
        <v>0</v>
      </c>
    </row>
    <row r="631" spans="1:17" ht="15.75" customHeight="1" x14ac:dyDescent="0.2">
      <c r="A631" s="1" t="s">
        <v>450</v>
      </c>
      <c r="B631" s="1">
        <v>17</v>
      </c>
      <c r="C631" s="1" t="s">
        <v>71</v>
      </c>
      <c r="H631" s="1" t="s">
        <v>19</v>
      </c>
      <c r="J631" s="1" t="s">
        <v>451</v>
      </c>
      <c r="K631" s="1" t="s">
        <v>933</v>
      </c>
      <c r="M631" s="1">
        <v>0</v>
      </c>
      <c r="P631" s="1">
        <v>0</v>
      </c>
    </row>
    <row r="632" spans="1:17" ht="15.75" customHeight="1" x14ac:dyDescent="0.2">
      <c r="A632" s="1" t="s">
        <v>486</v>
      </c>
      <c r="B632" s="1">
        <v>0</v>
      </c>
      <c r="C632" s="1" t="s">
        <v>18</v>
      </c>
      <c r="H632" s="1" t="s">
        <v>19</v>
      </c>
      <c r="J632" s="1" t="s">
        <v>487</v>
      </c>
      <c r="K632" s="1" t="s">
        <v>933</v>
      </c>
      <c r="M632" s="1">
        <v>0</v>
      </c>
      <c r="P632" s="1">
        <v>0</v>
      </c>
    </row>
    <row r="633" spans="1:17" ht="15.75" customHeight="1" x14ac:dyDescent="0.2">
      <c r="A633" s="1" t="s">
        <v>486</v>
      </c>
      <c r="B633" s="1">
        <v>1</v>
      </c>
      <c r="C633" s="1" t="s">
        <v>60</v>
      </c>
      <c r="D633" s="1" t="s">
        <v>26</v>
      </c>
      <c r="E633" s="1" t="s">
        <v>35</v>
      </c>
      <c r="F633" s="1">
        <v>4</v>
      </c>
      <c r="G633" s="1" t="s">
        <v>28</v>
      </c>
      <c r="H633" s="1" t="s">
        <v>19</v>
      </c>
      <c r="I633" s="1" t="s">
        <v>29</v>
      </c>
      <c r="J633" s="1" t="s">
        <v>487</v>
      </c>
      <c r="K633" s="1" t="s">
        <v>933</v>
      </c>
      <c r="M633" s="1">
        <v>0</v>
      </c>
      <c r="P633" s="1">
        <v>0</v>
      </c>
    </row>
    <row r="634" spans="1:17" ht="15.75" customHeight="1" x14ac:dyDescent="0.2">
      <c r="A634" s="1" t="s">
        <v>486</v>
      </c>
      <c r="B634" s="1">
        <v>2</v>
      </c>
      <c r="C634" s="1" t="s">
        <v>25</v>
      </c>
      <c r="D634" s="1" t="s">
        <v>26</v>
      </c>
      <c r="E634" s="1" t="s">
        <v>27</v>
      </c>
      <c r="F634" s="1">
        <v>4</v>
      </c>
      <c r="G634" s="1" t="s">
        <v>28</v>
      </c>
      <c r="H634" s="1" t="s">
        <v>19</v>
      </c>
      <c r="I634" s="1" t="s">
        <v>29</v>
      </c>
      <c r="J634" s="1" t="s">
        <v>487</v>
      </c>
      <c r="K634" s="1" t="s">
        <v>933</v>
      </c>
      <c r="L634" s="1" t="s">
        <v>1366</v>
      </c>
      <c r="M634" s="1">
        <v>1</v>
      </c>
      <c r="N634" s="2">
        <v>13015</v>
      </c>
      <c r="O634" s="1" t="s">
        <v>1367</v>
      </c>
      <c r="P634" s="1" t="s">
        <v>1368</v>
      </c>
      <c r="Q634" s="1" t="s">
        <v>1369</v>
      </c>
    </row>
    <row r="635" spans="1:17" ht="15.75" customHeight="1" x14ac:dyDescent="0.2">
      <c r="A635" s="1" t="s">
        <v>486</v>
      </c>
      <c r="B635" s="1">
        <v>3</v>
      </c>
      <c r="C635" s="1" t="s">
        <v>68</v>
      </c>
      <c r="D635" s="1" t="s">
        <v>34</v>
      </c>
      <c r="E635" s="1" t="s">
        <v>35</v>
      </c>
      <c r="F635" s="1">
        <v>2</v>
      </c>
      <c r="G635" s="1" t="s">
        <v>28</v>
      </c>
      <c r="H635" s="1" t="s">
        <v>19</v>
      </c>
      <c r="I635" s="1" t="s">
        <v>37</v>
      </c>
      <c r="J635" s="1" t="s">
        <v>487</v>
      </c>
      <c r="K635" s="1" t="s">
        <v>933</v>
      </c>
      <c r="L635" s="2">
        <v>1373</v>
      </c>
      <c r="M635" s="1">
        <v>1</v>
      </c>
      <c r="N635" s="2">
        <v>38927</v>
      </c>
      <c r="O635" s="1" t="s">
        <v>1370</v>
      </c>
      <c r="P635" s="1" t="s">
        <v>1371</v>
      </c>
      <c r="Q635" s="1" t="s">
        <v>1372</v>
      </c>
    </row>
    <row r="636" spans="1:17" ht="15.75" customHeight="1" x14ac:dyDescent="0.2">
      <c r="A636" s="1" t="s">
        <v>486</v>
      </c>
      <c r="B636" s="1">
        <v>4</v>
      </c>
      <c r="C636" s="1" t="s">
        <v>50</v>
      </c>
      <c r="D636" s="1" t="s">
        <v>34</v>
      </c>
      <c r="E636" s="1" t="s">
        <v>35</v>
      </c>
      <c r="F636" s="1">
        <v>4</v>
      </c>
      <c r="G636" s="1" t="s">
        <v>28</v>
      </c>
      <c r="H636" s="1" t="s">
        <v>19</v>
      </c>
      <c r="I636" s="1" t="s">
        <v>37</v>
      </c>
      <c r="J636" s="1" t="s">
        <v>487</v>
      </c>
      <c r="K636" s="1" t="s">
        <v>933</v>
      </c>
      <c r="M636" s="1">
        <v>0</v>
      </c>
      <c r="P636" s="1">
        <v>0</v>
      </c>
    </row>
    <row r="637" spans="1:17" ht="15.75" customHeight="1" x14ac:dyDescent="0.2">
      <c r="A637" s="1" t="s">
        <v>486</v>
      </c>
      <c r="B637" s="1">
        <v>5</v>
      </c>
      <c r="C637" s="1" t="s">
        <v>59</v>
      </c>
      <c r="D637" s="1" t="s">
        <v>34</v>
      </c>
      <c r="E637" s="1" t="s">
        <v>27</v>
      </c>
      <c r="F637" s="1">
        <v>2</v>
      </c>
      <c r="G637" s="1" t="s">
        <v>36</v>
      </c>
      <c r="H637" s="1" t="s">
        <v>19</v>
      </c>
      <c r="I637" s="1" t="s">
        <v>37</v>
      </c>
      <c r="J637" s="1" t="s">
        <v>487</v>
      </c>
      <c r="K637" s="1" t="s">
        <v>933</v>
      </c>
      <c r="M637" s="1">
        <v>0</v>
      </c>
      <c r="P637" s="1">
        <v>0</v>
      </c>
    </row>
    <row r="638" spans="1:17" ht="15.75" customHeight="1" x14ac:dyDescent="0.2">
      <c r="A638" s="1" t="s">
        <v>486</v>
      </c>
      <c r="B638" s="1">
        <v>6</v>
      </c>
      <c r="C638" s="1" t="s">
        <v>33</v>
      </c>
      <c r="D638" s="1" t="s">
        <v>34</v>
      </c>
      <c r="E638" s="1" t="s">
        <v>35</v>
      </c>
      <c r="F638" s="1">
        <v>4</v>
      </c>
      <c r="G638" s="1" t="s">
        <v>36</v>
      </c>
      <c r="H638" s="1" t="s">
        <v>19</v>
      </c>
      <c r="I638" s="1" t="s">
        <v>37</v>
      </c>
      <c r="J638" s="1" t="s">
        <v>487</v>
      </c>
      <c r="K638" s="1" t="s">
        <v>933</v>
      </c>
      <c r="L638" s="2">
        <v>3701</v>
      </c>
      <c r="M638" s="1">
        <v>1</v>
      </c>
      <c r="N638" s="2">
        <v>66625</v>
      </c>
      <c r="O638" s="1" t="s">
        <v>1373</v>
      </c>
      <c r="P638" s="1" t="s">
        <v>1374</v>
      </c>
      <c r="Q638" s="1" t="s">
        <v>1375</v>
      </c>
    </row>
    <row r="639" spans="1:17" ht="15.75" customHeight="1" x14ac:dyDescent="0.2">
      <c r="A639" s="1" t="s">
        <v>486</v>
      </c>
      <c r="B639" s="1">
        <v>7</v>
      </c>
      <c r="C639" s="1" t="s">
        <v>41</v>
      </c>
      <c r="D639" s="1" t="s">
        <v>26</v>
      </c>
      <c r="E639" s="1" t="s">
        <v>35</v>
      </c>
      <c r="F639" s="1">
        <v>2</v>
      </c>
      <c r="G639" s="1" t="s">
        <v>36</v>
      </c>
      <c r="H639" s="1" t="s">
        <v>19</v>
      </c>
      <c r="I639" s="1" t="s">
        <v>29</v>
      </c>
      <c r="J639" s="1" t="s">
        <v>487</v>
      </c>
      <c r="K639" s="1" t="s">
        <v>933</v>
      </c>
      <c r="M639" s="1">
        <v>0</v>
      </c>
      <c r="P639" s="1">
        <v>0</v>
      </c>
    </row>
    <row r="640" spans="1:17" ht="15.75" customHeight="1" x14ac:dyDescent="0.2">
      <c r="A640" s="1" t="s">
        <v>486</v>
      </c>
      <c r="B640" s="1">
        <v>8</v>
      </c>
      <c r="C640" s="1" t="s">
        <v>55</v>
      </c>
      <c r="D640" s="1" t="s">
        <v>26</v>
      </c>
      <c r="E640" s="1" t="s">
        <v>27</v>
      </c>
      <c r="F640" s="1">
        <v>4</v>
      </c>
      <c r="G640" s="1" t="s">
        <v>36</v>
      </c>
      <c r="H640" s="1" t="s">
        <v>19</v>
      </c>
      <c r="I640" s="1" t="s">
        <v>29</v>
      </c>
      <c r="J640" s="1" t="s">
        <v>487</v>
      </c>
      <c r="K640" s="1" t="s">
        <v>933</v>
      </c>
      <c r="L640" s="2">
        <v>12854</v>
      </c>
      <c r="M640" s="1">
        <v>4</v>
      </c>
      <c r="N640" s="1" t="s">
        <v>1376</v>
      </c>
      <c r="O640" s="1" t="s">
        <v>1377</v>
      </c>
      <c r="P640" s="1" t="s">
        <v>1378</v>
      </c>
      <c r="Q640" s="1" t="s">
        <v>1379</v>
      </c>
    </row>
    <row r="641" spans="1:17" ht="15.75" customHeight="1" x14ac:dyDescent="0.2">
      <c r="A641" s="1" t="s">
        <v>486</v>
      </c>
      <c r="B641" s="1">
        <v>9</v>
      </c>
      <c r="C641" s="1" t="s">
        <v>70</v>
      </c>
      <c r="D641" s="1" t="s">
        <v>34</v>
      </c>
      <c r="E641" s="1" t="s">
        <v>27</v>
      </c>
      <c r="F641" s="1">
        <v>4</v>
      </c>
      <c r="G641" s="1" t="s">
        <v>28</v>
      </c>
      <c r="H641" s="1" t="s">
        <v>19</v>
      </c>
      <c r="I641" s="1" t="s">
        <v>37</v>
      </c>
      <c r="J641" s="1" t="s">
        <v>487</v>
      </c>
      <c r="K641" s="1" t="s">
        <v>933</v>
      </c>
      <c r="L641" s="1" t="s">
        <v>1380</v>
      </c>
      <c r="M641" s="1">
        <v>2</v>
      </c>
      <c r="N641" s="1" t="s">
        <v>1381</v>
      </c>
      <c r="O641" s="1" t="s">
        <v>1382</v>
      </c>
      <c r="P641" s="1" t="s">
        <v>1383</v>
      </c>
      <c r="Q641" s="1" t="s">
        <v>1384</v>
      </c>
    </row>
    <row r="642" spans="1:17" ht="15.75" customHeight="1" x14ac:dyDescent="0.2">
      <c r="A642" s="1" t="s">
        <v>486</v>
      </c>
      <c r="B642" s="1">
        <v>10</v>
      </c>
      <c r="C642" s="1" t="s">
        <v>51</v>
      </c>
      <c r="D642" s="1" t="s">
        <v>26</v>
      </c>
      <c r="E642" s="1" t="s">
        <v>27</v>
      </c>
      <c r="F642" s="1">
        <v>2</v>
      </c>
      <c r="G642" s="1" t="s">
        <v>36</v>
      </c>
      <c r="H642" s="1" t="s">
        <v>19</v>
      </c>
      <c r="I642" s="1" t="s">
        <v>29</v>
      </c>
      <c r="J642" s="1" t="s">
        <v>487</v>
      </c>
      <c r="K642" s="1" t="s">
        <v>933</v>
      </c>
      <c r="L642" s="2">
        <v>33339</v>
      </c>
      <c r="M642" s="1">
        <v>2</v>
      </c>
      <c r="N642" s="2">
        <v>1252</v>
      </c>
      <c r="O642" s="1" t="s">
        <v>1385</v>
      </c>
      <c r="P642" s="1" t="s">
        <v>1386</v>
      </c>
      <c r="Q642" s="1" t="s">
        <v>1387</v>
      </c>
    </row>
    <row r="643" spans="1:17" ht="15.75" customHeight="1" x14ac:dyDescent="0.2">
      <c r="A643" s="1" t="s">
        <v>486</v>
      </c>
      <c r="B643" s="1">
        <v>11</v>
      </c>
      <c r="C643" s="1" t="s">
        <v>69</v>
      </c>
      <c r="D643" s="1" t="s">
        <v>34</v>
      </c>
      <c r="E643" s="1" t="s">
        <v>27</v>
      </c>
      <c r="F643" s="1">
        <v>2</v>
      </c>
      <c r="G643" s="1" t="s">
        <v>28</v>
      </c>
      <c r="H643" s="1" t="s">
        <v>19</v>
      </c>
      <c r="I643" s="1" t="s">
        <v>37</v>
      </c>
      <c r="J643" s="1" t="s">
        <v>487</v>
      </c>
      <c r="K643" s="1" t="s">
        <v>933</v>
      </c>
      <c r="L643" s="2">
        <v>25484</v>
      </c>
      <c r="M643" s="1">
        <v>2</v>
      </c>
      <c r="N643" s="2">
        <v>6919</v>
      </c>
      <c r="O643" s="1" t="s">
        <v>1388</v>
      </c>
      <c r="P643" s="1" t="s">
        <v>1389</v>
      </c>
      <c r="Q643" s="1" t="s">
        <v>1390</v>
      </c>
    </row>
    <row r="644" spans="1:17" ht="15.75" customHeight="1" x14ac:dyDescent="0.2">
      <c r="A644" s="1" t="s">
        <v>486</v>
      </c>
      <c r="B644" s="1">
        <v>12</v>
      </c>
      <c r="C644" s="1" t="s">
        <v>65</v>
      </c>
      <c r="D644" s="1" t="s">
        <v>26</v>
      </c>
      <c r="E644" s="1" t="s">
        <v>27</v>
      </c>
      <c r="F644" s="1">
        <v>2</v>
      </c>
      <c r="G644" s="1" t="s">
        <v>28</v>
      </c>
      <c r="H644" s="1" t="s">
        <v>19</v>
      </c>
      <c r="I644" s="1" t="s">
        <v>29</v>
      </c>
      <c r="J644" s="1" t="s">
        <v>487</v>
      </c>
      <c r="K644" s="1" t="s">
        <v>933</v>
      </c>
      <c r="L644" s="2">
        <v>23399</v>
      </c>
      <c r="M644" s="1">
        <v>2</v>
      </c>
      <c r="N644" s="1" t="s">
        <v>1391</v>
      </c>
      <c r="O644" s="1" t="s">
        <v>1392</v>
      </c>
      <c r="P644" s="1" t="s">
        <v>1393</v>
      </c>
      <c r="Q644" s="1" t="s">
        <v>1394</v>
      </c>
    </row>
    <row r="645" spans="1:17" ht="15.75" customHeight="1" x14ac:dyDescent="0.2">
      <c r="A645" s="1" t="s">
        <v>486</v>
      </c>
      <c r="B645" s="1">
        <v>13</v>
      </c>
      <c r="C645" s="1" t="s">
        <v>45</v>
      </c>
      <c r="D645" s="1" t="s">
        <v>26</v>
      </c>
      <c r="E645" s="1" t="s">
        <v>35</v>
      </c>
      <c r="F645" s="1">
        <v>4</v>
      </c>
      <c r="G645" s="1" t="s">
        <v>36</v>
      </c>
      <c r="H645" s="1" t="s">
        <v>19</v>
      </c>
      <c r="I645" s="1" t="s">
        <v>29</v>
      </c>
      <c r="J645" s="1" t="s">
        <v>487</v>
      </c>
      <c r="K645" s="1" t="s">
        <v>933</v>
      </c>
      <c r="L645" s="2">
        <v>41485</v>
      </c>
      <c r="M645" s="1">
        <v>1</v>
      </c>
      <c r="N645" s="2">
        <v>37844</v>
      </c>
      <c r="O645" s="1" t="s">
        <v>1395</v>
      </c>
      <c r="P645" s="1" t="s">
        <v>1396</v>
      </c>
      <c r="Q645" s="1" t="s">
        <v>1397</v>
      </c>
    </row>
    <row r="646" spans="1:17" ht="15.75" customHeight="1" x14ac:dyDescent="0.2">
      <c r="A646" s="1" t="s">
        <v>486</v>
      </c>
      <c r="B646" s="1">
        <v>14</v>
      </c>
      <c r="C646" s="1" t="s">
        <v>64</v>
      </c>
      <c r="D646" s="1" t="s">
        <v>34</v>
      </c>
      <c r="E646" s="1" t="s">
        <v>35</v>
      </c>
      <c r="F646" s="1">
        <v>2</v>
      </c>
      <c r="G646" s="1" t="s">
        <v>36</v>
      </c>
      <c r="H646" s="1" t="s">
        <v>19</v>
      </c>
      <c r="I646" s="1" t="s">
        <v>37</v>
      </c>
      <c r="J646" s="1" t="s">
        <v>487</v>
      </c>
      <c r="K646" s="1" t="s">
        <v>933</v>
      </c>
      <c r="M646" s="1">
        <v>0</v>
      </c>
      <c r="P646" s="1">
        <v>0</v>
      </c>
    </row>
    <row r="647" spans="1:17" ht="15.75" customHeight="1" x14ac:dyDescent="0.2">
      <c r="A647" s="1" t="s">
        <v>486</v>
      </c>
      <c r="B647" s="1">
        <v>15</v>
      </c>
      <c r="C647" s="1" t="s">
        <v>67</v>
      </c>
      <c r="D647" s="1" t="s">
        <v>26</v>
      </c>
      <c r="E647" s="1" t="s">
        <v>35</v>
      </c>
      <c r="F647" s="1">
        <v>2</v>
      </c>
      <c r="G647" s="1" t="s">
        <v>28</v>
      </c>
      <c r="H647" s="1" t="s">
        <v>19</v>
      </c>
      <c r="I647" s="1" t="s">
        <v>29</v>
      </c>
      <c r="J647" s="1" t="s">
        <v>487</v>
      </c>
      <c r="K647" s="1" t="s">
        <v>933</v>
      </c>
      <c r="M647" s="1">
        <v>0</v>
      </c>
      <c r="P647" s="1">
        <v>0</v>
      </c>
    </row>
    <row r="648" spans="1:17" ht="15.75" customHeight="1" x14ac:dyDescent="0.2">
      <c r="A648" s="1" t="s">
        <v>486</v>
      </c>
      <c r="B648" s="1">
        <v>16</v>
      </c>
      <c r="C648" s="1" t="s">
        <v>66</v>
      </c>
      <c r="D648" s="1" t="s">
        <v>34</v>
      </c>
      <c r="E648" s="1" t="s">
        <v>27</v>
      </c>
      <c r="F648" s="1">
        <v>4</v>
      </c>
      <c r="G648" s="1" t="s">
        <v>36</v>
      </c>
      <c r="H648" s="1" t="s">
        <v>19</v>
      </c>
      <c r="I648" s="1" t="s">
        <v>37</v>
      </c>
      <c r="J648" s="1" t="s">
        <v>487</v>
      </c>
      <c r="K648" s="1" t="s">
        <v>933</v>
      </c>
      <c r="M648" s="1">
        <v>0</v>
      </c>
      <c r="P648" s="1">
        <v>0</v>
      </c>
    </row>
    <row r="649" spans="1:17" ht="15.75" customHeight="1" x14ac:dyDescent="0.2">
      <c r="A649" s="1" t="s">
        <v>486</v>
      </c>
      <c r="B649" s="1">
        <v>17</v>
      </c>
      <c r="C649" s="1" t="s">
        <v>71</v>
      </c>
      <c r="H649" s="1" t="s">
        <v>19</v>
      </c>
      <c r="J649" s="1" t="s">
        <v>487</v>
      </c>
      <c r="K649" s="1" t="s">
        <v>933</v>
      </c>
      <c r="M649" s="1">
        <v>0</v>
      </c>
      <c r="P649" s="1">
        <v>0</v>
      </c>
    </row>
    <row r="650" spans="1:17" ht="15.75" customHeight="1" x14ac:dyDescent="0.2">
      <c r="A650" s="1" t="s">
        <v>519</v>
      </c>
      <c r="B650" s="1">
        <v>0</v>
      </c>
      <c r="C650" s="1" t="s">
        <v>18</v>
      </c>
      <c r="H650" s="1" t="s">
        <v>19</v>
      </c>
      <c r="J650" s="1" t="s">
        <v>520</v>
      </c>
      <c r="K650" s="1" t="s">
        <v>933</v>
      </c>
      <c r="M650" s="1">
        <v>0</v>
      </c>
      <c r="P650" s="1">
        <v>0</v>
      </c>
    </row>
    <row r="651" spans="1:17" ht="15.75" customHeight="1" x14ac:dyDescent="0.2">
      <c r="A651" s="1" t="s">
        <v>519</v>
      </c>
      <c r="B651" s="1">
        <v>1</v>
      </c>
      <c r="C651" s="1" t="s">
        <v>66</v>
      </c>
      <c r="D651" s="1" t="s">
        <v>34</v>
      </c>
      <c r="E651" s="1" t="s">
        <v>27</v>
      </c>
      <c r="F651" s="1">
        <v>4</v>
      </c>
      <c r="G651" s="1" t="s">
        <v>36</v>
      </c>
      <c r="H651" s="1" t="s">
        <v>19</v>
      </c>
      <c r="I651" s="1" t="s">
        <v>37</v>
      </c>
      <c r="J651" s="1" t="s">
        <v>520</v>
      </c>
      <c r="K651" s="1" t="s">
        <v>933</v>
      </c>
      <c r="L651" s="1" t="s">
        <v>1398</v>
      </c>
      <c r="M651" s="1">
        <v>1</v>
      </c>
      <c r="N651" s="1" t="s">
        <v>1399</v>
      </c>
      <c r="O651" s="1" t="s">
        <v>1400</v>
      </c>
      <c r="P651" s="1" t="s">
        <v>1401</v>
      </c>
      <c r="Q651" s="1" t="s">
        <v>1402</v>
      </c>
    </row>
    <row r="652" spans="1:17" ht="15.75" customHeight="1" x14ac:dyDescent="0.2">
      <c r="A652" s="1" t="s">
        <v>519</v>
      </c>
      <c r="B652" s="1">
        <v>2</v>
      </c>
      <c r="C652" s="1" t="s">
        <v>70</v>
      </c>
      <c r="D652" s="1" t="s">
        <v>34</v>
      </c>
      <c r="E652" s="1" t="s">
        <v>27</v>
      </c>
      <c r="F652" s="1">
        <v>4</v>
      </c>
      <c r="G652" s="1" t="s">
        <v>28</v>
      </c>
      <c r="H652" s="1" t="s">
        <v>19</v>
      </c>
      <c r="I652" s="1" t="s">
        <v>37</v>
      </c>
      <c r="J652" s="1" t="s">
        <v>520</v>
      </c>
      <c r="K652" s="1" t="s">
        <v>933</v>
      </c>
      <c r="M652" s="1">
        <v>0</v>
      </c>
      <c r="P652" s="1">
        <v>0</v>
      </c>
    </row>
    <row r="653" spans="1:17" ht="15.75" customHeight="1" x14ac:dyDescent="0.2">
      <c r="A653" s="1" t="s">
        <v>519</v>
      </c>
      <c r="B653" s="1">
        <v>3</v>
      </c>
      <c r="C653" s="1" t="s">
        <v>55</v>
      </c>
      <c r="D653" s="1" t="s">
        <v>26</v>
      </c>
      <c r="E653" s="1" t="s">
        <v>27</v>
      </c>
      <c r="F653" s="1">
        <v>4</v>
      </c>
      <c r="G653" s="1" t="s">
        <v>36</v>
      </c>
      <c r="H653" s="1" t="s">
        <v>19</v>
      </c>
      <c r="I653" s="1" t="s">
        <v>29</v>
      </c>
      <c r="J653" s="1" t="s">
        <v>520</v>
      </c>
      <c r="K653" s="1" t="s">
        <v>933</v>
      </c>
      <c r="L653" s="2">
        <v>6749</v>
      </c>
      <c r="M653" s="1">
        <v>2</v>
      </c>
      <c r="N653" s="2">
        <v>61702</v>
      </c>
      <c r="O653" s="1" t="s">
        <v>1403</v>
      </c>
      <c r="P653" s="1" t="s">
        <v>1404</v>
      </c>
      <c r="Q653" s="1" t="s">
        <v>1405</v>
      </c>
    </row>
    <row r="654" spans="1:17" ht="15.75" customHeight="1" x14ac:dyDescent="0.2">
      <c r="A654" s="1" t="s">
        <v>519</v>
      </c>
      <c r="B654" s="1">
        <v>4</v>
      </c>
      <c r="C654" s="1" t="s">
        <v>60</v>
      </c>
      <c r="D654" s="1" t="s">
        <v>26</v>
      </c>
      <c r="E654" s="1" t="s">
        <v>35</v>
      </c>
      <c r="F654" s="1">
        <v>4</v>
      </c>
      <c r="G654" s="1" t="s">
        <v>28</v>
      </c>
      <c r="H654" s="1" t="s">
        <v>19</v>
      </c>
      <c r="I654" s="1" t="s">
        <v>29</v>
      </c>
      <c r="J654" s="1" t="s">
        <v>520</v>
      </c>
      <c r="K654" s="1" t="s">
        <v>933</v>
      </c>
      <c r="L654" s="2">
        <v>18184</v>
      </c>
      <c r="M654" s="1">
        <v>2</v>
      </c>
      <c r="N654" s="2">
        <v>2188</v>
      </c>
      <c r="O654" s="1" t="s">
        <v>1406</v>
      </c>
      <c r="P654" s="1" t="s">
        <v>1407</v>
      </c>
      <c r="Q654" s="1" t="s">
        <v>1408</v>
      </c>
    </row>
    <row r="655" spans="1:17" ht="15.75" customHeight="1" x14ac:dyDescent="0.2">
      <c r="A655" s="1" t="s">
        <v>519</v>
      </c>
      <c r="B655" s="1">
        <v>5</v>
      </c>
      <c r="C655" s="1" t="s">
        <v>59</v>
      </c>
      <c r="D655" s="1" t="s">
        <v>34</v>
      </c>
      <c r="E655" s="1" t="s">
        <v>27</v>
      </c>
      <c r="F655" s="1">
        <v>2</v>
      </c>
      <c r="G655" s="1" t="s">
        <v>36</v>
      </c>
      <c r="H655" s="1" t="s">
        <v>19</v>
      </c>
      <c r="I655" s="1" t="s">
        <v>37</v>
      </c>
      <c r="J655" s="1" t="s">
        <v>520</v>
      </c>
      <c r="K655" s="1" t="s">
        <v>933</v>
      </c>
      <c r="L655" s="2">
        <v>17168</v>
      </c>
      <c r="M655" s="1">
        <v>4</v>
      </c>
      <c r="N655" s="2">
        <v>12179</v>
      </c>
      <c r="O655" s="1" t="s">
        <v>1409</v>
      </c>
      <c r="P655" s="1" t="s">
        <v>1410</v>
      </c>
      <c r="Q655" s="1" t="s">
        <v>1411</v>
      </c>
    </row>
    <row r="656" spans="1:17" ht="15.75" customHeight="1" x14ac:dyDescent="0.2">
      <c r="A656" s="1" t="s">
        <v>519</v>
      </c>
      <c r="B656" s="1">
        <v>6</v>
      </c>
      <c r="C656" s="1" t="s">
        <v>45</v>
      </c>
      <c r="D656" s="1" t="s">
        <v>26</v>
      </c>
      <c r="E656" s="1" t="s">
        <v>35</v>
      </c>
      <c r="F656" s="1">
        <v>4</v>
      </c>
      <c r="G656" s="1" t="s">
        <v>36</v>
      </c>
      <c r="H656" s="1" t="s">
        <v>19</v>
      </c>
      <c r="I656" s="1" t="s">
        <v>29</v>
      </c>
      <c r="J656" s="1" t="s">
        <v>520</v>
      </c>
      <c r="K656" s="1" t="s">
        <v>933</v>
      </c>
      <c r="M656" s="1">
        <v>0</v>
      </c>
      <c r="P656" s="1">
        <v>0</v>
      </c>
    </row>
    <row r="657" spans="1:17" ht="15.75" customHeight="1" x14ac:dyDescent="0.2">
      <c r="A657" s="1" t="s">
        <v>519</v>
      </c>
      <c r="B657" s="1">
        <v>7</v>
      </c>
      <c r="C657" s="1" t="s">
        <v>33</v>
      </c>
      <c r="D657" s="1" t="s">
        <v>34</v>
      </c>
      <c r="E657" s="1" t="s">
        <v>35</v>
      </c>
      <c r="F657" s="1">
        <v>4</v>
      </c>
      <c r="G657" s="1" t="s">
        <v>36</v>
      </c>
      <c r="H657" s="1" t="s">
        <v>19</v>
      </c>
      <c r="I657" s="1" t="s">
        <v>37</v>
      </c>
      <c r="J657" s="1" t="s">
        <v>520</v>
      </c>
      <c r="K657" s="1" t="s">
        <v>933</v>
      </c>
      <c r="L657" s="2">
        <v>16655</v>
      </c>
      <c r="M657" s="1">
        <v>3</v>
      </c>
      <c r="N657" s="2">
        <v>34074</v>
      </c>
      <c r="O657" s="1" t="s">
        <v>1412</v>
      </c>
      <c r="P657" s="1" t="s">
        <v>1413</v>
      </c>
      <c r="Q657" s="1" t="s">
        <v>1414</v>
      </c>
    </row>
    <row r="658" spans="1:17" ht="15.75" customHeight="1" x14ac:dyDescent="0.2">
      <c r="A658" s="1" t="s">
        <v>519</v>
      </c>
      <c r="B658" s="1">
        <v>8</v>
      </c>
      <c r="C658" s="1" t="s">
        <v>64</v>
      </c>
      <c r="D658" s="1" t="s">
        <v>34</v>
      </c>
      <c r="E658" s="1" t="s">
        <v>35</v>
      </c>
      <c r="F658" s="1">
        <v>2</v>
      </c>
      <c r="G658" s="1" t="s">
        <v>36</v>
      </c>
      <c r="H658" s="1" t="s">
        <v>19</v>
      </c>
      <c r="I658" s="1" t="s">
        <v>37</v>
      </c>
      <c r="J658" s="1" t="s">
        <v>520</v>
      </c>
      <c r="K658" s="1" t="s">
        <v>933</v>
      </c>
      <c r="L658" s="2">
        <v>2045</v>
      </c>
      <c r="M658" s="1">
        <v>1</v>
      </c>
      <c r="N658" s="2">
        <v>38636</v>
      </c>
      <c r="O658" s="1" t="s">
        <v>1415</v>
      </c>
      <c r="P658" s="1" t="s">
        <v>1416</v>
      </c>
      <c r="Q658" s="1" t="s">
        <v>1417</v>
      </c>
    </row>
    <row r="659" spans="1:17" ht="15.75" customHeight="1" x14ac:dyDescent="0.2">
      <c r="A659" s="1" t="s">
        <v>519</v>
      </c>
      <c r="B659" s="1">
        <v>9</v>
      </c>
      <c r="C659" s="1" t="s">
        <v>50</v>
      </c>
      <c r="D659" s="1" t="s">
        <v>34</v>
      </c>
      <c r="E659" s="1" t="s">
        <v>35</v>
      </c>
      <c r="F659" s="1">
        <v>4</v>
      </c>
      <c r="G659" s="1" t="s">
        <v>28</v>
      </c>
      <c r="H659" s="1" t="s">
        <v>19</v>
      </c>
      <c r="I659" s="1" t="s">
        <v>37</v>
      </c>
      <c r="J659" s="1" t="s">
        <v>520</v>
      </c>
      <c r="K659" s="1" t="s">
        <v>933</v>
      </c>
      <c r="L659" s="1" t="s">
        <v>1418</v>
      </c>
      <c r="M659" s="1">
        <v>3</v>
      </c>
      <c r="N659" s="2">
        <v>5039</v>
      </c>
      <c r="O659" s="1" t="s">
        <v>1419</v>
      </c>
      <c r="P659" s="1" t="s">
        <v>1420</v>
      </c>
      <c r="Q659" s="1" t="s">
        <v>1421</v>
      </c>
    </row>
    <row r="660" spans="1:17" ht="15.75" customHeight="1" x14ac:dyDescent="0.2">
      <c r="A660" s="1" t="s">
        <v>519</v>
      </c>
      <c r="B660" s="1">
        <v>10</v>
      </c>
      <c r="C660" s="1" t="s">
        <v>65</v>
      </c>
      <c r="D660" s="1" t="s">
        <v>26</v>
      </c>
      <c r="E660" s="1" t="s">
        <v>27</v>
      </c>
      <c r="F660" s="1">
        <v>2</v>
      </c>
      <c r="G660" s="1" t="s">
        <v>28</v>
      </c>
      <c r="H660" s="1" t="s">
        <v>19</v>
      </c>
      <c r="I660" s="1" t="s">
        <v>29</v>
      </c>
      <c r="J660" s="1" t="s">
        <v>520</v>
      </c>
      <c r="K660" s="1" t="s">
        <v>933</v>
      </c>
      <c r="L660" s="2">
        <v>15437</v>
      </c>
      <c r="M660" s="1">
        <v>5</v>
      </c>
      <c r="N660" s="2">
        <v>7772</v>
      </c>
      <c r="O660" s="1" t="s">
        <v>1422</v>
      </c>
      <c r="P660" s="1" t="s">
        <v>1423</v>
      </c>
      <c r="Q660" s="1" t="s">
        <v>1424</v>
      </c>
    </row>
    <row r="661" spans="1:17" ht="15.75" customHeight="1" x14ac:dyDescent="0.2">
      <c r="A661" s="1" t="s">
        <v>519</v>
      </c>
      <c r="B661" s="1">
        <v>11</v>
      </c>
      <c r="C661" s="1" t="s">
        <v>67</v>
      </c>
      <c r="D661" s="1" t="s">
        <v>26</v>
      </c>
      <c r="E661" s="1" t="s">
        <v>35</v>
      </c>
      <c r="F661" s="1">
        <v>2</v>
      </c>
      <c r="G661" s="1" t="s">
        <v>28</v>
      </c>
      <c r="H661" s="1" t="s">
        <v>19</v>
      </c>
      <c r="I661" s="1" t="s">
        <v>29</v>
      </c>
      <c r="J661" s="1" t="s">
        <v>520</v>
      </c>
      <c r="K661" s="1" t="s">
        <v>933</v>
      </c>
      <c r="L661" s="2">
        <v>9813</v>
      </c>
      <c r="M661" s="1">
        <v>2</v>
      </c>
      <c r="N661" s="2">
        <v>29717</v>
      </c>
      <c r="O661" s="1" t="s">
        <v>1425</v>
      </c>
      <c r="P661" s="1" t="s">
        <v>1426</v>
      </c>
      <c r="Q661" s="1" t="s">
        <v>1427</v>
      </c>
    </row>
    <row r="662" spans="1:17" ht="15.75" customHeight="1" x14ac:dyDescent="0.2">
      <c r="A662" s="1" t="s">
        <v>519</v>
      </c>
      <c r="B662" s="1">
        <v>12</v>
      </c>
      <c r="C662" s="1" t="s">
        <v>68</v>
      </c>
      <c r="D662" s="1" t="s">
        <v>34</v>
      </c>
      <c r="E662" s="1" t="s">
        <v>35</v>
      </c>
      <c r="F662" s="1">
        <v>2</v>
      </c>
      <c r="G662" s="1" t="s">
        <v>28</v>
      </c>
      <c r="H662" s="1" t="s">
        <v>19</v>
      </c>
      <c r="I662" s="1" t="s">
        <v>37</v>
      </c>
      <c r="J662" s="1" t="s">
        <v>520</v>
      </c>
      <c r="K662" s="1" t="s">
        <v>933</v>
      </c>
      <c r="L662" s="2">
        <v>20364</v>
      </c>
      <c r="M662" s="1">
        <v>2</v>
      </c>
      <c r="N662" s="2">
        <v>12265</v>
      </c>
      <c r="O662" s="1" t="s">
        <v>1428</v>
      </c>
      <c r="P662" s="1" t="s">
        <v>1429</v>
      </c>
      <c r="Q662" s="1" t="s">
        <v>1430</v>
      </c>
    </row>
    <row r="663" spans="1:17" ht="15.75" customHeight="1" x14ac:dyDescent="0.2">
      <c r="A663" s="1" t="s">
        <v>519</v>
      </c>
      <c r="B663" s="1">
        <v>13</v>
      </c>
      <c r="C663" s="1" t="s">
        <v>25</v>
      </c>
      <c r="D663" s="1" t="s">
        <v>26</v>
      </c>
      <c r="E663" s="1" t="s">
        <v>27</v>
      </c>
      <c r="F663" s="1">
        <v>4</v>
      </c>
      <c r="G663" s="1" t="s">
        <v>28</v>
      </c>
      <c r="H663" s="1" t="s">
        <v>19</v>
      </c>
      <c r="I663" s="1" t="s">
        <v>29</v>
      </c>
      <c r="J663" s="1" t="s">
        <v>520</v>
      </c>
      <c r="K663" s="1" t="s">
        <v>933</v>
      </c>
      <c r="L663" s="1" t="s">
        <v>1431</v>
      </c>
      <c r="M663" s="1">
        <v>3</v>
      </c>
      <c r="N663" s="2">
        <v>13211</v>
      </c>
      <c r="O663" s="1" t="s">
        <v>1432</v>
      </c>
      <c r="P663" s="1" t="s">
        <v>1433</v>
      </c>
      <c r="Q663" s="1" t="s">
        <v>1434</v>
      </c>
    </row>
    <row r="664" spans="1:17" ht="15.75" customHeight="1" x14ac:dyDescent="0.2">
      <c r="A664" s="1" t="s">
        <v>519</v>
      </c>
      <c r="B664" s="1">
        <v>14</v>
      </c>
      <c r="C664" s="1" t="s">
        <v>51</v>
      </c>
      <c r="D664" s="1" t="s">
        <v>26</v>
      </c>
      <c r="E664" s="1" t="s">
        <v>27</v>
      </c>
      <c r="F664" s="1">
        <v>2</v>
      </c>
      <c r="G664" s="1" t="s">
        <v>36</v>
      </c>
      <c r="H664" s="1" t="s">
        <v>19</v>
      </c>
      <c r="I664" s="1" t="s">
        <v>29</v>
      </c>
      <c r="J664" s="1" t="s">
        <v>520</v>
      </c>
      <c r="K664" s="1" t="s">
        <v>933</v>
      </c>
      <c r="L664" s="2">
        <v>27621</v>
      </c>
      <c r="M664" s="1">
        <v>1</v>
      </c>
      <c r="N664" s="2">
        <v>11704</v>
      </c>
      <c r="O664" s="1" t="s">
        <v>1435</v>
      </c>
      <c r="P664" s="1" t="s">
        <v>1436</v>
      </c>
      <c r="Q664" s="1" t="s">
        <v>1437</v>
      </c>
    </row>
    <row r="665" spans="1:17" ht="15.75" customHeight="1" x14ac:dyDescent="0.2">
      <c r="A665" s="1" t="s">
        <v>519</v>
      </c>
      <c r="B665" s="1">
        <v>15</v>
      </c>
      <c r="C665" s="1" t="s">
        <v>69</v>
      </c>
      <c r="D665" s="1" t="s">
        <v>34</v>
      </c>
      <c r="E665" s="1" t="s">
        <v>27</v>
      </c>
      <c r="F665" s="1">
        <v>2</v>
      </c>
      <c r="G665" s="1" t="s">
        <v>28</v>
      </c>
      <c r="H665" s="1" t="s">
        <v>19</v>
      </c>
      <c r="I665" s="1" t="s">
        <v>37</v>
      </c>
      <c r="J665" s="1" t="s">
        <v>520</v>
      </c>
      <c r="K665" s="1" t="s">
        <v>933</v>
      </c>
      <c r="L665" s="2">
        <v>4269</v>
      </c>
      <c r="M665" s="1">
        <v>1</v>
      </c>
      <c r="N665" s="2">
        <v>36461</v>
      </c>
      <c r="O665" s="1" t="s">
        <v>1438</v>
      </c>
      <c r="P665" s="1" t="s">
        <v>1439</v>
      </c>
      <c r="Q665" s="1" t="s">
        <v>1440</v>
      </c>
    </row>
    <row r="666" spans="1:17" ht="15.75" customHeight="1" x14ac:dyDescent="0.2">
      <c r="A666" s="1" t="s">
        <v>519</v>
      </c>
      <c r="B666" s="1">
        <v>16</v>
      </c>
      <c r="C666" s="1" t="s">
        <v>41</v>
      </c>
      <c r="D666" s="1" t="s">
        <v>26</v>
      </c>
      <c r="E666" s="1" t="s">
        <v>35</v>
      </c>
      <c r="F666" s="1">
        <v>2</v>
      </c>
      <c r="G666" s="1" t="s">
        <v>36</v>
      </c>
      <c r="H666" s="1" t="s">
        <v>19</v>
      </c>
      <c r="I666" s="1" t="s">
        <v>29</v>
      </c>
      <c r="J666" s="1" t="s">
        <v>520</v>
      </c>
      <c r="K666" s="1" t="s">
        <v>933</v>
      </c>
      <c r="L666" s="2">
        <v>4524</v>
      </c>
      <c r="M666" s="1">
        <v>1</v>
      </c>
      <c r="N666" s="2">
        <v>36683</v>
      </c>
      <c r="O666" s="1" t="s">
        <v>1441</v>
      </c>
      <c r="P666" s="1" t="s">
        <v>1442</v>
      </c>
      <c r="Q666" s="1" t="s">
        <v>1443</v>
      </c>
    </row>
    <row r="667" spans="1:17" ht="15.75" customHeight="1" x14ac:dyDescent="0.2">
      <c r="A667" s="1" t="s">
        <v>519</v>
      </c>
      <c r="B667" s="1">
        <v>17</v>
      </c>
      <c r="C667" s="1" t="s">
        <v>71</v>
      </c>
      <c r="H667" s="1" t="s">
        <v>19</v>
      </c>
      <c r="J667" s="1" t="s">
        <v>520</v>
      </c>
      <c r="K667" s="1" t="s">
        <v>933</v>
      </c>
      <c r="M667" s="1">
        <v>0</v>
      </c>
      <c r="P667" s="1">
        <v>0</v>
      </c>
    </row>
    <row r="668" spans="1:17" ht="15.75" customHeight="1" x14ac:dyDescent="0.2">
      <c r="A668" s="1" t="s">
        <v>567</v>
      </c>
      <c r="B668" s="1">
        <v>0</v>
      </c>
      <c r="C668" s="1" t="s">
        <v>18</v>
      </c>
      <c r="H668" s="1" t="s">
        <v>77</v>
      </c>
      <c r="J668" s="1" t="s">
        <v>568</v>
      </c>
      <c r="K668" s="1" t="s">
        <v>933</v>
      </c>
      <c r="M668" s="1">
        <v>0</v>
      </c>
      <c r="P668" s="1">
        <v>0</v>
      </c>
    </row>
    <row r="669" spans="1:17" ht="15.75" customHeight="1" x14ac:dyDescent="0.2">
      <c r="A669" s="1" t="s">
        <v>567</v>
      </c>
      <c r="B669" s="1">
        <v>1</v>
      </c>
      <c r="C669" s="1" t="s">
        <v>64</v>
      </c>
      <c r="D669" s="1" t="s">
        <v>34</v>
      </c>
      <c r="E669" s="1" t="s">
        <v>35</v>
      </c>
      <c r="F669" s="1">
        <v>2</v>
      </c>
      <c r="G669" s="1" t="s">
        <v>36</v>
      </c>
      <c r="H669" s="1" t="s">
        <v>77</v>
      </c>
      <c r="I669" s="1" t="s">
        <v>29</v>
      </c>
      <c r="J669" s="1" t="s">
        <v>568</v>
      </c>
      <c r="K669" s="1" t="s">
        <v>933</v>
      </c>
      <c r="L669" s="2">
        <v>16517</v>
      </c>
      <c r="M669" s="1">
        <v>4</v>
      </c>
      <c r="N669" s="2">
        <v>6964</v>
      </c>
      <c r="O669" s="1" t="s">
        <v>1444</v>
      </c>
      <c r="P669" s="1" t="s">
        <v>1445</v>
      </c>
      <c r="Q669" s="1" t="s">
        <v>1446</v>
      </c>
    </row>
    <row r="670" spans="1:17" ht="15.75" customHeight="1" x14ac:dyDescent="0.2">
      <c r="A670" s="1" t="s">
        <v>567</v>
      </c>
      <c r="B670" s="1">
        <v>2</v>
      </c>
      <c r="C670" s="1" t="s">
        <v>50</v>
      </c>
      <c r="D670" s="1" t="s">
        <v>34</v>
      </c>
      <c r="E670" s="1" t="s">
        <v>35</v>
      </c>
      <c r="F670" s="1">
        <v>4</v>
      </c>
      <c r="G670" s="1" t="s">
        <v>28</v>
      </c>
      <c r="H670" s="1" t="s">
        <v>77</v>
      </c>
      <c r="I670" s="1" t="s">
        <v>29</v>
      </c>
      <c r="J670" s="1" t="s">
        <v>568</v>
      </c>
      <c r="K670" s="1" t="s">
        <v>933</v>
      </c>
      <c r="L670" s="2">
        <v>21944</v>
      </c>
      <c r="M670" s="1">
        <v>6</v>
      </c>
      <c r="N670" s="1" t="s">
        <v>1447</v>
      </c>
      <c r="O670" s="1" t="s">
        <v>1448</v>
      </c>
      <c r="P670" s="1" t="s">
        <v>1449</v>
      </c>
      <c r="Q670" s="1" t="s">
        <v>1450</v>
      </c>
    </row>
    <row r="671" spans="1:17" ht="15.75" customHeight="1" x14ac:dyDescent="0.2">
      <c r="A671" s="1" t="s">
        <v>567</v>
      </c>
      <c r="B671" s="1">
        <v>3</v>
      </c>
      <c r="C671" s="1" t="s">
        <v>69</v>
      </c>
      <c r="D671" s="1" t="s">
        <v>34</v>
      </c>
      <c r="E671" s="1" t="s">
        <v>27</v>
      </c>
      <c r="F671" s="1">
        <v>2</v>
      </c>
      <c r="G671" s="1" t="s">
        <v>28</v>
      </c>
      <c r="H671" s="1" t="s">
        <v>77</v>
      </c>
      <c r="I671" s="1" t="s">
        <v>29</v>
      </c>
      <c r="J671" s="1" t="s">
        <v>568</v>
      </c>
      <c r="K671" s="1" t="s">
        <v>933</v>
      </c>
      <c r="L671" s="2">
        <v>8428</v>
      </c>
      <c r="M671" s="1">
        <v>4</v>
      </c>
      <c r="N671" s="2">
        <v>11702</v>
      </c>
      <c r="O671" s="1" t="s">
        <v>1451</v>
      </c>
      <c r="P671" s="1" t="s">
        <v>1452</v>
      </c>
      <c r="Q671" s="1" t="s">
        <v>1453</v>
      </c>
    </row>
    <row r="672" spans="1:17" ht="15.75" customHeight="1" x14ac:dyDescent="0.2">
      <c r="A672" s="1" t="s">
        <v>567</v>
      </c>
      <c r="B672" s="1">
        <v>4</v>
      </c>
      <c r="C672" s="1" t="s">
        <v>33</v>
      </c>
      <c r="D672" s="1" t="s">
        <v>34</v>
      </c>
      <c r="E672" s="1" t="s">
        <v>35</v>
      </c>
      <c r="F672" s="1">
        <v>4</v>
      </c>
      <c r="G672" s="1" t="s">
        <v>36</v>
      </c>
      <c r="H672" s="1" t="s">
        <v>77</v>
      </c>
      <c r="I672" s="1" t="s">
        <v>29</v>
      </c>
      <c r="J672" s="1" t="s">
        <v>568</v>
      </c>
      <c r="K672" s="1" t="s">
        <v>933</v>
      </c>
      <c r="L672" s="2">
        <v>12275</v>
      </c>
      <c r="M672" s="1">
        <v>7</v>
      </c>
      <c r="N672" s="2">
        <v>1258</v>
      </c>
      <c r="O672" s="1" t="s">
        <v>1454</v>
      </c>
      <c r="P672" s="1" t="s">
        <v>1455</v>
      </c>
      <c r="Q672" s="1" t="s">
        <v>1456</v>
      </c>
    </row>
    <row r="673" spans="1:17" ht="15.75" customHeight="1" x14ac:dyDescent="0.2">
      <c r="A673" s="1" t="s">
        <v>567</v>
      </c>
      <c r="B673" s="1">
        <v>5</v>
      </c>
      <c r="C673" s="1" t="s">
        <v>25</v>
      </c>
      <c r="D673" s="1" t="s">
        <v>26</v>
      </c>
      <c r="E673" s="1" t="s">
        <v>27</v>
      </c>
      <c r="F673" s="1">
        <v>4</v>
      </c>
      <c r="G673" s="1" t="s">
        <v>28</v>
      </c>
      <c r="H673" s="1" t="s">
        <v>77</v>
      </c>
      <c r="I673" s="1" t="s">
        <v>37</v>
      </c>
      <c r="J673" s="1" t="s">
        <v>568</v>
      </c>
      <c r="K673" s="1" t="s">
        <v>933</v>
      </c>
      <c r="L673" s="2">
        <v>25163</v>
      </c>
      <c r="M673" s="1">
        <v>10</v>
      </c>
      <c r="N673" s="2">
        <v>11639</v>
      </c>
      <c r="O673" s="1" t="s">
        <v>1457</v>
      </c>
      <c r="P673" s="1" t="s">
        <v>1458</v>
      </c>
      <c r="Q673" s="1" t="s">
        <v>1459</v>
      </c>
    </row>
    <row r="674" spans="1:17" ht="15.75" customHeight="1" x14ac:dyDescent="0.2">
      <c r="A674" s="1" t="s">
        <v>567</v>
      </c>
      <c r="B674" s="1">
        <v>6</v>
      </c>
      <c r="C674" s="1" t="s">
        <v>41</v>
      </c>
      <c r="D674" s="1" t="s">
        <v>26</v>
      </c>
      <c r="E674" s="1" t="s">
        <v>35</v>
      </c>
      <c r="F674" s="1">
        <v>2</v>
      </c>
      <c r="G674" s="1" t="s">
        <v>36</v>
      </c>
      <c r="H674" s="1" t="s">
        <v>77</v>
      </c>
      <c r="I674" s="1" t="s">
        <v>37</v>
      </c>
      <c r="J674" s="1" t="s">
        <v>568</v>
      </c>
      <c r="K674" s="1" t="s">
        <v>933</v>
      </c>
      <c r="L674" s="1" t="s">
        <v>1460</v>
      </c>
      <c r="M674" s="1">
        <v>7</v>
      </c>
      <c r="N674" s="2">
        <v>1992</v>
      </c>
      <c r="O674" s="1" t="s">
        <v>1461</v>
      </c>
      <c r="P674" s="1" t="s">
        <v>1462</v>
      </c>
      <c r="Q674" s="1" t="s">
        <v>1463</v>
      </c>
    </row>
    <row r="675" spans="1:17" ht="15.75" customHeight="1" x14ac:dyDescent="0.2">
      <c r="A675" s="1" t="s">
        <v>567</v>
      </c>
      <c r="B675" s="1">
        <v>7</v>
      </c>
      <c r="C675" s="1" t="s">
        <v>60</v>
      </c>
      <c r="D675" s="1" t="s">
        <v>26</v>
      </c>
      <c r="E675" s="1" t="s">
        <v>35</v>
      </c>
      <c r="F675" s="1">
        <v>4</v>
      </c>
      <c r="G675" s="1" t="s">
        <v>28</v>
      </c>
      <c r="H675" s="1" t="s">
        <v>77</v>
      </c>
      <c r="I675" s="1" t="s">
        <v>37</v>
      </c>
      <c r="J675" s="1" t="s">
        <v>568</v>
      </c>
      <c r="K675" s="1" t="s">
        <v>933</v>
      </c>
      <c r="L675" s="1" t="s">
        <v>1464</v>
      </c>
      <c r="M675" s="1">
        <v>11</v>
      </c>
      <c r="N675" s="2">
        <v>5497</v>
      </c>
      <c r="O675" s="1" t="s">
        <v>1465</v>
      </c>
      <c r="P675" s="1" t="s">
        <v>1466</v>
      </c>
      <c r="Q675" s="1" t="s">
        <v>1467</v>
      </c>
    </row>
    <row r="676" spans="1:17" ht="15.75" customHeight="1" x14ac:dyDescent="0.2">
      <c r="A676" s="1" t="s">
        <v>567</v>
      </c>
      <c r="B676" s="1">
        <v>8</v>
      </c>
      <c r="C676" s="1" t="s">
        <v>65</v>
      </c>
      <c r="D676" s="1" t="s">
        <v>26</v>
      </c>
      <c r="E676" s="1" t="s">
        <v>27</v>
      </c>
      <c r="F676" s="1">
        <v>2</v>
      </c>
      <c r="G676" s="1" t="s">
        <v>28</v>
      </c>
      <c r="H676" s="1" t="s">
        <v>77</v>
      </c>
      <c r="I676" s="1" t="s">
        <v>37</v>
      </c>
      <c r="J676" s="1" t="s">
        <v>568</v>
      </c>
      <c r="K676" s="1" t="s">
        <v>933</v>
      </c>
      <c r="L676" s="1" t="s">
        <v>1468</v>
      </c>
      <c r="M676" s="1">
        <v>12</v>
      </c>
      <c r="N676" s="2">
        <v>1265</v>
      </c>
      <c r="O676" s="1" t="s">
        <v>1469</v>
      </c>
      <c r="P676" s="1" t="s">
        <v>1470</v>
      </c>
      <c r="Q676" s="1" t="s">
        <v>1471</v>
      </c>
    </row>
    <row r="677" spans="1:17" ht="15.75" customHeight="1" x14ac:dyDescent="0.2">
      <c r="A677" s="1" t="s">
        <v>567</v>
      </c>
      <c r="B677" s="1">
        <v>9</v>
      </c>
      <c r="C677" s="1" t="s">
        <v>51</v>
      </c>
      <c r="D677" s="1" t="s">
        <v>26</v>
      </c>
      <c r="E677" s="1" t="s">
        <v>27</v>
      </c>
      <c r="F677" s="1">
        <v>2</v>
      </c>
      <c r="G677" s="1" t="s">
        <v>36</v>
      </c>
      <c r="H677" s="1" t="s">
        <v>77</v>
      </c>
      <c r="I677" s="1" t="s">
        <v>37</v>
      </c>
      <c r="J677" s="1" t="s">
        <v>568</v>
      </c>
      <c r="K677" s="1" t="s">
        <v>933</v>
      </c>
      <c r="L677" s="2">
        <v>9209</v>
      </c>
      <c r="M677" s="1">
        <v>9</v>
      </c>
      <c r="N677" s="2">
        <v>8053</v>
      </c>
      <c r="O677" s="1" t="s">
        <v>1472</v>
      </c>
      <c r="P677" s="1" t="s">
        <v>1473</v>
      </c>
      <c r="Q677" s="1" t="s">
        <v>1474</v>
      </c>
    </row>
    <row r="678" spans="1:17" ht="15.75" customHeight="1" x14ac:dyDescent="0.2">
      <c r="A678" s="1" t="s">
        <v>567</v>
      </c>
      <c r="B678" s="1">
        <v>10</v>
      </c>
      <c r="C678" s="1" t="s">
        <v>67</v>
      </c>
      <c r="D678" s="1" t="s">
        <v>26</v>
      </c>
      <c r="E678" s="1" t="s">
        <v>35</v>
      </c>
      <c r="F678" s="1">
        <v>2</v>
      </c>
      <c r="G678" s="1" t="s">
        <v>28</v>
      </c>
      <c r="H678" s="1" t="s">
        <v>77</v>
      </c>
      <c r="I678" s="1" t="s">
        <v>37</v>
      </c>
      <c r="J678" s="1" t="s">
        <v>568</v>
      </c>
      <c r="K678" s="1" t="s">
        <v>933</v>
      </c>
      <c r="L678" s="2">
        <v>2763</v>
      </c>
      <c r="M678" s="1">
        <v>3</v>
      </c>
      <c r="N678" s="2">
        <v>4181</v>
      </c>
      <c r="O678" s="1" t="s">
        <v>1475</v>
      </c>
      <c r="P678" s="1" t="s">
        <v>1476</v>
      </c>
      <c r="Q678" s="1" t="s">
        <v>1477</v>
      </c>
    </row>
    <row r="679" spans="1:17" ht="15.75" customHeight="1" x14ac:dyDescent="0.2">
      <c r="A679" s="1" t="s">
        <v>567</v>
      </c>
      <c r="B679" s="1">
        <v>11</v>
      </c>
      <c r="C679" s="1" t="s">
        <v>45</v>
      </c>
      <c r="D679" s="1" t="s">
        <v>26</v>
      </c>
      <c r="E679" s="1" t="s">
        <v>35</v>
      </c>
      <c r="F679" s="1">
        <v>4</v>
      </c>
      <c r="G679" s="1" t="s">
        <v>36</v>
      </c>
      <c r="H679" s="1" t="s">
        <v>77</v>
      </c>
      <c r="I679" s="1" t="s">
        <v>37</v>
      </c>
      <c r="J679" s="1" t="s">
        <v>568</v>
      </c>
      <c r="K679" s="1" t="s">
        <v>933</v>
      </c>
      <c r="L679" s="2">
        <v>3462</v>
      </c>
      <c r="M679" s="1">
        <v>4</v>
      </c>
      <c r="N679" s="2">
        <v>5955</v>
      </c>
      <c r="O679" s="1" t="s">
        <v>1478</v>
      </c>
      <c r="P679" s="1" t="s">
        <v>1479</v>
      </c>
      <c r="Q679" s="1" t="s">
        <v>1480</v>
      </c>
    </row>
    <row r="680" spans="1:17" ht="15.75" customHeight="1" x14ac:dyDescent="0.2">
      <c r="A680" s="1" t="s">
        <v>567</v>
      </c>
      <c r="B680" s="1">
        <v>12</v>
      </c>
      <c r="C680" s="1" t="s">
        <v>66</v>
      </c>
      <c r="D680" s="1" t="s">
        <v>34</v>
      </c>
      <c r="E680" s="1" t="s">
        <v>27</v>
      </c>
      <c r="F680" s="1">
        <v>4</v>
      </c>
      <c r="G680" s="1" t="s">
        <v>36</v>
      </c>
      <c r="H680" s="1" t="s">
        <v>77</v>
      </c>
      <c r="I680" s="1" t="s">
        <v>29</v>
      </c>
      <c r="J680" s="1" t="s">
        <v>568</v>
      </c>
      <c r="K680" s="1" t="s">
        <v>933</v>
      </c>
      <c r="L680" s="1" t="s">
        <v>1481</v>
      </c>
      <c r="M680" s="1">
        <v>17</v>
      </c>
      <c r="N680" s="2">
        <v>5421</v>
      </c>
      <c r="O680" s="1" t="s">
        <v>1482</v>
      </c>
      <c r="P680" s="1" t="s">
        <v>1483</v>
      </c>
      <c r="Q680" s="1" t="s">
        <v>1484</v>
      </c>
    </row>
    <row r="681" spans="1:17" ht="15.75" customHeight="1" x14ac:dyDescent="0.2">
      <c r="A681" s="1" t="s">
        <v>567</v>
      </c>
      <c r="B681" s="1">
        <v>13</v>
      </c>
      <c r="C681" s="1" t="s">
        <v>68</v>
      </c>
      <c r="D681" s="1" t="s">
        <v>34</v>
      </c>
      <c r="E681" s="1" t="s">
        <v>35</v>
      </c>
      <c r="F681" s="1">
        <v>2</v>
      </c>
      <c r="G681" s="1" t="s">
        <v>28</v>
      </c>
      <c r="H681" s="1" t="s">
        <v>77</v>
      </c>
      <c r="I681" s="1" t="s">
        <v>29</v>
      </c>
      <c r="J681" s="1" t="s">
        <v>568</v>
      </c>
      <c r="K681" s="1" t="s">
        <v>933</v>
      </c>
      <c r="L681" s="2">
        <v>11538</v>
      </c>
      <c r="M681" s="1">
        <v>4</v>
      </c>
      <c r="N681" s="1" t="s">
        <v>1485</v>
      </c>
      <c r="O681" s="1" t="s">
        <v>1486</v>
      </c>
      <c r="P681" s="1" t="s">
        <v>1487</v>
      </c>
      <c r="Q681" s="1" t="s">
        <v>1488</v>
      </c>
    </row>
    <row r="682" spans="1:17" ht="15.75" customHeight="1" x14ac:dyDescent="0.2">
      <c r="A682" s="1" t="s">
        <v>567</v>
      </c>
      <c r="B682" s="1">
        <v>14</v>
      </c>
      <c r="C682" s="1" t="s">
        <v>59</v>
      </c>
      <c r="D682" s="1" t="s">
        <v>34</v>
      </c>
      <c r="E682" s="1" t="s">
        <v>27</v>
      </c>
      <c r="F682" s="1">
        <v>2</v>
      </c>
      <c r="G682" s="1" t="s">
        <v>36</v>
      </c>
      <c r="H682" s="1" t="s">
        <v>77</v>
      </c>
      <c r="I682" s="1" t="s">
        <v>29</v>
      </c>
      <c r="J682" s="1" t="s">
        <v>568</v>
      </c>
      <c r="K682" s="1" t="s">
        <v>933</v>
      </c>
      <c r="L682" s="2">
        <v>16045</v>
      </c>
      <c r="M682" s="1">
        <v>11</v>
      </c>
      <c r="N682" s="2">
        <v>3315</v>
      </c>
      <c r="O682" s="1" t="s">
        <v>1489</v>
      </c>
      <c r="P682" s="1" t="s">
        <v>1490</v>
      </c>
      <c r="Q682" s="1" t="s">
        <v>1491</v>
      </c>
    </row>
    <row r="683" spans="1:17" ht="15.75" customHeight="1" x14ac:dyDescent="0.2">
      <c r="A683" s="1" t="s">
        <v>567</v>
      </c>
      <c r="B683" s="1">
        <v>15</v>
      </c>
      <c r="C683" s="1" t="s">
        <v>55</v>
      </c>
      <c r="D683" s="1" t="s">
        <v>26</v>
      </c>
      <c r="E683" s="1" t="s">
        <v>27</v>
      </c>
      <c r="F683" s="1">
        <v>4</v>
      </c>
      <c r="G683" s="1" t="s">
        <v>36</v>
      </c>
      <c r="H683" s="1" t="s">
        <v>77</v>
      </c>
      <c r="I683" s="1" t="s">
        <v>37</v>
      </c>
      <c r="J683" s="1" t="s">
        <v>568</v>
      </c>
      <c r="K683" s="1" t="s">
        <v>933</v>
      </c>
      <c r="L683" s="2">
        <v>21012</v>
      </c>
      <c r="M683" s="1">
        <v>13</v>
      </c>
      <c r="N683" s="1" t="s">
        <v>1492</v>
      </c>
      <c r="O683" s="1" t="s">
        <v>1493</v>
      </c>
      <c r="P683" s="1" t="s">
        <v>1494</v>
      </c>
      <c r="Q683" s="1" t="s">
        <v>1495</v>
      </c>
    </row>
    <row r="684" spans="1:17" ht="15.75" customHeight="1" x14ac:dyDescent="0.2">
      <c r="A684" s="1" t="s">
        <v>567</v>
      </c>
      <c r="B684" s="1">
        <v>16</v>
      </c>
      <c r="C684" s="1" t="s">
        <v>71</v>
      </c>
      <c r="H684" s="1" t="s">
        <v>77</v>
      </c>
      <c r="J684" s="1" t="s">
        <v>568</v>
      </c>
      <c r="K684" s="1" t="s">
        <v>933</v>
      </c>
      <c r="M684" s="1">
        <v>0</v>
      </c>
      <c r="P684" s="1">
        <v>0</v>
      </c>
    </row>
    <row r="685" spans="1:17" ht="15.75" customHeight="1" x14ac:dyDescent="0.2">
      <c r="A685" s="1" t="s">
        <v>626</v>
      </c>
      <c r="B685" s="1">
        <v>0</v>
      </c>
      <c r="C685" s="1" t="s">
        <v>18</v>
      </c>
      <c r="H685" s="1" t="s">
        <v>77</v>
      </c>
      <c r="J685" s="1" t="s">
        <v>627</v>
      </c>
      <c r="K685" s="1" t="s">
        <v>933</v>
      </c>
      <c r="M685" s="1">
        <v>0</v>
      </c>
      <c r="P685" s="1">
        <v>0</v>
      </c>
    </row>
    <row r="686" spans="1:17" ht="15.75" customHeight="1" x14ac:dyDescent="0.2">
      <c r="A686" s="1" t="s">
        <v>626</v>
      </c>
      <c r="B686" s="1">
        <v>1</v>
      </c>
      <c r="C686" s="1" t="s">
        <v>59</v>
      </c>
      <c r="D686" s="1" t="s">
        <v>34</v>
      </c>
      <c r="E686" s="1" t="s">
        <v>27</v>
      </c>
      <c r="F686" s="1">
        <v>2</v>
      </c>
      <c r="G686" s="1" t="s">
        <v>36</v>
      </c>
      <c r="H686" s="1" t="s">
        <v>77</v>
      </c>
      <c r="I686" s="1" t="s">
        <v>29</v>
      </c>
      <c r="J686" s="1" t="s">
        <v>627</v>
      </c>
      <c r="K686" s="1" t="s">
        <v>933</v>
      </c>
      <c r="L686" s="2">
        <v>31366</v>
      </c>
      <c r="M686" s="1">
        <v>3</v>
      </c>
      <c r="N686" s="1" t="s">
        <v>1496</v>
      </c>
      <c r="O686" s="1" t="s">
        <v>1497</v>
      </c>
      <c r="P686" s="1" t="s">
        <v>1498</v>
      </c>
      <c r="Q686" s="1" t="s">
        <v>1499</v>
      </c>
    </row>
    <row r="687" spans="1:17" ht="15.75" customHeight="1" x14ac:dyDescent="0.2">
      <c r="A687" s="1" t="s">
        <v>626</v>
      </c>
      <c r="B687" s="1">
        <v>2</v>
      </c>
      <c r="C687" s="1" t="s">
        <v>66</v>
      </c>
      <c r="D687" s="1" t="s">
        <v>34</v>
      </c>
      <c r="E687" s="1" t="s">
        <v>27</v>
      </c>
      <c r="F687" s="1">
        <v>4</v>
      </c>
      <c r="G687" s="1" t="s">
        <v>36</v>
      </c>
      <c r="H687" s="1" t="s">
        <v>77</v>
      </c>
      <c r="I687" s="1" t="s">
        <v>29</v>
      </c>
      <c r="J687" s="1" t="s">
        <v>627</v>
      </c>
      <c r="K687" s="1" t="s">
        <v>933</v>
      </c>
      <c r="L687" s="1" t="s">
        <v>1500</v>
      </c>
      <c r="M687" s="1">
        <v>2</v>
      </c>
      <c r="N687" s="2">
        <v>37163</v>
      </c>
      <c r="O687" s="1" t="s">
        <v>1501</v>
      </c>
      <c r="P687" s="1" t="s">
        <v>1502</v>
      </c>
      <c r="Q687" s="1" t="s">
        <v>1503</v>
      </c>
    </row>
    <row r="688" spans="1:17" ht="15.75" customHeight="1" x14ac:dyDescent="0.2">
      <c r="A688" s="1" t="s">
        <v>626</v>
      </c>
      <c r="B688" s="1">
        <v>3</v>
      </c>
      <c r="C688" s="1" t="s">
        <v>67</v>
      </c>
      <c r="D688" s="1" t="s">
        <v>26</v>
      </c>
      <c r="E688" s="1" t="s">
        <v>35</v>
      </c>
      <c r="F688" s="1">
        <v>2</v>
      </c>
      <c r="G688" s="1" t="s">
        <v>28</v>
      </c>
      <c r="H688" s="1" t="s">
        <v>77</v>
      </c>
      <c r="I688" s="1" t="s">
        <v>37</v>
      </c>
      <c r="J688" s="1" t="s">
        <v>627</v>
      </c>
      <c r="K688" s="1" t="s">
        <v>933</v>
      </c>
      <c r="L688" s="2">
        <v>24424</v>
      </c>
      <c r="M688" s="1">
        <v>2</v>
      </c>
      <c r="N688" s="2">
        <v>10885</v>
      </c>
      <c r="O688" s="1" t="s">
        <v>1504</v>
      </c>
      <c r="P688" s="1" t="s">
        <v>1505</v>
      </c>
      <c r="Q688" s="1" t="s">
        <v>1506</v>
      </c>
    </row>
    <row r="689" spans="1:17" ht="15.75" customHeight="1" x14ac:dyDescent="0.2">
      <c r="A689" s="1" t="s">
        <v>626</v>
      </c>
      <c r="B689" s="1">
        <v>4</v>
      </c>
      <c r="C689" s="1" t="s">
        <v>64</v>
      </c>
      <c r="D689" s="1" t="s">
        <v>34</v>
      </c>
      <c r="E689" s="1" t="s">
        <v>35</v>
      </c>
      <c r="F689" s="1">
        <v>2</v>
      </c>
      <c r="G689" s="1" t="s">
        <v>36</v>
      </c>
      <c r="H689" s="1" t="s">
        <v>77</v>
      </c>
      <c r="I689" s="1" t="s">
        <v>29</v>
      </c>
      <c r="J689" s="1" t="s">
        <v>627</v>
      </c>
      <c r="K689" s="1" t="s">
        <v>933</v>
      </c>
      <c r="L689" s="2">
        <v>14664</v>
      </c>
      <c r="M689" s="1">
        <v>3</v>
      </c>
      <c r="N689" s="2">
        <v>1226</v>
      </c>
      <c r="O689" s="1" t="s">
        <v>1507</v>
      </c>
      <c r="P689" s="1" t="s">
        <v>1508</v>
      </c>
      <c r="Q689" s="1" t="s">
        <v>1509</v>
      </c>
    </row>
    <row r="690" spans="1:17" ht="15.75" customHeight="1" x14ac:dyDescent="0.2">
      <c r="A690" s="1" t="s">
        <v>626</v>
      </c>
      <c r="B690" s="1">
        <v>5</v>
      </c>
      <c r="C690" s="1" t="s">
        <v>69</v>
      </c>
      <c r="D690" s="1" t="s">
        <v>34</v>
      </c>
      <c r="E690" s="1" t="s">
        <v>27</v>
      </c>
      <c r="F690" s="1">
        <v>2</v>
      </c>
      <c r="G690" s="1" t="s">
        <v>28</v>
      </c>
      <c r="H690" s="1" t="s">
        <v>77</v>
      </c>
      <c r="I690" s="1" t="s">
        <v>29</v>
      </c>
      <c r="J690" s="1" t="s">
        <v>627</v>
      </c>
      <c r="K690" s="1" t="s">
        <v>933</v>
      </c>
      <c r="L690" s="2">
        <v>29297</v>
      </c>
      <c r="M690" s="1">
        <v>6</v>
      </c>
      <c r="N690" s="2">
        <v>4399</v>
      </c>
      <c r="O690" s="1" t="s">
        <v>1510</v>
      </c>
      <c r="P690" s="1" t="s">
        <v>1511</v>
      </c>
      <c r="Q690" s="1" t="s">
        <v>1512</v>
      </c>
    </row>
    <row r="691" spans="1:17" ht="15.75" customHeight="1" x14ac:dyDescent="0.2">
      <c r="A691" s="1" t="s">
        <v>626</v>
      </c>
      <c r="B691" s="1">
        <v>6</v>
      </c>
      <c r="C691" s="1" t="s">
        <v>41</v>
      </c>
      <c r="D691" s="1" t="s">
        <v>26</v>
      </c>
      <c r="E691" s="1" t="s">
        <v>35</v>
      </c>
      <c r="F691" s="1">
        <v>2</v>
      </c>
      <c r="G691" s="1" t="s">
        <v>36</v>
      </c>
      <c r="H691" s="1" t="s">
        <v>77</v>
      </c>
      <c r="I691" s="1" t="s">
        <v>37</v>
      </c>
      <c r="J691" s="1" t="s">
        <v>627</v>
      </c>
      <c r="K691" s="1" t="s">
        <v>933</v>
      </c>
      <c r="L691" s="2">
        <v>17589</v>
      </c>
      <c r="M691" s="1">
        <v>1</v>
      </c>
      <c r="N691" s="2">
        <v>23014</v>
      </c>
      <c r="O691" s="1" t="s">
        <v>1513</v>
      </c>
      <c r="P691" s="1" t="s">
        <v>1514</v>
      </c>
      <c r="Q691" s="1" t="s">
        <v>1515</v>
      </c>
    </row>
    <row r="692" spans="1:17" ht="15.75" customHeight="1" x14ac:dyDescent="0.2">
      <c r="A692" s="1" t="s">
        <v>626</v>
      </c>
      <c r="B692" s="1">
        <v>7</v>
      </c>
      <c r="C692" s="1" t="s">
        <v>45</v>
      </c>
      <c r="D692" s="1" t="s">
        <v>26</v>
      </c>
      <c r="E692" s="1" t="s">
        <v>35</v>
      </c>
      <c r="F692" s="1">
        <v>4</v>
      </c>
      <c r="G692" s="1" t="s">
        <v>36</v>
      </c>
      <c r="H692" s="1" t="s">
        <v>77</v>
      </c>
      <c r="I692" s="1" t="s">
        <v>37</v>
      </c>
      <c r="J692" s="1" t="s">
        <v>627</v>
      </c>
      <c r="K692" s="1" t="s">
        <v>933</v>
      </c>
      <c r="L692" s="2">
        <v>3501</v>
      </c>
      <c r="M692" s="1">
        <v>1</v>
      </c>
      <c r="N692" s="2">
        <v>26198</v>
      </c>
      <c r="O692" s="1" t="s">
        <v>1516</v>
      </c>
      <c r="P692" s="1" t="s">
        <v>1517</v>
      </c>
      <c r="Q692" s="1" t="s">
        <v>1518</v>
      </c>
    </row>
    <row r="693" spans="1:17" ht="15.75" customHeight="1" x14ac:dyDescent="0.2">
      <c r="A693" s="1" t="s">
        <v>626</v>
      </c>
      <c r="B693" s="1">
        <v>8</v>
      </c>
      <c r="C693" s="1" t="s">
        <v>33</v>
      </c>
      <c r="D693" s="1" t="s">
        <v>34</v>
      </c>
      <c r="E693" s="1" t="s">
        <v>35</v>
      </c>
      <c r="F693" s="1">
        <v>4</v>
      </c>
      <c r="G693" s="1" t="s">
        <v>36</v>
      </c>
      <c r="H693" s="1" t="s">
        <v>77</v>
      </c>
      <c r="I693" s="1" t="s">
        <v>29</v>
      </c>
      <c r="J693" s="1" t="s">
        <v>627</v>
      </c>
      <c r="K693" s="1" t="s">
        <v>933</v>
      </c>
      <c r="L693" s="2">
        <v>22182</v>
      </c>
      <c r="M693" s="1">
        <v>1</v>
      </c>
      <c r="N693" s="2">
        <v>58603</v>
      </c>
      <c r="O693" s="1" t="s">
        <v>1519</v>
      </c>
      <c r="P693" s="1" t="s">
        <v>1520</v>
      </c>
      <c r="Q693" s="1" t="s">
        <v>1521</v>
      </c>
    </row>
    <row r="694" spans="1:17" ht="15.75" customHeight="1" x14ac:dyDescent="0.2">
      <c r="A694" s="1" t="s">
        <v>626</v>
      </c>
      <c r="B694" s="1">
        <v>9</v>
      </c>
      <c r="C694" s="1" t="s">
        <v>55</v>
      </c>
      <c r="D694" s="1" t="s">
        <v>26</v>
      </c>
      <c r="E694" s="1" t="s">
        <v>27</v>
      </c>
      <c r="F694" s="1">
        <v>4</v>
      </c>
      <c r="G694" s="1" t="s">
        <v>36</v>
      </c>
      <c r="H694" s="1" t="s">
        <v>77</v>
      </c>
      <c r="I694" s="1" t="s">
        <v>37</v>
      </c>
      <c r="J694" s="1" t="s">
        <v>627</v>
      </c>
      <c r="K694" s="1" t="s">
        <v>933</v>
      </c>
      <c r="L694" s="2">
        <v>6754</v>
      </c>
      <c r="M694" s="1">
        <v>1</v>
      </c>
      <c r="N694" s="2">
        <v>60752</v>
      </c>
      <c r="O694" s="1" t="s">
        <v>1522</v>
      </c>
      <c r="P694" s="1" t="s">
        <v>1523</v>
      </c>
      <c r="Q694" s="1" t="s">
        <v>1524</v>
      </c>
    </row>
    <row r="695" spans="1:17" ht="15.75" customHeight="1" x14ac:dyDescent="0.2">
      <c r="A695" s="1" t="s">
        <v>626</v>
      </c>
      <c r="B695" s="1">
        <v>10</v>
      </c>
      <c r="C695" s="1" t="s">
        <v>70</v>
      </c>
      <c r="D695" s="1" t="s">
        <v>34</v>
      </c>
      <c r="E695" s="1" t="s">
        <v>27</v>
      </c>
      <c r="F695" s="1">
        <v>4</v>
      </c>
      <c r="G695" s="1" t="s">
        <v>28</v>
      </c>
      <c r="H695" s="1" t="s">
        <v>77</v>
      </c>
      <c r="I695" s="1" t="s">
        <v>29</v>
      </c>
      <c r="J695" s="1" t="s">
        <v>627</v>
      </c>
      <c r="K695" s="1" t="s">
        <v>933</v>
      </c>
      <c r="L695" s="2">
        <v>15475</v>
      </c>
      <c r="M695" s="1">
        <v>2</v>
      </c>
      <c r="N695" s="2">
        <v>49891</v>
      </c>
      <c r="O695" s="1" t="s">
        <v>1525</v>
      </c>
      <c r="P695" s="1" t="s">
        <v>1526</v>
      </c>
      <c r="Q695" s="1" t="s">
        <v>1527</v>
      </c>
    </row>
    <row r="696" spans="1:17" ht="15.75" customHeight="1" x14ac:dyDescent="0.2">
      <c r="A696" s="1" t="s">
        <v>626</v>
      </c>
      <c r="B696" s="1">
        <v>11</v>
      </c>
      <c r="C696" s="1" t="s">
        <v>65</v>
      </c>
      <c r="D696" s="1" t="s">
        <v>26</v>
      </c>
      <c r="E696" s="1" t="s">
        <v>27</v>
      </c>
      <c r="F696" s="1">
        <v>2</v>
      </c>
      <c r="G696" s="1" t="s">
        <v>28</v>
      </c>
      <c r="H696" s="1" t="s">
        <v>77</v>
      </c>
      <c r="I696" s="1" t="s">
        <v>37</v>
      </c>
      <c r="J696" s="1" t="s">
        <v>627</v>
      </c>
      <c r="K696" s="1" t="s">
        <v>933</v>
      </c>
      <c r="L696" s="2">
        <v>14762</v>
      </c>
      <c r="M696" s="1">
        <v>2</v>
      </c>
      <c r="N696" s="2">
        <v>15483</v>
      </c>
      <c r="O696" s="1" t="s">
        <v>1528</v>
      </c>
      <c r="P696" s="1" t="s">
        <v>1529</v>
      </c>
      <c r="Q696" s="1" t="s">
        <v>1530</v>
      </c>
    </row>
    <row r="697" spans="1:17" ht="15.75" customHeight="1" x14ac:dyDescent="0.2">
      <c r="A697" s="1" t="s">
        <v>626</v>
      </c>
      <c r="B697" s="1">
        <v>12</v>
      </c>
      <c r="C697" s="1" t="s">
        <v>51</v>
      </c>
      <c r="D697" s="1" t="s">
        <v>26</v>
      </c>
      <c r="E697" s="1" t="s">
        <v>27</v>
      </c>
      <c r="F697" s="1">
        <v>2</v>
      </c>
      <c r="G697" s="1" t="s">
        <v>36</v>
      </c>
      <c r="H697" s="1" t="s">
        <v>77</v>
      </c>
      <c r="I697" s="1" t="s">
        <v>37</v>
      </c>
      <c r="J697" s="1" t="s">
        <v>627</v>
      </c>
      <c r="K697" s="1" t="s">
        <v>933</v>
      </c>
      <c r="L697" s="2">
        <v>11952</v>
      </c>
      <c r="M697" s="1">
        <v>1</v>
      </c>
      <c r="N697" s="2">
        <v>27775</v>
      </c>
      <c r="O697" s="1" t="s">
        <v>1531</v>
      </c>
      <c r="P697" s="1" t="s">
        <v>1532</v>
      </c>
      <c r="Q697" s="1" t="s">
        <v>1533</v>
      </c>
    </row>
    <row r="698" spans="1:17" ht="15.75" customHeight="1" x14ac:dyDescent="0.2">
      <c r="A698" s="1" t="s">
        <v>626</v>
      </c>
      <c r="B698" s="1">
        <v>13</v>
      </c>
      <c r="C698" s="1" t="s">
        <v>60</v>
      </c>
      <c r="D698" s="1" t="s">
        <v>26</v>
      </c>
      <c r="E698" s="1" t="s">
        <v>35</v>
      </c>
      <c r="F698" s="1">
        <v>4</v>
      </c>
      <c r="G698" s="1" t="s">
        <v>28</v>
      </c>
      <c r="H698" s="1" t="s">
        <v>77</v>
      </c>
      <c r="I698" s="1" t="s">
        <v>37</v>
      </c>
      <c r="J698" s="1" t="s">
        <v>627</v>
      </c>
      <c r="K698" s="1" t="s">
        <v>933</v>
      </c>
      <c r="M698" s="1">
        <v>0</v>
      </c>
      <c r="P698" s="1">
        <v>0</v>
      </c>
    </row>
    <row r="699" spans="1:17" ht="15.75" customHeight="1" x14ac:dyDescent="0.2">
      <c r="A699" s="1" t="s">
        <v>626</v>
      </c>
      <c r="B699" s="1">
        <v>14</v>
      </c>
      <c r="C699" s="1" t="s">
        <v>50</v>
      </c>
      <c r="D699" s="1" t="s">
        <v>34</v>
      </c>
      <c r="E699" s="1" t="s">
        <v>35</v>
      </c>
      <c r="F699" s="1">
        <v>4</v>
      </c>
      <c r="G699" s="1" t="s">
        <v>28</v>
      </c>
      <c r="H699" s="1" t="s">
        <v>77</v>
      </c>
      <c r="I699" s="1" t="s">
        <v>29</v>
      </c>
      <c r="J699" s="1" t="s">
        <v>627</v>
      </c>
      <c r="K699" s="1" t="s">
        <v>933</v>
      </c>
      <c r="L699" s="2">
        <v>18832</v>
      </c>
      <c r="M699" s="1">
        <v>2</v>
      </c>
      <c r="N699" s="2">
        <v>12853</v>
      </c>
      <c r="O699" s="1" t="s">
        <v>1534</v>
      </c>
      <c r="P699" s="1" t="s">
        <v>1535</v>
      </c>
      <c r="Q699" s="1" t="s">
        <v>1536</v>
      </c>
    </row>
    <row r="700" spans="1:17" ht="15.75" customHeight="1" x14ac:dyDescent="0.2">
      <c r="A700" s="1" t="s">
        <v>626</v>
      </c>
      <c r="B700" s="1">
        <v>15</v>
      </c>
      <c r="C700" s="1" t="s">
        <v>68</v>
      </c>
      <c r="D700" s="1" t="s">
        <v>34</v>
      </c>
      <c r="E700" s="1" t="s">
        <v>35</v>
      </c>
      <c r="F700" s="1">
        <v>2</v>
      </c>
      <c r="G700" s="1" t="s">
        <v>28</v>
      </c>
      <c r="H700" s="1" t="s">
        <v>77</v>
      </c>
      <c r="I700" s="1" t="s">
        <v>29</v>
      </c>
      <c r="J700" s="1" t="s">
        <v>627</v>
      </c>
      <c r="K700" s="1" t="s">
        <v>933</v>
      </c>
      <c r="L700" s="2">
        <v>13591</v>
      </c>
      <c r="M700" s="1">
        <v>3</v>
      </c>
      <c r="N700" s="2">
        <v>20722</v>
      </c>
      <c r="O700" s="1" t="s">
        <v>1537</v>
      </c>
      <c r="P700" s="1" t="s">
        <v>1538</v>
      </c>
      <c r="Q700" s="1" t="s">
        <v>1539</v>
      </c>
    </row>
    <row r="701" spans="1:17" ht="15.75" customHeight="1" x14ac:dyDescent="0.2">
      <c r="A701" s="1" t="s">
        <v>626</v>
      </c>
      <c r="B701" s="1">
        <v>16</v>
      </c>
      <c r="C701" s="1" t="s">
        <v>25</v>
      </c>
      <c r="D701" s="1" t="s">
        <v>26</v>
      </c>
      <c r="E701" s="1" t="s">
        <v>27</v>
      </c>
      <c r="F701" s="1">
        <v>4</v>
      </c>
      <c r="G701" s="1" t="s">
        <v>28</v>
      </c>
      <c r="H701" s="1" t="s">
        <v>77</v>
      </c>
      <c r="I701" s="1" t="s">
        <v>37</v>
      </c>
      <c r="J701" s="1" t="s">
        <v>627</v>
      </c>
      <c r="K701" s="1" t="s">
        <v>933</v>
      </c>
      <c r="L701" s="2">
        <v>27155</v>
      </c>
      <c r="M701" s="1">
        <v>3</v>
      </c>
      <c r="N701" s="2">
        <v>14004</v>
      </c>
      <c r="O701" s="1" t="s">
        <v>1540</v>
      </c>
      <c r="P701" s="1" t="s">
        <v>1541</v>
      </c>
      <c r="Q701" s="1" t="s">
        <v>1542</v>
      </c>
    </row>
    <row r="702" spans="1:17" ht="15.75" customHeight="1" x14ac:dyDescent="0.2">
      <c r="A702" s="1" t="s">
        <v>626</v>
      </c>
      <c r="B702" s="1">
        <v>17</v>
      </c>
      <c r="C702" s="1" t="s">
        <v>71</v>
      </c>
      <c r="H702" s="1" t="s">
        <v>77</v>
      </c>
      <c r="J702" s="1" t="s">
        <v>627</v>
      </c>
      <c r="K702" s="1" t="s">
        <v>933</v>
      </c>
      <c r="M702" s="1">
        <v>0</v>
      </c>
      <c r="P702" s="1">
        <v>0</v>
      </c>
    </row>
    <row r="703" spans="1:17" ht="15.75" customHeight="1" x14ac:dyDescent="0.2">
      <c r="A703" s="1" t="s">
        <v>673</v>
      </c>
      <c r="B703" s="1">
        <v>0</v>
      </c>
      <c r="C703" s="1" t="s">
        <v>18</v>
      </c>
      <c r="H703" s="1" t="s">
        <v>77</v>
      </c>
      <c r="J703" s="1" t="s">
        <v>674</v>
      </c>
      <c r="K703" s="1" t="s">
        <v>933</v>
      </c>
      <c r="M703" s="1">
        <v>0</v>
      </c>
      <c r="P703" s="1">
        <v>0</v>
      </c>
    </row>
    <row r="704" spans="1:17" ht="15.75" customHeight="1" x14ac:dyDescent="0.2">
      <c r="A704" s="1" t="s">
        <v>673</v>
      </c>
      <c r="B704" s="1">
        <v>1</v>
      </c>
      <c r="C704" s="1" t="s">
        <v>65</v>
      </c>
      <c r="D704" s="1" t="s">
        <v>26</v>
      </c>
      <c r="E704" s="1" t="s">
        <v>27</v>
      </c>
      <c r="F704" s="1">
        <v>2</v>
      </c>
      <c r="G704" s="1" t="s">
        <v>28</v>
      </c>
      <c r="H704" s="1" t="s">
        <v>77</v>
      </c>
      <c r="I704" s="1" t="s">
        <v>37</v>
      </c>
      <c r="J704" s="1" t="s">
        <v>674</v>
      </c>
      <c r="K704" s="1" t="s">
        <v>933</v>
      </c>
      <c r="L704" s="2">
        <v>206979</v>
      </c>
      <c r="M704" s="1">
        <v>4</v>
      </c>
      <c r="N704" s="2">
        <v>12141</v>
      </c>
      <c r="O704" s="1" t="s">
        <v>1543</v>
      </c>
      <c r="P704" s="1" t="s">
        <v>1544</v>
      </c>
      <c r="Q704" s="1" t="s">
        <v>1545</v>
      </c>
    </row>
    <row r="705" spans="1:17" ht="15.75" customHeight="1" x14ac:dyDescent="0.2">
      <c r="A705" s="1" t="s">
        <v>673</v>
      </c>
      <c r="B705" s="1">
        <v>2</v>
      </c>
      <c r="C705" s="1" t="s">
        <v>66</v>
      </c>
      <c r="D705" s="1" t="s">
        <v>34</v>
      </c>
      <c r="E705" s="1" t="s">
        <v>27</v>
      </c>
      <c r="F705" s="1">
        <v>4</v>
      </c>
      <c r="G705" s="1" t="s">
        <v>36</v>
      </c>
      <c r="H705" s="1" t="s">
        <v>77</v>
      </c>
      <c r="I705" s="1" t="s">
        <v>29</v>
      </c>
      <c r="J705" s="1" t="s">
        <v>674</v>
      </c>
      <c r="K705" s="1" t="s">
        <v>933</v>
      </c>
      <c r="L705" s="2">
        <v>78006</v>
      </c>
      <c r="M705" s="1">
        <v>1</v>
      </c>
      <c r="N705" s="1" t="s">
        <v>1546</v>
      </c>
      <c r="O705" s="1" t="s">
        <v>1547</v>
      </c>
      <c r="P705" s="1" t="s">
        <v>1548</v>
      </c>
      <c r="Q705" s="1" t="s">
        <v>1549</v>
      </c>
    </row>
    <row r="706" spans="1:17" ht="15.75" customHeight="1" x14ac:dyDescent="0.2">
      <c r="A706" s="1" t="s">
        <v>673</v>
      </c>
      <c r="B706" s="1">
        <v>3</v>
      </c>
      <c r="C706" s="1" t="s">
        <v>69</v>
      </c>
      <c r="D706" s="1" t="s">
        <v>34</v>
      </c>
      <c r="E706" s="1" t="s">
        <v>27</v>
      </c>
      <c r="F706" s="1">
        <v>2</v>
      </c>
      <c r="G706" s="1" t="s">
        <v>28</v>
      </c>
      <c r="H706" s="1" t="s">
        <v>77</v>
      </c>
      <c r="I706" s="1" t="s">
        <v>29</v>
      </c>
      <c r="J706" s="1" t="s">
        <v>674</v>
      </c>
      <c r="K706" s="1" t="s">
        <v>933</v>
      </c>
      <c r="L706" s="2">
        <v>39923</v>
      </c>
      <c r="M706" s="1">
        <v>1</v>
      </c>
      <c r="N706" s="1" t="s">
        <v>1550</v>
      </c>
      <c r="O706" s="1" t="s">
        <v>1551</v>
      </c>
      <c r="P706" s="1" t="s">
        <v>1552</v>
      </c>
      <c r="Q706" s="1" t="s">
        <v>1553</v>
      </c>
    </row>
    <row r="707" spans="1:17" ht="15.75" customHeight="1" x14ac:dyDescent="0.2">
      <c r="A707" s="1" t="s">
        <v>673</v>
      </c>
      <c r="B707" s="1">
        <v>4</v>
      </c>
      <c r="C707" s="1" t="s">
        <v>70</v>
      </c>
      <c r="D707" s="1" t="s">
        <v>34</v>
      </c>
      <c r="E707" s="1" t="s">
        <v>27</v>
      </c>
      <c r="F707" s="1">
        <v>4</v>
      </c>
      <c r="G707" s="1" t="s">
        <v>28</v>
      </c>
      <c r="H707" s="1" t="s">
        <v>77</v>
      </c>
      <c r="I707" s="1" t="s">
        <v>29</v>
      </c>
      <c r="J707" s="1" t="s">
        <v>674</v>
      </c>
      <c r="K707" s="1" t="s">
        <v>933</v>
      </c>
      <c r="L707" s="2">
        <v>68965</v>
      </c>
      <c r="M707" s="1">
        <v>2</v>
      </c>
      <c r="N707" s="1" t="s">
        <v>1554</v>
      </c>
      <c r="O707" s="1" t="s">
        <v>1555</v>
      </c>
      <c r="P707" s="1" t="s">
        <v>1556</v>
      </c>
      <c r="Q707" s="1" t="s">
        <v>1557</v>
      </c>
    </row>
    <row r="708" spans="1:17" ht="15.75" customHeight="1" x14ac:dyDescent="0.2">
      <c r="A708" s="1" t="s">
        <v>673</v>
      </c>
      <c r="B708" s="1">
        <v>5</v>
      </c>
      <c r="C708" s="1" t="s">
        <v>59</v>
      </c>
      <c r="D708" s="1" t="s">
        <v>34</v>
      </c>
      <c r="E708" s="1" t="s">
        <v>27</v>
      </c>
      <c r="F708" s="1">
        <v>2</v>
      </c>
      <c r="G708" s="1" t="s">
        <v>36</v>
      </c>
      <c r="H708" s="1" t="s">
        <v>77</v>
      </c>
      <c r="I708" s="1" t="s">
        <v>29</v>
      </c>
      <c r="J708" s="1" t="s">
        <v>674</v>
      </c>
      <c r="K708" s="1" t="s">
        <v>933</v>
      </c>
      <c r="L708" s="2">
        <v>23579</v>
      </c>
      <c r="M708" s="1">
        <v>2</v>
      </c>
      <c r="N708" s="2">
        <v>12721</v>
      </c>
      <c r="O708" s="1" t="s">
        <v>1558</v>
      </c>
      <c r="P708" s="1" t="s">
        <v>1559</v>
      </c>
      <c r="Q708" s="1" t="s">
        <v>1560</v>
      </c>
    </row>
    <row r="709" spans="1:17" ht="15.75" customHeight="1" x14ac:dyDescent="0.2">
      <c r="A709" s="1" t="s">
        <v>673</v>
      </c>
      <c r="B709" s="1">
        <v>6</v>
      </c>
      <c r="C709" s="1" t="s">
        <v>33</v>
      </c>
      <c r="D709" s="1" t="s">
        <v>34</v>
      </c>
      <c r="E709" s="1" t="s">
        <v>35</v>
      </c>
      <c r="F709" s="1">
        <v>4</v>
      </c>
      <c r="G709" s="1" t="s">
        <v>36</v>
      </c>
      <c r="H709" s="1" t="s">
        <v>77</v>
      </c>
      <c r="I709" s="1" t="s">
        <v>29</v>
      </c>
      <c r="J709" s="1" t="s">
        <v>674</v>
      </c>
      <c r="K709" s="1" t="s">
        <v>933</v>
      </c>
      <c r="L709" s="2">
        <v>2239</v>
      </c>
      <c r="M709" s="1">
        <v>1</v>
      </c>
      <c r="N709" s="2">
        <v>78266</v>
      </c>
      <c r="O709" s="1" t="s">
        <v>1561</v>
      </c>
      <c r="P709" s="1" t="s">
        <v>746</v>
      </c>
      <c r="Q709" s="1" t="s">
        <v>1562</v>
      </c>
    </row>
    <row r="710" spans="1:17" ht="15.75" customHeight="1" x14ac:dyDescent="0.2">
      <c r="A710" s="1" t="s">
        <v>673</v>
      </c>
      <c r="B710" s="1">
        <v>7</v>
      </c>
      <c r="C710" s="1" t="s">
        <v>25</v>
      </c>
      <c r="D710" s="1" t="s">
        <v>26</v>
      </c>
      <c r="E710" s="1" t="s">
        <v>27</v>
      </c>
      <c r="F710" s="1">
        <v>4</v>
      </c>
      <c r="G710" s="1" t="s">
        <v>28</v>
      </c>
      <c r="H710" s="1" t="s">
        <v>77</v>
      </c>
      <c r="I710" s="1" t="s">
        <v>37</v>
      </c>
      <c r="J710" s="1" t="s">
        <v>674</v>
      </c>
      <c r="K710" s="1" t="s">
        <v>933</v>
      </c>
      <c r="L710" s="2">
        <v>29058</v>
      </c>
      <c r="M710" s="1">
        <v>1</v>
      </c>
      <c r="N710" s="1" t="s">
        <v>1563</v>
      </c>
      <c r="O710" s="1" t="s">
        <v>1564</v>
      </c>
      <c r="P710" s="1" t="s">
        <v>1565</v>
      </c>
      <c r="Q710" s="1" t="s">
        <v>1566</v>
      </c>
    </row>
    <row r="711" spans="1:17" ht="15.75" customHeight="1" x14ac:dyDescent="0.2">
      <c r="A711" s="1" t="s">
        <v>673</v>
      </c>
      <c r="B711" s="1">
        <v>8</v>
      </c>
      <c r="C711" s="1" t="s">
        <v>41</v>
      </c>
      <c r="D711" s="1" t="s">
        <v>26</v>
      </c>
      <c r="E711" s="1" t="s">
        <v>35</v>
      </c>
      <c r="F711" s="1">
        <v>2</v>
      </c>
      <c r="G711" s="1" t="s">
        <v>36</v>
      </c>
      <c r="H711" s="1" t="s">
        <v>77</v>
      </c>
      <c r="I711" s="1" t="s">
        <v>37</v>
      </c>
      <c r="J711" s="1" t="s">
        <v>674</v>
      </c>
      <c r="K711" s="1" t="s">
        <v>933</v>
      </c>
      <c r="M711" s="1">
        <v>0</v>
      </c>
      <c r="P711" s="1">
        <v>0</v>
      </c>
    </row>
    <row r="712" spans="1:17" ht="15.75" customHeight="1" x14ac:dyDescent="0.2">
      <c r="A712" s="1" t="s">
        <v>673</v>
      </c>
      <c r="B712" s="1">
        <v>9</v>
      </c>
      <c r="C712" s="1" t="s">
        <v>60</v>
      </c>
      <c r="D712" s="1" t="s">
        <v>26</v>
      </c>
      <c r="E712" s="1" t="s">
        <v>35</v>
      </c>
      <c r="F712" s="1">
        <v>4</v>
      </c>
      <c r="G712" s="1" t="s">
        <v>28</v>
      </c>
      <c r="H712" s="1" t="s">
        <v>77</v>
      </c>
      <c r="I712" s="1" t="s">
        <v>37</v>
      </c>
      <c r="J712" s="1" t="s">
        <v>674</v>
      </c>
      <c r="K712" s="1" t="s">
        <v>933</v>
      </c>
      <c r="M712" s="1">
        <v>0</v>
      </c>
      <c r="P712" s="1">
        <v>0</v>
      </c>
    </row>
    <row r="713" spans="1:17" ht="15.75" customHeight="1" x14ac:dyDescent="0.2">
      <c r="A713" s="1" t="s">
        <v>673</v>
      </c>
      <c r="B713" s="1">
        <v>10</v>
      </c>
      <c r="C713" s="1" t="s">
        <v>50</v>
      </c>
      <c r="D713" s="1" t="s">
        <v>34</v>
      </c>
      <c r="E713" s="1" t="s">
        <v>35</v>
      </c>
      <c r="F713" s="1">
        <v>4</v>
      </c>
      <c r="G713" s="1" t="s">
        <v>28</v>
      </c>
      <c r="H713" s="1" t="s">
        <v>77</v>
      </c>
      <c r="I713" s="1" t="s">
        <v>29</v>
      </c>
      <c r="J713" s="1" t="s">
        <v>674</v>
      </c>
      <c r="K713" s="1" t="s">
        <v>933</v>
      </c>
      <c r="M713" s="1">
        <v>0</v>
      </c>
      <c r="P713" s="1">
        <v>0</v>
      </c>
    </row>
    <row r="714" spans="1:17" ht="15.75" customHeight="1" x14ac:dyDescent="0.2">
      <c r="A714" s="1" t="s">
        <v>673</v>
      </c>
      <c r="B714" s="1">
        <v>11</v>
      </c>
      <c r="C714" s="1" t="s">
        <v>55</v>
      </c>
      <c r="D714" s="1" t="s">
        <v>26</v>
      </c>
      <c r="E714" s="1" t="s">
        <v>27</v>
      </c>
      <c r="F714" s="1">
        <v>4</v>
      </c>
      <c r="G714" s="1" t="s">
        <v>36</v>
      </c>
      <c r="H714" s="1" t="s">
        <v>77</v>
      </c>
      <c r="I714" s="1" t="s">
        <v>37</v>
      </c>
      <c r="J714" s="1" t="s">
        <v>674</v>
      </c>
      <c r="K714" s="1" t="s">
        <v>933</v>
      </c>
      <c r="L714" s="2">
        <v>58126</v>
      </c>
      <c r="M714" s="1">
        <v>3</v>
      </c>
      <c r="N714" s="2">
        <v>17385</v>
      </c>
      <c r="O714" s="1" t="s">
        <v>1567</v>
      </c>
      <c r="P714" s="1" t="s">
        <v>1568</v>
      </c>
      <c r="Q714" s="1" t="s">
        <v>1569</v>
      </c>
    </row>
    <row r="715" spans="1:17" ht="15.75" customHeight="1" x14ac:dyDescent="0.2">
      <c r="A715" s="1" t="s">
        <v>673</v>
      </c>
      <c r="B715" s="1">
        <v>12</v>
      </c>
      <c r="C715" s="1" t="s">
        <v>64</v>
      </c>
      <c r="D715" s="1" t="s">
        <v>34</v>
      </c>
      <c r="E715" s="1" t="s">
        <v>35</v>
      </c>
      <c r="F715" s="1">
        <v>2</v>
      </c>
      <c r="G715" s="1" t="s">
        <v>36</v>
      </c>
      <c r="H715" s="1" t="s">
        <v>77</v>
      </c>
      <c r="I715" s="1" t="s">
        <v>29</v>
      </c>
      <c r="J715" s="1" t="s">
        <v>674</v>
      </c>
      <c r="K715" s="1" t="s">
        <v>933</v>
      </c>
      <c r="L715" s="2">
        <v>17001</v>
      </c>
      <c r="M715" s="1">
        <v>1</v>
      </c>
      <c r="N715" s="2">
        <v>19312</v>
      </c>
      <c r="O715" s="1" t="s">
        <v>1570</v>
      </c>
      <c r="P715" s="1" t="s">
        <v>1571</v>
      </c>
      <c r="Q715" s="1" t="s">
        <v>1572</v>
      </c>
    </row>
    <row r="716" spans="1:17" ht="15.75" customHeight="1" x14ac:dyDescent="0.2">
      <c r="A716" s="1" t="s">
        <v>673</v>
      </c>
      <c r="B716" s="1">
        <v>13</v>
      </c>
      <c r="C716" s="1" t="s">
        <v>67</v>
      </c>
      <c r="D716" s="1" t="s">
        <v>26</v>
      </c>
      <c r="E716" s="1" t="s">
        <v>35</v>
      </c>
      <c r="F716" s="1">
        <v>2</v>
      </c>
      <c r="G716" s="1" t="s">
        <v>28</v>
      </c>
      <c r="H716" s="1" t="s">
        <v>77</v>
      </c>
      <c r="I716" s="1" t="s">
        <v>37</v>
      </c>
      <c r="J716" s="1" t="s">
        <v>674</v>
      </c>
      <c r="K716" s="1" t="s">
        <v>933</v>
      </c>
      <c r="L716" s="2">
        <v>22397</v>
      </c>
      <c r="M716" s="1">
        <v>4</v>
      </c>
      <c r="N716" s="1" t="s">
        <v>1573</v>
      </c>
      <c r="O716" s="1" t="s">
        <v>1574</v>
      </c>
      <c r="P716" s="1" t="s">
        <v>1575</v>
      </c>
      <c r="Q716" s="1" t="s">
        <v>1576</v>
      </c>
    </row>
    <row r="717" spans="1:17" ht="15.75" customHeight="1" x14ac:dyDescent="0.2">
      <c r="A717" s="1" t="s">
        <v>673</v>
      </c>
      <c r="B717" s="1">
        <v>14</v>
      </c>
      <c r="C717" s="1" t="s">
        <v>45</v>
      </c>
      <c r="D717" s="1" t="s">
        <v>26</v>
      </c>
      <c r="E717" s="1" t="s">
        <v>35</v>
      </c>
      <c r="F717" s="1">
        <v>4</v>
      </c>
      <c r="G717" s="1" t="s">
        <v>36</v>
      </c>
      <c r="H717" s="1" t="s">
        <v>77</v>
      </c>
      <c r="I717" s="1" t="s">
        <v>37</v>
      </c>
      <c r="J717" s="1" t="s">
        <v>674</v>
      </c>
      <c r="K717" s="1" t="s">
        <v>933</v>
      </c>
      <c r="M717" s="1">
        <v>0</v>
      </c>
      <c r="P717" s="1">
        <v>0</v>
      </c>
    </row>
    <row r="718" spans="1:17" ht="15.75" customHeight="1" x14ac:dyDescent="0.2">
      <c r="A718" s="1" t="s">
        <v>673</v>
      </c>
      <c r="B718" s="1">
        <v>15</v>
      </c>
      <c r="C718" s="1" t="s">
        <v>51</v>
      </c>
      <c r="D718" s="1" t="s">
        <v>26</v>
      </c>
      <c r="E718" s="1" t="s">
        <v>27</v>
      </c>
      <c r="F718" s="1">
        <v>2</v>
      </c>
      <c r="G718" s="1" t="s">
        <v>36</v>
      </c>
      <c r="H718" s="1" t="s">
        <v>77</v>
      </c>
      <c r="I718" s="1" t="s">
        <v>37</v>
      </c>
      <c r="J718" s="1" t="s">
        <v>674</v>
      </c>
      <c r="K718" s="1" t="s">
        <v>933</v>
      </c>
      <c r="L718" s="2">
        <v>8188</v>
      </c>
      <c r="M718" s="1">
        <v>1</v>
      </c>
      <c r="N718" s="2">
        <v>31811</v>
      </c>
      <c r="O718" s="1" t="s">
        <v>1577</v>
      </c>
      <c r="P718" s="1" t="s">
        <v>1578</v>
      </c>
      <c r="Q718" s="1" t="s">
        <v>1579</v>
      </c>
    </row>
    <row r="719" spans="1:17" ht="15.75" customHeight="1" x14ac:dyDescent="0.2">
      <c r="A719" s="1" t="s">
        <v>673</v>
      </c>
      <c r="B719" s="1">
        <v>16</v>
      </c>
      <c r="C719" s="1" t="s">
        <v>68</v>
      </c>
      <c r="D719" s="1" t="s">
        <v>34</v>
      </c>
      <c r="E719" s="1" t="s">
        <v>35</v>
      </c>
      <c r="F719" s="1">
        <v>2</v>
      </c>
      <c r="G719" s="1" t="s">
        <v>28</v>
      </c>
      <c r="H719" s="1" t="s">
        <v>77</v>
      </c>
      <c r="I719" s="1" t="s">
        <v>29</v>
      </c>
      <c r="J719" s="1" t="s">
        <v>674</v>
      </c>
      <c r="K719" s="1" t="s">
        <v>933</v>
      </c>
      <c r="M719" s="1">
        <v>0</v>
      </c>
      <c r="P719" s="1">
        <v>0</v>
      </c>
    </row>
    <row r="720" spans="1:17" ht="15.75" customHeight="1" x14ac:dyDescent="0.2">
      <c r="A720" s="1" t="s">
        <v>673</v>
      </c>
      <c r="B720" s="1">
        <v>17</v>
      </c>
      <c r="C720" s="1" t="s">
        <v>71</v>
      </c>
      <c r="H720" s="1" t="s">
        <v>77</v>
      </c>
      <c r="J720" s="1" t="s">
        <v>674</v>
      </c>
      <c r="K720" s="1" t="s">
        <v>933</v>
      </c>
      <c r="M720" s="1">
        <v>0</v>
      </c>
      <c r="P720" s="1">
        <v>0</v>
      </c>
    </row>
    <row r="721" spans="1:17" ht="15.75" customHeight="1" x14ac:dyDescent="0.2">
      <c r="A721" s="1" t="s">
        <v>724</v>
      </c>
      <c r="B721" s="1">
        <v>0</v>
      </c>
      <c r="C721" s="1" t="s">
        <v>18</v>
      </c>
      <c r="H721" s="1" t="s">
        <v>77</v>
      </c>
      <c r="J721" s="1" t="s">
        <v>725</v>
      </c>
      <c r="K721" s="1" t="s">
        <v>933</v>
      </c>
      <c r="M721" s="1">
        <v>0</v>
      </c>
      <c r="P721" s="1">
        <v>0</v>
      </c>
    </row>
    <row r="722" spans="1:17" ht="15.75" customHeight="1" x14ac:dyDescent="0.2">
      <c r="A722" s="1" t="s">
        <v>724</v>
      </c>
      <c r="B722" s="1">
        <v>1</v>
      </c>
      <c r="C722" s="1" t="s">
        <v>33</v>
      </c>
      <c r="D722" s="1" t="s">
        <v>34</v>
      </c>
      <c r="E722" s="1" t="s">
        <v>35</v>
      </c>
      <c r="F722" s="1">
        <v>4</v>
      </c>
      <c r="G722" s="1" t="s">
        <v>36</v>
      </c>
      <c r="H722" s="1" t="s">
        <v>77</v>
      </c>
      <c r="I722" s="1" t="s">
        <v>29</v>
      </c>
      <c r="J722" s="1" t="s">
        <v>725</v>
      </c>
      <c r="K722" s="1" t="s">
        <v>933</v>
      </c>
      <c r="L722" s="2">
        <v>62537</v>
      </c>
      <c r="M722" s="1">
        <v>4</v>
      </c>
      <c r="N722" s="1" t="s">
        <v>1580</v>
      </c>
      <c r="O722" s="1" t="s">
        <v>1581</v>
      </c>
      <c r="P722" s="1" t="s">
        <v>1582</v>
      </c>
      <c r="Q722" s="1" t="s">
        <v>1583</v>
      </c>
    </row>
    <row r="723" spans="1:17" ht="15.75" customHeight="1" x14ac:dyDescent="0.2">
      <c r="A723" s="1" t="s">
        <v>724</v>
      </c>
      <c r="B723" s="1">
        <v>2</v>
      </c>
      <c r="C723" s="1" t="s">
        <v>55</v>
      </c>
      <c r="D723" s="1" t="s">
        <v>26</v>
      </c>
      <c r="E723" s="1" t="s">
        <v>27</v>
      </c>
      <c r="F723" s="1">
        <v>4</v>
      </c>
      <c r="G723" s="1" t="s">
        <v>36</v>
      </c>
      <c r="H723" s="1" t="s">
        <v>77</v>
      </c>
      <c r="I723" s="1" t="s">
        <v>37</v>
      </c>
      <c r="J723" s="1" t="s">
        <v>725</v>
      </c>
      <c r="K723" s="1" t="s">
        <v>933</v>
      </c>
      <c r="M723" s="1">
        <v>0</v>
      </c>
      <c r="P723" s="1">
        <v>0</v>
      </c>
    </row>
    <row r="724" spans="1:17" ht="15.75" customHeight="1" x14ac:dyDescent="0.2">
      <c r="A724" s="1" t="s">
        <v>724</v>
      </c>
      <c r="B724" s="1">
        <v>3</v>
      </c>
      <c r="C724" s="1" t="s">
        <v>50</v>
      </c>
      <c r="D724" s="1" t="s">
        <v>34</v>
      </c>
      <c r="E724" s="1" t="s">
        <v>35</v>
      </c>
      <c r="F724" s="1">
        <v>4</v>
      </c>
      <c r="G724" s="1" t="s">
        <v>28</v>
      </c>
      <c r="H724" s="1" t="s">
        <v>77</v>
      </c>
      <c r="I724" s="1" t="s">
        <v>29</v>
      </c>
      <c r="J724" s="1" t="s">
        <v>725</v>
      </c>
      <c r="K724" s="1" t="s">
        <v>933</v>
      </c>
      <c r="L724" s="2">
        <v>13586</v>
      </c>
      <c r="M724" s="1">
        <v>3</v>
      </c>
      <c r="N724" s="2">
        <v>1102</v>
      </c>
      <c r="O724" s="1" t="s">
        <v>1584</v>
      </c>
      <c r="P724" s="1" t="s">
        <v>1585</v>
      </c>
      <c r="Q724" s="1" t="s">
        <v>1586</v>
      </c>
    </row>
    <row r="725" spans="1:17" ht="15.75" customHeight="1" x14ac:dyDescent="0.2">
      <c r="A725" s="1" t="s">
        <v>724</v>
      </c>
      <c r="B725" s="1">
        <v>4</v>
      </c>
      <c r="C725" s="1" t="s">
        <v>59</v>
      </c>
      <c r="D725" s="1" t="s">
        <v>34</v>
      </c>
      <c r="E725" s="1" t="s">
        <v>27</v>
      </c>
      <c r="F725" s="1">
        <v>2</v>
      </c>
      <c r="G725" s="1" t="s">
        <v>36</v>
      </c>
      <c r="H725" s="1" t="s">
        <v>77</v>
      </c>
      <c r="I725" s="1" t="s">
        <v>29</v>
      </c>
      <c r="J725" s="1" t="s">
        <v>725</v>
      </c>
      <c r="K725" s="1" t="s">
        <v>933</v>
      </c>
      <c r="M725" s="1">
        <v>0</v>
      </c>
      <c r="P725" s="1">
        <v>0</v>
      </c>
    </row>
    <row r="726" spans="1:17" ht="15.75" customHeight="1" x14ac:dyDescent="0.2">
      <c r="A726" s="1" t="s">
        <v>724</v>
      </c>
      <c r="B726" s="1">
        <v>5</v>
      </c>
      <c r="C726" s="1" t="s">
        <v>25</v>
      </c>
      <c r="D726" s="1" t="s">
        <v>26</v>
      </c>
      <c r="E726" s="1" t="s">
        <v>27</v>
      </c>
      <c r="F726" s="1">
        <v>4</v>
      </c>
      <c r="G726" s="1" t="s">
        <v>28</v>
      </c>
      <c r="H726" s="1" t="s">
        <v>77</v>
      </c>
      <c r="I726" s="1" t="s">
        <v>37</v>
      </c>
      <c r="J726" s="1" t="s">
        <v>725</v>
      </c>
      <c r="K726" s="1" t="s">
        <v>933</v>
      </c>
      <c r="L726" s="2">
        <v>45901</v>
      </c>
      <c r="M726" s="1">
        <v>4</v>
      </c>
      <c r="N726" s="2">
        <v>11053</v>
      </c>
      <c r="O726" s="1" t="s">
        <v>1587</v>
      </c>
      <c r="P726" s="1" t="s">
        <v>1588</v>
      </c>
      <c r="Q726" s="1" t="s">
        <v>1589</v>
      </c>
    </row>
    <row r="727" spans="1:17" ht="15.75" customHeight="1" x14ac:dyDescent="0.2">
      <c r="A727" s="1" t="s">
        <v>724</v>
      </c>
      <c r="B727" s="1">
        <v>6</v>
      </c>
      <c r="C727" s="1" t="s">
        <v>67</v>
      </c>
      <c r="D727" s="1" t="s">
        <v>26</v>
      </c>
      <c r="E727" s="1" t="s">
        <v>35</v>
      </c>
      <c r="F727" s="1">
        <v>2</v>
      </c>
      <c r="G727" s="1" t="s">
        <v>28</v>
      </c>
      <c r="H727" s="1" t="s">
        <v>77</v>
      </c>
      <c r="I727" s="1" t="s">
        <v>37</v>
      </c>
      <c r="J727" s="1" t="s">
        <v>725</v>
      </c>
      <c r="K727" s="1" t="s">
        <v>933</v>
      </c>
      <c r="M727" s="1">
        <v>0</v>
      </c>
      <c r="P727" s="1">
        <v>0</v>
      </c>
    </row>
    <row r="728" spans="1:17" ht="15.75" customHeight="1" x14ac:dyDescent="0.2">
      <c r="A728" s="1" t="s">
        <v>724</v>
      </c>
      <c r="B728" s="1">
        <v>7</v>
      </c>
      <c r="C728" s="1" t="s">
        <v>68</v>
      </c>
      <c r="D728" s="1" t="s">
        <v>34</v>
      </c>
      <c r="E728" s="1" t="s">
        <v>35</v>
      </c>
      <c r="F728" s="1">
        <v>2</v>
      </c>
      <c r="G728" s="1" t="s">
        <v>28</v>
      </c>
      <c r="H728" s="1" t="s">
        <v>77</v>
      </c>
      <c r="I728" s="1" t="s">
        <v>29</v>
      </c>
      <c r="J728" s="1" t="s">
        <v>725</v>
      </c>
      <c r="K728" s="1" t="s">
        <v>933</v>
      </c>
      <c r="L728" s="2">
        <v>1392</v>
      </c>
      <c r="M728" s="1">
        <v>1</v>
      </c>
      <c r="N728" s="2">
        <v>14722</v>
      </c>
      <c r="O728" s="1" t="s">
        <v>1590</v>
      </c>
      <c r="P728" s="1" t="s">
        <v>1591</v>
      </c>
      <c r="Q728" s="1" t="s">
        <v>1592</v>
      </c>
    </row>
    <row r="729" spans="1:17" ht="15.75" customHeight="1" x14ac:dyDescent="0.2">
      <c r="A729" s="1" t="s">
        <v>724</v>
      </c>
      <c r="B729" s="1">
        <v>8</v>
      </c>
      <c r="C729" s="1" t="s">
        <v>70</v>
      </c>
      <c r="D729" s="1" t="s">
        <v>34</v>
      </c>
      <c r="E729" s="1" t="s">
        <v>27</v>
      </c>
      <c r="F729" s="1">
        <v>4</v>
      </c>
      <c r="G729" s="1" t="s">
        <v>28</v>
      </c>
      <c r="H729" s="1" t="s">
        <v>77</v>
      </c>
      <c r="I729" s="1" t="s">
        <v>29</v>
      </c>
      <c r="J729" s="1" t="s">
        <v>725</v>
      </c>
      <c r="K729" s="1" t="s">
        <v>933</v>
      </c>
      <c r="L729" s="2">
        <v>30626</v>
      </c>
      <c r="M729" s="1">
        <v>2</v>
      </c>
      <c r="N729" s="1" t="s">
        <v>1593</v>
      </c>
      <c r="O729" s="1" t="s">
        <v>1594</v>
      </c>
      <c r="P729" s="1" t="s">
        <v>1595</v>
      </c>
      <c r="Q729" s="1" t="s">
        <v>1596</v>
      </c>
    </row>
    <row r="730" spans="1:17" ht="15.75" customHeight="1" x14ac:dyDescent="0.2">
      <c r="A730" s="1" t="s">
        <v>724</v>
      </c>
      <c r="B730" s="1">
        <v>9</v>
      </c>
      <c r="C730" s="1" t="s">
        <v>60</v>
      </c>
      <c r="D730" s="1" t="s">
        <v>26</v>
      </c>
      <c r="E730" s="1" t="s">
        <v>35</v>
      </c>
      <c r="F730" s="1">
        <v>4</v>
      </c>
      <c r="G730" s="1" t="s">
        <v>28</v>
      </c>
      <c r="H730" s="1" t="s">
        <v>77</v>
      </c>
      <c r="I730" s="1" t="s">
        <v>37</v>
      </c>
      <c r="J730" s="1" t="s">
        <v>725</v>
      </c>
      <c r="K730" s="1" t="s">
        <v>933</v>
      </c>
      <c r="L730" s="2">
        <v>17286</v>
      </c>
      <c r="M730" s="1">
        <v>2</v>
      </c>
      <c r="N730" s="2">
        <v>12729</v>
      </c>
      <c r="O730" s="1" t="s">
        <v>1597</v>
      </c>
      <c r="P730" s="1" t="s">
        <v>1598</v>
      </c>
      <c r="Q730" s="1" t="s">
        <v>1599</v>
      </c>
    </row>
    <row r="731" spans="1:17" ht="15.75" customHeight="1" x14ac:dyDescent="0.2">
      <c r="A731" s="1" t="s">
        <v>724</v>
      </c>
      <c r="B731" s="1">
        <v>10</v>
      </c>
      <c r="C731" s="1" t="s">
        <v>66</v>
      </c>
      <c r="D731" s="1" t="s">
        <v>34</v>
      </c>
      <c r="E731" s="1" t="s">
        <v>27</v>
      </c>
      <c r="F731" s="1">
        <v>4</v>
      </c>
      <c r="G731" s="1" t="s">
        <v>36</v>
      </c>
      <c r="H731" s="1" t="s">
        <v>77</v>
      </c>
      <c r="I731" s="1" t="s">
        <v>29</v>
      </c>
      <c r="J731" s="1" t="s">
        <v>725</v>
      </c>
      <c r="K731" s="1" t="s">
        <v>933</v>
      </c>
      <c r="M731" s="1">
        <v>0</v>
      </c>
      <c r="P731" s="1">
        <v>0</v>
      </c>
    </row>
    <row r="732" spans="1:17" ht="15.75" customHeight="1" x14ac:dyDescent="0.2">
      <c r="A732" s="1" t="s">
        <v>724</v>
      </c>
      <c r="B732" s="1">
        <v>11</v>
      </c>
      <c r="C732" s="1" t="s">
        <v>51</v>
      </c>
      <c r="D732" s="1" t="s">
        <v>26</v>
      </c>
      <c r="E732" s="1" t="s">
        <v>27</v>
      </c>
      <c r="F732" s="1">
        <v>2</v>
      </c>
      <c r="G732" s="1" t="s">
        <v>36</v>
      </c>
      <c r="H732" s="1" t="s">
        <v>77</v>
      </c>
      <c r="I732" s="1" t="s">
        <v>37</v>
      </c>
      <c r="J732" s="1" t="s">
        <v>725</v>
      </c>
      <c r="K732" s="1" t="s">
        <v>933</v>
      </c>
      <c r="L732" s="2">
        <v>10217</v>
      </c>
      <c r="M732" s="1">
        <v>4</v>
      </c>
      <c r="N732" s="2">
        <v>2527</v>
      </c>
      <c r="O732" s="1" t="s">
        <v>1600</v>
      </c>
      <c r="P732" s="1" t="s">
        <v>1601</v>
      </c>
      <c r="Q732" s="1" t="s">
        <v>1602</v>
      </c>
    </row>
    <row r="733" spans="1:17" ht="15.75" customHeight="1" x14ac:dyDescent="0.2">
      <c r="A733" s="1" t="s">
        <v>724</v>
      </c>
      <c r="B733" s="1">
        <v>12</v>
      </c>
      <c r="C733" s="1" t="s">
        <v>64</v>
      </c>
      <c r="D733" s="1" t="s">
        <v>34</v>
      </c>
      <c r="E733" s="1" t="s">
        <v>35</v>
      </c>
      <c r="F733" s="1">
        <v>2</v>
      </c>
      <c r="G733" s="1" t="s">
        <v>36</v>
      </c>
      <c r="H733" s="1" t="s">
        <v>77</v>
      </c>
      <c r="I733" s="1" t="s">
        <v>29</v>
      </c>
      <c r="J733" s="1" t="s">
        <v>725</v>
      </c>
      <c r="K733" s="1" t="s">
        <v>933</v>
      </c>
      <c r="L733" s="1" t="s">
        <v>1603</v>
      </c>
      <c r="M733" s="1">
        <v>3</v>
      </c>
      <c r="N733" s="2">
        <v>4467</v>
      </c>
      <c r="O733" s="1" t="s">
        <v>1604</v>
      </c>
      <c r="P733" s="1" t="s">
        <v>1605</v>
      </c>
      <c r="Q733" s="1" t="s">
        <v>1606</v>
      </c>
    </row>
    <row r="734" spans="1:17" ht="15.75" customHeight="1" x14ac:dyDescent="0.2">
      <c r="A734" s="1" t="s">
        <v>724</v>
      </c>
      <c r="B734" s="1">
        <v>13</v>
      </c>
      <c r="C734" s="1" t="s">
        <v>41</v>
      </c>
      <c r="D734" s="1" t="s">
        <v>26</v>
      </c>
      <c r="E734" s="1" t="s">
        <v>35</v>
      </c>
      <c r="F734" s="1">
        <v>2</v>
      </c>
      <c r="G734" s="1" t="s">
        <v>36</v>
      </c>
      <c r="H734" s="1" t="s">
        <v>77</v>
      </c>
      <c r="I734" s="1" t="s">
        <v>37</v>
      </c>
      <c r="J734" s="1" t="s">
        <v>725</v>
      </c>
      <c r="K734" s="1" t="s">
        <v>933</v>
      </c>
      <c r="L734" s="2">
        <v>7016</v>
      </c>
      <c r="M734" s="1">
        <v>1</v>
      </c>
      <c r="N734" s="2">
        <v>31491</v>
      </c>
      <c r="O734" s="1" t="s">
        <v>1607</v>
      </c>
      <c r="P734" s="1" t="s">
        <v>1608</v>
      </c>
      <c r="Q734" s="1" t="s">
        <v>1609</v>
      </c>
    </row>
    <row r="735" spans="1:17" ht="15.75" customHeight="1" x14ac:dyDescent="0.2">
      <c r="A735" s="1" t="s">
        <v>724</v>
      </c>
      <c r="B735" s="1">
        <v>14</v>
      </c>
      <c r="C735" s="1" t="s">
        <v>65</v>
      </c>
      <c r="D735" s="1" t="s">
        <v>26</v>
      </c>
      <c r="E735" s="1" t="s">
        <v>27</v>
      </c>
      <c r="F735" s="1">
        <v>2</v>
      </c>
      <c r="G735" s="1" t="s">
        <v>28</v>
      </c>
      <c r="H735" s="1" t="s">
        <v>77</v>
      </c>
      <c r="I735" s="1" t="s">
        <v>37</v>
      </c>
      <c r="J735" s="1" t="s">
        <v>725</v>
      </c>
      <c r="K735" s="1" t="s">
        <v>933</v>
      </c>
      <c r="L735" s="2">
        <v>6008</v>
      </c>
      <c r="M735" s="1">
        <v>1</v>
      </c>
      <c r="N735" s="2">
        <v>27508</v>
      </c>
      <c r="O735" s="1" t="s">
        <v>1610</v>
      </c>
      <c r="P735" s="1" t="s">
        <v>1611</v>
      </c>
      <c r="Q735" s="1" t="s">
        <v>1612</v>
      </c>
    </row>
    <row r="736" spans="1:17" ht="15.75" customHeight="1" x14ac:dyDescent="0.2">
      <c r="A736" s="1" t="s">
        <v>724</v>
      </c>
      <c r="B736" s="1">
        <v>15</v>
      </c>
      <c r="C736" s="1" t="s">
        <v>69</v>
      </c>
      <c r="D736" s="1" t="s">
        <v>34</v>
      </c>
      <c r="E736" s="1" t="s">
        <v>27</v>
      </c>
      <c r="F736" s="1">
        <v>2</v>
      </c>
      <c r="G736" s="1" t="s">
        <v>28</v>
      </c>
      <c r="H736" s="1" t="s">
        <v>77</v>
      </c>
      <c r="I736" s="1" t="s">
        <v>29</v>
      </c>
      <c r="J736" s="1" t="s">
        <v>725</v>
      </c>
      <c r="K736" s="1" t="s">
        <v>933</v>
      </c>
      <c r="L736" s="2">
        <v>7768</v>
      </c>
      <c r="M736" s="1">
        <v>1</v>
      </c>
      <c r="N736" s="2">
        <v>33157</v>
      </c>
      <c r="O736" s="1" t="s">
        <v>1613</v>
      </c>
      <c r="P736" s="1" t="s">
        <v>1614</v>
      </c>
      <c r="Q736" s="1" t="s">
        <v>1615</v>
      </c>
    </row>
    <row r="737" spans="1:17" ht="15.75" customHeight="1" x14ac:dyDescent="0.2">
      <c r="A737" s="1" t="s">
        <v>724</v>
      </c>
      <c r="B737" s="1">
        <v>16</v>
      </c>
      <c r="C737" s="1" t="s">
        <v>45</v>
      </c>
      <c r="D737" s="1" t="s">
        <v>26</v>
      </c>
      <c r="E737" s="1" t="s">
        <v>35</v>
      </c>
      <c r="F737" s="1">
        <v>4</v>
      </c>
      <c r="G737" s="1" t="s">
        <v>36</v>
      </c>
      <c r="H737" s="1" t="s">
        <v>77</v>
      </c>
      <c r="I737" s="1" t="s">
        <v>37</v>
      </c>
      <c r="J737" s="1" t="s">
        <v>725</v>
      </c>
      <c r="K737" s="1" t="s">
        <v>933</v>
      </c>
      <c r="L737" s="1" t="s">
        <v>1616</v>
      </c>
      <c r="M737" s="1">
        <v>1</v>
      </c>
      <c r="N737" s="2">
        <v>55059</v>
      </c>
      <c r="O737" s="1" t="s">
        <v>1617</v>
      </c>
      <c r="P737" s="1" t="s">
        <v>1618</v>
      </c>
      <c r="Q737" s="1" t="s">
        <v>1619</v>
      </c>
    </row>
    <row r="738" spans="1:17" ht="15.75" customHeight="1" x14ac:dyDescent="0.2">
      <c r="A738" s="1" t="s">
        <v>724</v>
      </c>
      <c r="B738" s="1">
        <v>17</v>
      </c>
      <c r="C738" s="1" t="s">
        <v>71</v>
      </c>
      <c r="H738" s="1" t="s">
        <v>77</v>
      </c>
      <c r="J738" s="1" t="s">
        <v>725</v>
      </c>
      <c r="K738" s="1" t="s">
        <v>933</v>
      </c>
      <c r="M738" s="1">
        <v>0</v>
      </c>
      <c r="P738" s="1">
        <v>0</v>
      </c>
    </row>
    <row r="739" spans="1:17" ht="15.75" customHeight="1" x14ac:dyDescent="0.2">
      <c r="A739" s="1" t="s">
        <v>764</v>
      </c>
      <c r="B739" s="1">
        <v>0</v>
      </c>
      <c r="C739" s="1" t="s">
        <v>18</v>
      </c>
      <c r="H739" s="1" t="s">
        <v>77</v>
      </c>
      <c r="J739" s="1" t="s">
        <v>765</v>
      </c>
      <c r="K739" s="1" t="s">
        <v>933</v>
      </c>
      <c r="M739" s="1">
        <v>0</v>
      </c>
      <c r="P739" s="1">
        <v>0</v>
      </c>
    </row>
    <row r="740" spans="1:17" ht="15.75" customHeight="1" x14ac:dyDescent="0.2">
      <c r="A740" s="1" t="s">
        <v>764</v>
      </c>
      <c r="B740" s="1">
        <v>1</v>
      </c>
      <c r="C740" s="1" t="s">
        <v>50</v>
      </c>
      <c r="D740" s="1" t="s">
        <v>34</v>
      </c>
      <c r="E740" s="1" t="s">
        <v>35</v>
      </c>
      <c r="F740" s="1">
        <v>4</v>
      </c>
      <c r="G740" s="1" t="s">
        <v>28</v>
      </c>
      <c r="H740" s="1" t="s">
        <v>77</v>
      </c>
      <c r="I740" s="1" t="s">
        <v>29</v>
      </c>
      <c r="J740" s="1" t="s">
        <v>765</v>
      </c>
      <c r="K740" s="1" t="s">
        <v>933</v>
      </c>
      <c r="L740" s="2">
        <v>14541</v>
      </c>
      <c r="M740" s="1">
        <v>5</v>
      </c>
      <c r="N740" s="1">
        <v>0</v>
      </c>
      <c r="O740" s="1" t="s">
        <v>1620</v>
      </c>
      <c r="P740" s="1" t="s">
        <v>1621</v>
      </c>
      <c r="Q740" s="1">
        <v>0</v>
      </c>
    </row>
    <row r="741" spans="1:17" ht="15.75" customHeight="1" x14ac:dyDescent="0.2">
      <c r="A741" s="1" t="s">
        <v>764</v>
      </c>
      <c r="B741" s="1">
        <v>2</v>
      </c>
      <c r="C741" s="1" t="s">
        <v>33</v>
      </c>
      <c r="D741" s="1" t="s">
        <v>34</v>
      </c>
      <c r="E741" s="1" t="s">
        <v>35</v>
      </c>
      <c r="F741" s="1">
        <v>4</v>
      </c>
      <c r="G741" s="1" t="s">
        <v>36</v>
      </c>
      <c r="H741" s="1" t="s">
        <v>77</v>
      </c>
      <c r="I741" s="1" t="s">
        <v>29</v>
      </c>
      <c r="J741" s="1" t="s">
        <v>765</v>
      </c>
      <c r="K741" s="1" t="s">
        <v>933</v>
      </c>
      <c r="L741" s="2">
        <v>48148</v>
      </c>
      <c r="M741" s="1">
        <v>16</v>
      </c>
      <c r="N741" s="1" t="s">
        <v>1622</v>
      </c>
      <c r="O741" s="1" t="s">
        <v>1623</v>
      </c>
      <c r="P741" s="1" t="s">
        <v>1624</v>
      </c>
      <c r="Q741" s="1" t="s">
        <v>1625</v>
      </c>
    </row>
    <row r="742" spans="1:17" ht="15.75" customHeight="1" x14ac:dyDescent="0.2">
      <c r="A742" s="1" t="s">
        <v>764</v>
      </c>
      <c r="B742" s="1">
        <v>3</v>
      </c>
      <c r="C742" s="1" t="s">
        <v>59</v>
      </c>
      <c r="D742" s="1" t="s">
        <v>34</v>
      </c>
      <c r="E742" s="1" t="s">
        <v>27</v>
      </c>
      <c r="F742" s="1">
        <v>2</v>
      </c>
      <c r="G742" s="1" t="s">
        <v>36</v>
      </c>
      <c r="H742" s="1" t="s">
        <v>77</v>
      </c>
      <c r="I742" s="1" t="s">
        <v>29</v>
      </c>
      <c r="J742" s="1" t="s">
        <v>765</v>
      </c>
      <c r="K742" s="1" t="s">
        <v>933</v>
      </c>
      <c r="L742" s="2">
        <v>23344</v>
      </c>
      <c r="M742" s="1">
        <v>4</v>
      </c>
      <c r="N742" s="1" t="s">
        <v>1626</v>
      </c>
      <c r="O742" s="1" t="s">
        <v>1627</v>
      </c>
      <c r="P742" s="1" t="s">
        <v>1628</v>
      </c>
      <c r="Q742" s="1" t="s">
        <v>1629</v>
      </c>
    </row>
    <row r="743" spans="1:17" ht="15.75" customHeight="1" x14ac:dyDescent="0.2">
      <c r="A743" s="1" t="s">
        <v>764</v>
      </c>
      <c r="B743" s="1">
        <v>4</v>
      </c>
      <c r="C743" s="1" t="s">
        <v>66</v>
      </c>
      <c r="D743" s="1" t="s">
        <v>34</v>
      </c>
      <c r="E743" s="1" t="s">
        <v>27</v>
      </c>
      <c r="F743" s="1">
        <v>4</v>
      </c>
      <c r="G743" s="1" t="s">
        <v>36</v>
      </c>
      <c r="H743" s="1" t="s">
        <v>77</v>
      </c>
      <c r="I743" s="1" t="s">
        <v>29</v>
      </c>
      <c r="J743" s="1" t="s">
        <v>765</v>
      </c>
      <c r="K743" s="1" t="s">
        <v>933</v>
      </c>
      <c r="L743" s="2">
        <v>35679</v>
      </c>
      <c r="M743" s="1">
        <v>10</v>
      </c>
      <c r="N743" s="2">
        <v>6619</v>
      </c>
      <c r="O743" s="1" t="s">
        <v>1630</v>
      </c>
      <c r="P743" s="1" t="s">
        <v>1631</v>
      </c>
      <c r="Q743" s="1" t="s">
        <v>1632</v>
      </c>
    </row>
    <row r="744" spans="1:17" ht="15.75" customHeight="1" x14ac:dyDescent="0.2">
      <c r="A744" s="1" t="s">
        <v>764</v>
      </c>
      <c r="B744" s="1">
        <v>5</v>
      </c>
      <c r="C744" s="1" t="s">
        <v>64</v>
      </c>
      <c r="D744" s="1" t="s">
        <v>34</v>
      </c>
      <c r="E744" s="1" t="s">
        <v>35</v>
      </c>
      <c r="F744" s="1">
        <v>2</v>
      </c>
      <c r="G744" s="1" t="s">
        <v>36</v>
      </c>
      <c r="H744" s="1" t="s">
        <v>77</v>
      </c>
      <c r="I744" s="1" t="s">
        <v>29</v>
      </c>
      <c r="J744" s="1" t="s">
        <v>765</v>
      </c>
      <c r="K744" s="1" t="s">
        <v>933</v>
      </c>
      <c r="L744" s="2">
        <v>26306</v>
      </c>
      <c r="M744" s="1">
        <v>7</v>
      </c>
      <c r="N744" s="1" t="s">
        <v>119</v>
      </c>
      <c r="O744" s="1" t="s">
        <v>1633</v>
      </c>
      <c r="P744" s="1" t="s">
        <v>1634</v>
      </c>
      <c r="Q744" s="1" t="s">
        <v>1635</v>
      </c>
    </row>
    <row r="745" spans="1:17" ht="15.75" customHeight="1" x14ac:dyDescent="0.2">
      <c r="A745" s="1" t="s">
        <v>764</v>
      </c>
      <c r="B745" s="1">
        <v>6</v>
      </c>
      <c r="C745" s="1" t="s">
        <v>25</v>
      </c>
      <c r="D745" s="1" t="s">
        <v>26</v>
      </c>
      <c r="E745" s="1" t="s">
        <v>27</v>
      </c>
      <c r="F745" s="1">
        <v>4</v>
      </c>
      <c r="G745" s="1" t="s">
        <v>28</v>
      </c>
      <c r="H745" s="1" t="s">
        <v>77</v>
      </c>
      <c r="I745" s="1" t="s">
        <v>37</v>
      </c>
      <c r="J745" s="1" t="s">
        <v>765</v>
      </c>
      <c r="K745" s="1" t="s">
        <v>933</v>
      </c>
      <c r="L745" s="2">
        <v>47176</v>
      </c>
      <c r="M745" s="1">
        <v>14</v>
      </c>
      <c r="N745" s="1" t="s">
        <v>1636</v>
      </c>
      <c r="O745" s="1" t="s">
        <v>1637</v>
      </c>
      <c r="P745" s="1" t="s">
        <v>1638</v>
      </c>
      <c r="Q745" s="1" t="s">
        <v>1639</v>
      </c>
    </row>
    <row r="746" spans="1:17" ht="15.75" customHeight="1" x14ac:dyDescent="0.2">
      <c r="A746" s="1" t="s">
        <v>764</v>
      </c>
      <c r="B746" s="1">
        <v>7</v>
      </c>
      <c r="C746" s="1" t="s">
        <v>51</v>
      </c>
      <c r="D746" s="1" t="s">
        <v>26</v>
      </c>
      <c r="E746" s="1" t="s">
        <v>27</v>
      </c>
      <c r="F746" s="1">
        <v>2</v>
      </c>
      <c r="G746" s="1" t="s">
        <v>36</v>
      </c>
      <c r="H746" s="1" t="s">
        <v>77</v>
      </c>
      <c r="I746" s="1" t="s">
        <v>37</v>
      </c>
      <c r="J746" s="1" t="s">
        <v>765</v>
      </c>
      <c r="K746" s="1" t="s">
        <v>933</v>
      </c>
      <c r="L746" s="2">
        <v>24134</v>
      </c>
      <c r="M746" s="1">
        <v>7</v>
      </c>
      <c r="N746" s="1" t="s">
        <v>1640</v>
      </c>
      <c r="O746" s="1" t="s">
        <v>1641</v>
      </c>
      <c r="P746" s="1" t="s">
        <v>1642</v>
      </c>
      <c r="Q746" s="1" t="s">
        <v>1643</v>
      </c>
    </row>
    <row r="747" spans="1:17" ht="15.75" customHeight="1" x14ac:dyDescent="0.2">
      <c r="A747" s="1" t="s">
        <v>764</v>
      </c>
      <c r="B747" s="1">
        <v>8</v>
      </c>
      <c r="C747" s="1" t="s">
        <v>55</v>
      </c>
      <c r="D747" s="1" t="s">
        <v>26</v>
      </c>
      <c r="E747" s="1" t="s">
        <v>27</v>
      </c>
      <c r="F747" s="1">
        <v>4</v>
      </c>
      <c r="G747" s="1" t="s">
        <v>36</v>
      </c>
      <c r="H747" s="1" t="s">
        <v>77</v>
      </c>
      <c r="I747" s="1" t="s">
        <v>37</v>
      </c>
      <c r="J747" s="1" t="s">
        <v>765</v>
      </c>
      <c r="K747" s="1" t="s">
        <v>933</v>
      </c>
      <c r="L747" s="1" t="s">
        <v>1644</v>
      </c>
      <c r="M747" s="1">
        <v>16</v>
      </c>
      <c r="N747" s="1" t="s">
        <v>1645</v>
      </c>
      <c r="O747" s="1" t="s">
        <v>1646</v>
      </c>
      <c r="P747" s="1" t="s">
        <v>1647</v>
      </c>
      <c r="Q747" s="1" t="s">
        <v>1648</v>
      </c>
    </row>
    <row r="748" spans="1:17" ht="15.75" customHeight="1" x14ac:dyDescent="0.2">
      <c r="A748" s="1" t="s">
        <v>764</v>
      </c>
      <c r="B748" s="1">
        <v>9</v>
      </c>
      <c r="C748" s="1" t="s">
        <v>70</v>
      </c>
      <c r="D748" s="1" t="s">
        <v>34</v>
      </c>
      <c r="E748" s="1" t="s">
        <v>27</v>
      </c>
      <c r="F748" s="1">
        <v>4</v>
      </c>
      <c r="G748" s="1" t="s">
        <v>28</v>
      </c>
      <c r="H748" s="1" t="s">
        <v>77</v>
      </c>
      <c r="I748" s="1" t="s">
        <v>29</v>
      </c>
      <c r="J748" s="1" t="s">
        <v>765</v>
      </c>
      <c r="K748" s="1" t="s">
        <v>933</v>
      </c>
      <c r="L748" s="2">
        <v>41817</v>
      </c>
      <c r="M748" s="1">
        <v>11</v>
      </c>
      <c r="N748" s="2">
        <v>1688</v>
      </c>
      <c r="O748" s="1" t="s">
        <v>1649</v>
      </c>
      <c r="P748" s="1" t="s">
        <v>1650</v>
      </c>
      <c r="Q748" s="1" t="s">
        <v>1651</v>
      </c>
    </row>
    <row r="749" spans="1:17" ht="15.75" customHeight="1" x14ac:dyDescent="0.2">
      <c r="A749" s="1" t="s">
        <v>764</v>
      </c>
      <c r="B749" s="1">
        <v>10</v>
      </c>
      <c r="C749" s="1" t="s">
        <v>69</v>
      </c>
      <c r="D749" s="1" t="s">
        <v>34</v>
      </c>
      <c r="E749" s="1" t="s">
        <v>27</v>
      </c>
      <c r="F749" s="1">
        <v>2</v>
      </c>
      <c r="G749" s="1" t="s">
        <v>28</v>
      </c>
      <c r="H749" s="1" t="s">
        <v>77</v>
      </c>
      <c r="I749" s="1" t="s">
        <v>29</v>
      </c>
      <c r="J749" s="1" t="s">
        <v>765</v>
      </c>
      <c r="K749" s="1" t="s">
        <v>933</v>
      </c>
      <c r="L749" s="2">
        <v>23253</v>
      </c>
      <c r="M749" s="1">
        <v>7</v>
      </c>
      <c r="N749" s="2">
        <v>2371</v>
      </c>
      <c r="O749" s="1" t="s">
        <v>1652</v>
      </c>
      <c r="P749" s="1" t="s">
        <v>1653</v>
      </c>
      <c r="Q749" s="1" t="s">
        <v>1654</v>
      </c>
    </row>
    <row r="750" spans="1:17" ht="15.75" customHeight="1" x14ac:dyDescent="0.2">
      <c r="A750" s="1" t="s">
        <v>764</v>
      </c>
      <c r="B750" s="1">
        <v>11</v>
      </c>
      <c r="C750" s="1" t="s">
        <v>67</v>
      </c>
      <c r="D750" s="1" t="s">
        <v>26</v>
      </c>
      <c r="E750" s="1" t="s">
        <v>35</v>
      </c>
      <c r="F750" s="1">
        <v>2</v>
      </c>
      <c r="G750" s="1" t="s">
        <v>28</v>
      </c>
      <c r="H750" s="1" t="s">
        <v>77</v>
      </c>
      <c r="I750" s="1" t="s">
        <v>37</v>
      </c>
      <c r="J750" s="1" t="s">
        <v>765</v>
      </c>
      <c r="K750" s="1" t="s">
        <v>933</v>
      </c>
      <c r="L750" s="2">
        <v>4108</v>
      </c>
      <c r="M750" s="1">
        <v>2</v>
      </c>
      <c r="N750" s="1" t="s">
        <v>1655</v>
      </c>
      <c r="O750" s="1" t="s">
        <v>1656</v>
      </c>
      <c r="P750" s="1" t="s">
        <v>1657</v>
      </c>
      <c r="Q750" s="1" t="s">
        <v>1658</v>
      </c>
    </row>
    <row r="751" spans="1:17" ht="15.75" customHeight="1" x14ac:dyDescent="0.2">
      <c r="A751" s="1" t="s">
        <v>764</v>
      </c>
      <c r="B751" s="1">
        <v>12</v>
      </c>
      <c r="C751" s="1" t="s">
        <v>45</v>
      </c>
      <c r="D751" s="1" t="s">
        <v>26</v>
      </c>
      <c r="E751" s="1" t="s">
        <v>35</v>
      </c>
      <c r="F751" s="1">
        <v>4</v>
      </c>
      <c r="G751" s="1" t="s">
        <v>36</v>
      </c>
      <c r="H751" s="1" t="s">
        <v>77</v>
      </c>
      <c r="I751" s="1" t="s">
        <v>37</v>
      </c>
      <c r="J751" s="1" t="s">
        <v>765</v>
      </c>
      <c r="K751" s="1" t="s">
        <v>933</v>
      </c>
      <c r="L751" s="2">
        <v>31124</v>
      </c>
      <c r="M751" s="1">
        <v>8</v>
      </c>
      <c r="N751" s="1" t="s">
        <v>1659</v>
      </c>
      <c r="O751" s="1" t="s">
        <v>1660</v>
      </c>
      <c r="P751" s="1" t="s">
        <v>1661</v>
      </c>
      <c r="Q751" s="1" t="s">
        <v>1662</v>
      </c>
    </row>
    <row r="752" spans="1:17" ht="15.75" customHeight="1" x14ac:dyDescent="0.2">
      <c r="A752" s="1" t="s">
        <v>764</v>
      </c>
      <c r="B752" s="1">
        <v>13</v>
      </c>
      <c r="C752" s="1" t="s">
        <v>68</v>
      </c>
      <c r="D752" s="1" t="s">
        <v>34</v>
      </c>
      <c r="E752" s="1" t="s">
        <v>35</v>
      </c>
      <c r="F752" s="1">
        <v>2</v>
      </c>
      <c r="G752" s="1" t="s">
        <v>28</v>
      </c>
      <c r="H752" s="1" t="s">
        <v>77</v>
      </c>
      <c r="I752" s="1" t="s">
        <v>29</v>
      </c>
      <c r="J752" s="1" t="s">
        <v>765</v>
      </c>
      <c r="K752" s="1" t="s">
        <v>933</v>
      </c>
      <c r="L752" s="1" t="s">
        <v>1663</v>
      </c>
      <c r="M752" s="1">
        <v>6</v>
      </c>
      <c r="N752" s="2">
        <v>1654</v>
      </c>
      <c r="O752" s="1" t="s">
        <v>1664</v>
      </c>
      <c r="P752" s="1" t="s">
        <v>1665</v>
      </c>
      <c r="Q752" s="1" t="s">
        <v>1666</v>
      </c>
    </row>
    <row r="753" spans="1:17" ht="15.75" customHeight="1" x14ac:dyDescent="0.2">
      <c r="A753" s="1" t="s">
        <v>764</v>
      </c>
      <c r="B753" s="1">
        <v>14</v>
      </c>
      <c r="C753" s="1" t="s">
        <v>41</v>
      </c>
      <c r="D753" s="1" t="s">
        <v>26</v>
      </c>
      <c r="E753" s="1" t="s">
        <v>35</v>
      </c>
      <c r="F753" s="1">
        <v>2</v>
      </c>
      <c r="G753" s="1" t="s">
        <v>36</v>
      </c>
      <c r="H753" s="1" t="s">
        <v>77</v>
      </c>
      <c r="I753" s="1" t="s">
        <v>37</v>
      </c>
      <c r="J753" s="1" t="s">
        <v>765</v>
      </c>
      <c r="K753" s="1" t="s">
        <v>933</v>
      </c>
      <c r="L753" s="1" t="s">
        <v>1667</v>
      </c>
      <c r="M753" s="1">
        <v>2</v>
      </c>
      <c r="N753" s="2">
        <v>2978</v>
      </c>
      <c r="O753" s="1" t="s">
        <v>1668</v>
      </c>
      <c r="P753" s="1" t="s">
        <v>1669</v>
      </c>
      <c r="Q753" s="1" t="s">
        <v>1670</v>
      </c>
    </row>
    <row r="754" spans="1:17" ht="15.75" customHeight="1" x14ac:dyDescent="0.2">
      <c r="A754" s="1" t="s">
        <v>764</v>
      </c>
      <c r="B754" s="1">
        <v>15</v>
      </c>
      <c r="C754" s="1" t="s">
        <v>60</v>
      </c>
      <c r="D754" s="1" t="s">
        <v>26</v>
      </c>
      <c r="E754" s="1" t="s">
        <v>35</v>
      </c>
      <c r="F754" s="1">
        <v>4</v>
      </c>
      <c r="G754" s="1" t="s">
        <v>28</v>
      </c>
      <c r="H754" s="1" t="s">
        <v>77</v>
      </c>
      <c r="I754" s="1" t="s">
        <v>37</v>
      </c>
      <c r="J754" s="1" t="s">
        <v>765</v>
      </c>
      <c r="K754" s="1" t="s">
        <v>933</v>
      </c>
      <c r="L754" s="2">
        <v>20443</v>
      </c>
      <c r="M754" s="1">
        <v>6</v>
      </c>
      <c r="N754" s="2">
        <v>11213</v>
      </c>
      <c r="O754" s="1" t="s">
        <v>1671</v>
      </c>
      <c r="P754" s="1" t="s">
        <v>1672</v>
      </c>
      <c r="Q754" s="1" t="s">
        <v>1673</v>
      </c>
    </row>
    <row r="755" spans="1:17" ht="15.75" customHeight="1" x14ac:dyDescent="0.2">
      <c r="A755" s="1" t="s">
        <v>764</v>
      </c>
      <c r="B755" s="1">
        <v>16</v>
      </c>
      <c r="C755" s="1" t="s">
        <v>65</v>
      </c>
      <c r="D755" s="1" t="s">
        <v>26</v>
      </c>
      <c r="E755" s="1" t="s">
        <v>27</v>
      </c>
      <c r="F755" s="1">
        <v>2</v>
      </c>
      <c r="G755" s="1" t="s">
        <v>28</v>
      </c>
      <c r="H755" s="1" t="s">
        <v>77</v>
      </c>
      <c r="I755" s="1" t="s">
        <v>37</v>
      </c>
      <c r="J755" s="1" t="s">
        <v>765</v>
      </c>
      <c r="K755" s="1" t="s">
        <v>933</v>
      </c>
      <c r="L755" s="2">
        <v>24314</v>
      </c>
      <c r="M755" s="1">
        <v>9</v>
      </c>
      <c r="N755" s="2">
        <v>1082</v>
      </c>
      <c r="O755" s="1" t="s">
        <v>1674</v>
      </c>
      <c r="P755" s="1" t="s">
        <v>1675</v>
      </c>
      <c r="Q755" s="1" t="s">
        <v>1676</v>
      </c>
    </row>
    <row r="756" spans="1:17" ht="15.75" customHeight="1" x14ac:dyDescent="0.2">
      <c r="A756" s="1" t="s">
        <v>764</v>
      </c>
      <c r="B756" s="1">
        <v>17</v>
      </c>
      <c r="C756" s="1" t="s">
        <v>71</v>
      </c>
      <c r="H756" s="1" t="s">
        <v>77</v>
      </c>
      <c r="J756" s="1" t="s">
        <v>765</v>
      </c>
      <c r="K756" s="1" t="s">
        <v>933</v>
      </c>
      <c r="M756" s="1">
        <v>0</v>
      </c>
      <c r="P756" s="1">
        <v>0</v>
      </c>
    </row>
    <row r="757" spans="1:17" ht="15.75" customHeight="1" x14ac:dyDescent="0.2">
      <c r="A757" s="1" t="s">
        <v>826</v>
      </c>
      <c r="B757" s="1">
        <v>0</v>
      </c>
      <c r="C757" s="1" t="s">
        <v>18</v>
      </c>
      <c r="H757" s="1" t="s">
        <v>77</v>
      </c>
      <c r="J757" s="1" t="s">
        <v>827</v>
      </c>
      <c r="K757" s="1" t="s">
        <v>933</v>
      </c>
      <c r="M757" s="1">
        <v>0</v>
      </c>
      <c r="P757" s="1">
        <v>0</v>
      </c>
    </row>
    <row r="758" spans="1:17" ht="15.75" customHeight="1" x14ac:dyDescent="0.2">
      <c r="A758" s="1" t="s">
        <v>826</v>
      </c>
      <c r="B758" s="1">
        <v>1</v>
      </c>
      <c r="C758" s="1" t="s">
        <v>70</v>
      </c>
      <c r="D758" s="1" t="s">
        <v>34</v>
      </c>
      <c r="E758" s="1" t="s">
        <v>27</v>
      </c>
      <c r="F758" s="1">
        <v>4</v>
      </c>
      <c r="G758" s="1" t="s">
        <v>28</v>
      </c>
      <c r="H758" s="1" t="s">
        <v>77</v>
      </c>
      <c r="I758" s="1" t="s">
        <v>29</v>
      </c>
      <c r="J758" s="1" t="s">
        <v>827</v>
      </c>
      <c r="K758" s="1" t="s">
        <v>933</v>
      </c>
      <c r="L758" s="2">
        <v>4578</v>
      </c>
      <c r="M758" s="1">
        <v>1</v>
      </c>
      <c r="N758" s="2">
        <v>76799</v>
      </c>
      <c r="O758" s="1" t="s">
        <v>1677</v>
      </c>
      <c r="P758" s="1" t="s">
        <v>1678</v>
      </c>
      <c r="Q758" s="1" t="s">
        <v>1679</v>
      </c>
    </row>
    <row r="759" spans="1:17" ht="15.75" customHeight="1" x14ac:dyDescent="0.2">
      <c r="A759" s="1" t="s">
        <v>826</v>
      </c>
      <c r="B759" s="1">
        <v>2</v>
      </c>
      <c r="C759" s="1" t="s">
        <v>67</v>
      </c>
      <c r="D759" s="1" t="s">
        <v>26</v>
      </c>
      <c r="E759" s="1" t="s">
        <v>35</v>
      </c>
      <c r="F759" s="1">
        <v>2</v>
      </c>
      <c r="G759" s="1" t="s">
        <v>28</v>
      </c>
      <c r="H759" s="1" t="s">
        <v>77</v>
      </c>
      <c r="I759" s="1" t="s">
        <v>37</v>
      </c>
      <c r="J759" s="1" t="s">
        <v>827</v>
      </c>
      <c r="K759" s="1" t="s">
        <v>933</v>
      </c>
      <c r="L759" s="2">
        <v>4984</v>
      </c>
      <c r="M759" s="1">
        <v>3</v>
      </c>
      <c r="N759" s="1" t="s">
        <v>1680</v>
      </c>
      <c r="O759" s="1" t="s">
        <v>1681</v>
      </c>
      <c r="P759" s="1" t="s">
        <v>1682</v>
      </c>
      <c r="Q759" s="1" t="s">
        <v>1683</v>
      </c>
    </row>
    <row r="760" spans="1:17" ht="15.75" customHeight="1" x14ac:dyDescent="0.2">
      <c r="A760" s="1" t="s">
        <v>826</v>
      </c>
      <c r="B760" s="1">
        <v>3</v>
      </c>
      <c r="C760" s="1" t="s">
        <v>41</v>
      </c>
      <c r="D760" s="1" t="s">
        <v>26</v>
      </c>
      <c r="E760" s="1" t="s">
        <v>35</v>
      </c>
      <c r="F760" s="1">
        <v>2</v>
      </c>
      <c r="G760" s="1" t="s">
        <v>36</v>
      </c>
      <c r="H760" s="1" t="s">
        <v>77</v>
      </c>
      <c r="I760" s="1" t="s">
        <v>37</v>
      </c>
      <c r="J760" s="1" t="s">
        <v>827</v>
      </c>
      <c r="K760" s="1" t="s">
        <v>933</v>
      </c>
      <c r="L760" s="2">
        <v>34044</v>
      </c>
      <c r="M760" s="1">
        <v>4</v>
      </c>
      <c r="N760" s="2">
        <v>2057</v>
      </c>
      <c r="O760" s="1" t="s">
        <v>1684</v>
      </c>
      <c r="P760" s="1" t="s">
        <v>1685</v>
      </c>
      <c r="Q760" s="1" t="s">
        <v>1686</v>
      </c>
    </row>
    <row r="761" spans="1:17" ht="15.75" customHeight="1" x14ac:dyDescent="0.2">
      <c r="A761" s="1" t="s">
        <v>826</v>
      </c>
      <c r="B761" s="1">
        <v>4</v>
      </c>
      <c r="C761" s="1" t="s">
        <v>51</v>
      </c>
      <c r="D761" s="1" t="s">
        <v>26</v>
      </c>
      <c r="E761" s="1" t="s">
        <v>27</v>
      </c>
      <c r="F761" s="1">
        <v>2</v>
      </c>
      <c r="G761" s="1" t="s">
        <v>36</v>
      </c>
      <c r="H761" s="1" t="s">
        <v>77</v>
      </c>
      <c r="I761" s="1" t="s">
        <v>37</v>
      </c>
      <c r="J761" s="1" t="s">
        <v>827</v>
      </c>
      <c r="K761" s="1" t="s">
        <v>933</v>
      </c>
      <c r="L761" s="1" t="s">
        <v>1687</v>
      </c>
      <c r="M761" s="1">
        <v>5</v>
      </c>
      <c r="N761" s="1" t="s">
        <v>1688</v>
      </c>
      <c r="O761" s="1" t="s">
        <v>1689</v>
      </c>
      <c r="P761" s="1" t="s">
        <v>1690</v>
      </c>
      <c r="Q761" s="1" t="s">
        <v>1691</v>
      </c>
    </row>
    <row r="762" spans="1:17" ht="15.75" customHeight="1" x14ac:dyDescent="0.2">
      <c r="A762" s="1" t="s">
        <v>826</v>
      </c>
      <c r="B762" s="1">
        <v>5</v>
      </c>
      <c r="C762" s="1" t="s">
        <v>66</v>
      </c>
      <c r="D762" s="1" t="s">
        <v>34</v>
      </c>
      <c r="E762" s="1" t="s">
        <v>27</v>
      </c>
      <c r="F762" s="1">
        <v>4</v>
      </c>
      <c r="G762" s="1" t="s">
        <v>36</v>
      </c>
      <c r="H762" s="1" t="s">
        <v>77</v>
      </c>
      <c r="I762" s="1" t="s">
        <v>29</v>
      </c>
      <c r="J762" s="1" t="s">
        <v>827</v>
      </c>
      <c r="K762" s="1" t="s">
        <v>933</v>
      </c>
      <c r="L762" s="2">
        <v>59473</v>
      </c>
      <c r="M762" s="1">
        <v>1</v>
      </c>
      <c r="N762" s="2">
        <v>19008</v>
      </c>
      <c r="O762" s="1" t="s">
        <v>1692</v>
      </c>
      <c r="P762" s="1" t="s">
        <v>1693</v>
      </c>
      <c r="Q762" s="1" t="s">
        <v>1694</v>
      </c>
    </row>
    <row r="763" spans="1:17" ht="15.75" customHeight="1" x14ac:dyDescent="0.2">
      <c r="A763" s="1" t="s">
        <v>826</v>
      </c>
      <c r="B763" s="1">
        <v>6</v>
      </c>
      <c r="C763" s="1" t="s">
        <v>65</v>
      </c>
      <c r="D763" s="1" t="s">
        <v>26</v>
      </c>
      <c r="E763" s="1" t="s">
        <v>27</v>
      </c>
      <c r="F763" s="1">
        <v>2</v>
      </c>
      <c r="G763" s="1" t="s">
        <v>28</v>
      </c>
      <c r="H763" s="1" t="s">
        <v>77</v>
      </c>
      <c r="I763" s="1" t="s">
        <v>37</v>
      </c>
      <c r="J763" s="1" t="s">
        <v>827</v>
      </c>
      <c r="K763" s="1" t="s">
        <v>933</v>
      </c>
      <c r="L763" s="2">
        <v>13412</v>
      </c>
      <c r="M763" s="1">
        <v>2</v>
      </c>
      <c r="N763" s="2">
        <v>26696</v>
      </c>
      <c r="O763" s="1" t="s">
        <v>1695</v>
      </c>
      <c r="P763" s="1" t="s">
        <v>1696</v>
      </c>
      <c r="Q763" s="1" t="s">
        <v>1697</v>
      </c>
    </row>
    <row r="764" spans="1:17" ht="15.75" customHeight="1" x14ac:dyDescent="0.2">
      <c r="A764" s="1" t="s">
        <v>826</v>
      </c>
      <c r="B764" s="1">
        <v>7</v>
      </c>
      <c r="C764" s="1" t="s">
        <v>50</v>
      </c>
      <c r="D764" s="1" t="s">
        <v>34</v>
      </c>
      <c r="E764" s="1" t="s">
        <v>35</v>
      </c>
      <c r="F764" s="1">
        <v>4</v>
      </c>
      <c r="G764" s="1" t="s">
        <v>28</v>
      </c>
      <c r="H764" s="1" t="s">
        <v>77</v>
      </c>
      <c r="I764" s="1" t="s">
        <v>29</v>
      </c>
      <c r="J764" s="1" t="s">
        <v>827</v>
      </c>
      <c r="K764" s="1" t="s">
        <v>933</v>
      </c>
      <c r="M764" s="1">
        <v>0</v>
      </c>
      <c r="P764" s="1">
        <v>0</v>
      </c>
    </row>
    <row r="765" spans="1:17" ht="15.75" customHeight="1" x14ac:dyDescent="0.2">
      <c r="A765" s="1" t="s">
        <v>826</v>
      </c>
      <c r="B765" s="1">
        <v>8</v>
      </c>
      <c r="C765" s="1" t="s">
        <v>33</v>
      </c>
      <c r="D765" s="1" t="s">
        <v>34</v>
      </c>
      <c r="E765" s="1" t="s">
        <v>35</v>
      </c>
      <c r="F765" s="1">
        <v>4</v>
      </c>
      <c r="G765" s="1" t="s">
        <v>36</v>
      </c>
      <c r="H765" s="1" t="s">
        <v>77</v>
      </c>
      <c r="I765" s="1" t="s">
        <v>29</v>
      </c>
      <c r="J765" s="1" t="s">
        <v>827</v>
      </c>
      <c r="K765" s="1" t="s">
        <v>933</v>
      </c>
      <c r="M765" s="1">
        <v>0</v>
      </c>
      <c r="P765" s="1">
        <v>0</v>
      </c>
    </row>
    <row r="766" spans="1:17" ht="15.75" customHeight="1" x14ac:dyDescent="0.2">
      <c r="A766" s="1" t="s">
        <v>826</v>
      </c>
      <c r="B766" s="1">
        <v>9</v>
      </c>
      <c r="C766" s="1" t="s">
        <v>25</v>
      </c>
      <c r="D766" s="1" t="s">
        <v>26</v>
      </c>
      <c r="E766" s="1" t="s">
        <v>27</v>
      </c>
      <c r="F766" s="1">
        <v>4</v>
      </c>
      <c r="G766" s="1" t="s">
        <v>28</v>
      </c>
      <c r="H766" s="1" t="s">
        <v>77</v>
      </c>
      <c r="I766" s="1" t="s">
        <v>37</v>
      </c>
      <c r="J766" s="1" t="s">
        <v>827</v>
      </c>
      <c r="K766" s="1" t="s">
        <v>933</v>
      </c>
      <c r="L766" s="2">
        <v>49505</v>
      </c>
      <c r="M766" s="1">
        <v>3</v>
      </c>
      <c r="N766" s="2">
        <v>26866</v>
      </c>
      <c r="O766" s="1" t="s">
        <v>1698</v>
      </c>
      <c r="P766" s="1" t="s">
        <v>1699</v>
      </c>
      <c r="Q766" s="1" t="s">
        <v>1700</v>
      </c>
    </row>
    <row r="767" spans="1:17" ht="15.75" customHeight="1" x14ac:dyDescent="0.2">
      <c r="A767" s="1" t="s">
        <v>826</v>
      </c>
      <c r="B767" s="1">
        <v>10</v>
      </c>
      <c r="C767" s="1" t="s">
        <v>64</v>
      </c>
      <c r="D767" s="1" t="s">
        <v>34</v>
      </c>
      <c r="E767" s="1" t="s">
        <v>35</v>
      </c>
      <c r="F767" s="1">
        <v>2</v>
      </c>
      <c r="G767" s="1" t="s">
        <v>36</v>
      </c>
      <c r="H767" s="1" t="s">
        <v>77</v>
      </c>
      <c r="I767" s="1" t="s">
        <v>29</v>
      </c>
      <c r="J767" s="1" t="s">
        <v>827</v>
      </c>
      <c r="K767" s="1" t="s">
        <v>933</v>
      </c>
      <c r="L767" s="2">
        <v>20604</v>
      </c>
      <c r="M767" s="1">
        <v>7</v>
      </c>
      <c r="N767" s="2">
        <v>6506</v>
      </c>
      <c r="O767" s="1" t="s">
        <v>1701</v>
      </c>
      <c r="P767" s="1" t="s">
        <v>1702</v>
      </c>
      <c r="Q767" s="1" t="s">
        <v>1703</v>
      </c>
    </row>
    <row r="768" spans="1:17" ht="15.75" customHeight="1" x14ac:dyDescent="0.2">
      <c r="A768" s="1" t="s">
        <v>826</v>
      </c>
      <c r="B768" s="1">
        <v>11</v>
      </c>
      <c r="C768" s="1" t="s">
        <v>60</v>
      </c>
      <c r="D768" s="1" t="s">
        <v>26</v>
      </c>
      <c r="E768" s="1" t="s">
        <v>35</v>
      </c>
      <c r="F768" s="1">
        <v>4</v>
      </c>
      <c r="G768" s="1" t="s">
        <v>28</v>
      </c>
      <c r="H768" s="1" t="s">
        <v>77</v>
      </c>
      <c r="I768" s="1" t="s">
        <v>37</v>
      </c>
      <c r="J768" s="1" t="s">
        <v>827</v>
      </c>
      <c r="K768" s="1" t="s">
        <v>933</v>
      </c>
      <c r="L768" s="2">
        <v>6864</v>
      </c>
      <c r="M768" s="1">
        <v>3</v>
      </c>
      <c r="N768" s="2">
        <v>29062</v>
      </c>
      <c r="O768" s="1" t="s">
        <v>1704</v>
      </c>
      <c r="P768" s="1" t="s">
        <v>1705</v>
      </c>
      <c r="Q768" s="1" t="s">
        <v>1706</v>
      </c>
    </row>
    <row r="769" spans="1:17" ht="15.75" customHeight="1" x14ac:dyDescent="0.2">
      <c r="A769" s="1" t="s">
        <v>826</v>
      </c>
      <c r="B769" s="1">
        <v>12</v>
      </c>
      <c r="C769" s="1" t="s">
        <v>69</v>
      </c>
      <c r="D769" s="1" t="s">
        <v>34</v>
      </c>
      <c r="E769" s="1" t="s">
        <v>27</v>
      </c>
      <c r="F769" s="1">
        <v>2</v>
      </c>
      <c r="G769" s="1" t="s">
        <v>28</v>
      </c>
      <c r="H769" s="1" t="s">
        <v>77</v>
      </c>
      <c r="I769" s="1" t="s">
        <v>29</v>
      </c>
      <c r="J769" s="1" t="s">
        <v>827</v>
      </c>
      <c r="K769" s="1" t="s">
        <v>933</v>
      </c>
      <c r="L769" s="2">
        <v>24836</v>
      </c>
      <c r="M769" s="1">
        <v>6</v>
      </c>
      <c r="N769" s="1" t="s">
        <v>1554</v>
      </c>
      <c r="O769" s="1" t="s">
        <v>1707</v>
      </c>
      <c r="P769" s="1" t="s">
        <v>1708</v>
      </c>
      <c r="Q769" s="1" t="s">
        <v>1709</v>
      </c>
    </row>
    <row r="770" spans="1:17" ht="15.75" customHeight="1" x14ac:dyDescent="0.2">
      <c r="A770" s="1" t="s">
        <v>826</v>
      </c>
      <c r="B770" s="1">
        <v>13</v>
      </c>
      <c r="C770" s="1" t="s">
        <v>45</v>
      </c>
      <c r="D770" s="1" t="s">
        <v>26</v>
      </c>
      <c r="E770" s="1" t="s">
        <v>35</v>
      </c>
      <c r="F770" s="1">
        <v>4</v>
      </c>
      <c r="G770" s="1" t="s">
        <v>36</v>
      </c>
      <c r="H770" s="1" t="s">
        <v>77</v>
      </c>
      <c r="I770" s="1" t="s">
        <v>37</v>
      </c>
      <c r="J770" s="1" t="s">
        <v>827</v>
      </c>
      <c r="K770" s="1" t="s">
        <v>933</v>
      </c>
      <c r="M770" s="1">
        <v>0</v>
      </c>
      <c r="P770" s="1">
        <v>0</v>
      </c>
    </row>
    <row r="771" spans="1:17" ht="15.75" customHeight="1" x14ac:dyDescent="0.2">
      <c r="A771" s="1" t="s">
        <v>826</v>
      </c>
      <c r="B771" s="1">
        <v>14</v>
      </c>
      <c r="C771" s="1" t="s">
        <v>68</v>
      </c>
      <c r="D771" s="1" t="s">
        <v>34</v>
      </c>
      <c r="E771" s="1" t="s">
        <v>35</v>
      </c>
      <c r="F771" s="1">
        <v>2</v>
      </c>
      <c r="G771" s="1" t="s">
        <v>28</v>
      </c>
      <c r="H771" s="1" t="s">
        <v>77</v>
      </c>
      <c r="I771" s="1" t="s">
        <v>29</v>
      </c>
      <c r="J771" s="1" t="s">
        <v>827</v>
      </c>
      <c r="K771" s="1" t="s">
        <v>933</v>
      </c>
      <c r="L771" s="2">
        <v>26879</v>
      </c>
      <c r="M771" s="1">
        <v>5</v>
      </c>
      <c r="N771" s="1" t="s">
        <v>1710</v>
      </c>
      <c r="O771" s="1" t="s">
        <v>1711</v>
      </c>
      <c r="P771" s="1" t="s">
        <v>1712</v>
      </c>
      <c r="Q771" s="1" t="s">
        <v>1713</v>
      </c>
    </row>
    <row r="772" spans="1:17" ht="15.75" customHeight="1" x14ac:dyDescent="0.2">
      <c r="A772" s="1" t="s">
        <v>826</v>
      </c>
      <c r="B772" s="1">
        <v>15</v>
      </c>
      <c r="C772" s="1" t="s">
        <v>55</v>
      </c>
      <c r="D772" s="1" t="s">
        <v>26</v>
      </c>
      <c r="E772" s="1" t="s">
        <v>27</v>
      </c>
      <c r="F772" s="1">
        <v>4</v>
      </c>
      <c r="G772" s="1" t="s">
        <v>36</v>
      </c>
      <c r="H772" s="1" t="s">
        <v>77</v>
      </c>
      <c r="I772" s="1" t="s">
        <v>37</v>
      </c>
      <c r="J772" s="1" t="s">
        <v>827</v>
      </c>
      <c r="K772" s="1" t="s">
        <v>933</v>
      </c>
      <c r="L772" s="2">
        <v>55919</v>
      </c>
      <c r="M772" s="1">
        <v>7</v>
      </c>
      <c r="N772" s="1" t="s">
        <v>1714</v>
      </c>
      <c r="O772" s="1" t="s">
        <v>1715</v>
      </c>
      <c r="P772" s="1" t="s">
        <v>1716</v>
      </c>
      <c r="Q772" s="1" t="s">
        <v>1717</v>
      </c>
    </row>
    <row r="773" spans="1:17" ht="15.75" customHeight="1" x14ac:dyDescent="0.2">
      <c r="A773" s="1" t="s">
        <v>826</v>
      </c>
      <c r="B773" s="1">
        <v>16</v>
      </c>
      <c r="C773" s="1" t="s">
        <v>59</v>
      </c>
      <c r="D773" s="1" t="s">
        <v>34</v>
      </c>
      <c r="E773" s="1" t="s">
        <v>27</v>
      </c>
      <c r="F773" s="1">
        <v>2</v>
      </c>
      <c r="G773" s="1" t="s">
        <v>36</v>
      </c>
      <c r="H773" s="1" t="s">
        <v>77</v>
      </c>
      <c r="I773" s="1" t="s">
        <v>29</v>
      </c>
      <c r="J773" s="1" t="s">
        <v>827</v>
      </c>
      <c r="K773" s="1" t="s">
        <v>933</v>
      </c>
      <c r="M773" s="1">
        <v>0</v>
      </c>
      <c r="P773" s="1">
        <v>0</v>
      </c>
    </row>
    <row r="774" spans="1:17" ht="15.75" customHeight="1" x14ac:dyDescent="0.2">
      <c r="A774" s="1" t="s">
        <v>826</v>
      </c>
      <c r="B774" s="1">
        <v>17</v>
      </c>
      <c r="C774" s="1" t="s">
        <v>71</v>
      </c>
      <c r="H774" s="1" t="s">
        <v>77</v>
      </c>
      <c r="J774" s="1" t="s">
        <v>827</v>
      </c>
      <c r="K774" s="1" t="s">
        <v>933</v>
      </c>
      <c r="M774" s="1">
        <v>0</v>
      </c>
      <c r="P774" s="1">
        <v>0</v>
      </c>
    </row>
    <row r="775" spans="1:17" ht="15.75" customHeight="1" x14ac:dyDescent="0.2">
      <c r="A775" s="1" t="s">
        <v>875</v>
      </c>
      <c r="B775" s="1">
        <v>0</v>
      </c>
      <c r="C775" s="1" t="s">
        <v>18</v>
      </c>
      <c r="H775" s="1" t="s">
        <v>19</v>
      </c>
      <c r="J775" s="1">
        <v>40</v>
      </c>
      <c r="K775" s="1" t="s">
        <v>933</v>
      </c>
      <c r="M775" s="1">
        <v>0</v>
      </c>
      <c r="P775" s="1">
        <v>0</v>
      </c>
    </row>
    <row r="776" spans="1:17" ht="15.75" customHeight="1" x14ac:dyDescent="0.2">
      <c r="A776" s="1" t="s">
        <v>875</v>
      </c>
      <c r="B776" s="1">
        <v>1</v>
      </c>
      <c r="C776" s="1" t="s">
        <v>64</v>
      </c>
      <c r="D776" s="1" t="s">
        <v>34</v>
      </c>
      <c r="E776" s="1" t="s">
        <v>35</v>
      </c>
      <c r="F776" s="1">
        <v>2</v>
      </c>
      <c r="G776" s="1" t="s">
        <v>36</v>
      </c>
      <c r="H776" s="1" t="s">
        <v>19</v>
      </c>
      <c r="I776" s="1" t="s">
        <v>37</v>
      </c>
      <c r="J776" s="1">
        <v>40</v>
      </c>
      <c r="K776" s="1" t="s">
        <v>933</v>
      </c>
      <c r="L776" s="2">
        <v>2013</v>
      </c>
      <c r="M776" s="1">
        <v>2</v>
      </c>
      <c r="N776" s="1" t="s">
        <v>1718</v>
      </c>
      <c r="O776" s="1" t="s">
        <v>1719</v>
      </c>
      <c r="P776" s="1" t="s">
        <v>1720</v>
      </c>
      <c r="Q776" s="1" t="s">
        <v>1721</v>
      </c>
    </row>
    <row r="777" spans="1:17" ht="15.75" customHeight="1" x14ac:dyDescent="0.2">
      <c r="A777" s="1" t="s">
        <v>875</v>
      </c>
      <c r="B777" s="1">
        <v>2</v>
      </c>
      <c r="C777" s="1" t="s">
        <v>50</v>
      </c>
      <c r="D777" s="1" t="s">
        <v>34</v>
      </c>
      <c r="E777" s="1" t="s">
        <v>35</v>
      </c>
      <c r="F777" s="1">
        <v>4</v>
      </c>
      <c r="G777" s="1" t="s">
        <v>28</v>
      </c>
      <c r="H777" s="1" t="s">
        <v>19</v>
      </c>
      <c r="I777" s="1" t="s">
        <v>37</v>
      </c>
      <c r="J777" s="1">
        <v>40</v>
      </c>
      <c r="K777" s="1" t="s">
        <v>933</v>
      </c>
      <c r="L777" s="2">
        <v>1557</v>
      </c>
      <c r="M777" s="1">
        <v>2</v>
      </c>
      <c r="N777" s="1" t="s">
        <v>1722</v>
      </c>
      <c r="O777" s="1" t="s">
        <v>1723</v>
      </c>
      <c r="P777" s="1" t="s">
        <v>1724</v>
      </c>
      <c r="Q777" s="1" t="s">
        <v>1725</v>
      </c>
    </row>
    <row r="778" spans="1:17" ht="15.75" customHeight="1" x14ac:dyDescent="0.2">
      <c r="A778" s="1" t="s">
        <v>875</v>
      </c>
      <c r="B778" s="1">
        <v>3</v>
      </c>
      <c r="C778" s="1" t="s">
        <v>66</v>
      </c>
      <c r="D778" s="1" t="s">
        <v>34</v>
      </c>
      <c r="E778" s="1" t="s">
        <v>27</v>
      </c>
      <c r="F778" s="1">
        <v>4</v>
      </c>
      <c r="G778" s="1" t="s">
        <v>36</v>
      </c>
      <c r="H778" s="1" t="s">
        <v>19</v>
      </c>
      <c r="I778" s="1" t="s">
        <v>37</v>
      </c>
      <c r="J778" s="1">
        <v>40</v>
      </c>
      <c r="K778" s="1" t="s">
        <v>933</v>
      </c>
      <c r="L778" s="2">
        <v>6059</v>
      </c>
      <c r="M778" s="1">
        <v>4</v>
      </c>
      <c r="N778" s="2">
        <v>7257</v>
      </c>
      <c r="O778" s="1" t="s">
        <v>1726</v>
      </c>
      <c r="P778" s="1" t="s">
        <v>1727</v>
      </c>
      <c r="Q778" s="1" t="s">
        <v>1728</v>
      </c>
    </row>
    <row r="779" spans="1:17" ht="15.75" customHeight="1" x14ac:dyDescent="0.2">
      <c r="A779" s="1" t="s">
        <v>875</v>
      </c>
      <c r="B779" s="1">
        <v>4</v>
      </c>
      <c r="C779" s="1" t="s">
        <v>60</v>
      </c>
      <c r="D779" s="1" t="s">
        <v>26</v>
      </c>
      <c r="E779" s="1" t="s">
        <v>35</v>
      </c>
      <c r="F779" s="1">
        <v>4</v>
      </c>
      <c r="G779" s="1" t="s">
        <v>28</v>
      </c>
      <c r="H779" s="1" t="s">
        <v>19</v>
      </c>
      <c r="I779" s="1" t="s">
        <v>29</v>
      </c>
      <c r="J779" s="1">
        <v>40</v>
      </c>
      <c r="K779" s="1" t="s">
        <v>933</v>
      </c>
      <c r="L779" s="2">
        <v>5255</v>
      </c>
      <c r="M779" s="1">
        <v>3</v>
      </c>
      <c r="N779" s="2">
        <v>43122</v>
      </c>
      <c r="O779" s="1" t="s">
        <v>1729</v>
      </c>
      <c r="P779" s="1" t="s">
        <v>1730</v>
      </c>
      <c r="Q779" s="1" t="s">
        <v>1731</v>
      </c>
    </row>
    <row r="780" spans="1:17" ht="15.75" customHeight="1" x14ac:dyDescent="0.2">
      <c r="A780" s="1" t="s">
        <v>875</v>
      </c>
      <c r="B780" s="1">
        <v>5</v>
      </c>
      <c r="C780" s="1" t="s">
        <v>45</v>
      </c>
      <c r="D780" s="1" t="s">
        <v>26</v>
      </c>
      <c r="E780" s="1" t="s">
        <v>35</v>
      </c>
      <c r="F780" s="1">
        <v>4</v>
      </c>
      <c r="G780" s="1" t="s">
        <v>36</v>
      </c>
      <c r="H780" s="1" t="s">
        <v>19</v>
      </c>
      <c r="I780" s="1" t="s">
        <v>29</v>
      </c>
      <c r="J780" s="1">
        <v>40</v>
      </c>
      <c r="K780" s="1" t="s">
        <v>933</v>
      </c>
      <c r="L780" s="2">
        <v>13254</v>
      </c>
      <c r="M780" s="1">
        <v>8</v>
      </c>
      <c r="N780" s="2">
        <v>6432</v>
      </c>
      <c r="O780" s="1" t="s">
        <v>1732</v>
      </c>
      <c r="P780" s="1" t="s">
        <v>1733</v>
      </c>
      <c r="Q780" s="1" t="s">
        <v>1734</v>
      </c>
    </row>
    <row r="781" spans="1:17" ht="15.75" customHeight="1" x14ac:dyDescent="0.2">
      <c r="A781" s="1" t="s">
        <v>875</v>
      </c>
      <c r="B781" s="1">
        <v>6</v>
      </c>
      <c r="C781" s="1" t="s">
        <v>55</v>
      </c>
      <c r="D781" s="1" t="s">
        <v>26</v>
      </c>
      <c r="E781" s="1" t="s">
        <v>27</v>
      </c>
      <c r="F781" s="1">
        <v>4</v>
      </c>
      <c r="G781" s="1" t="s">
        <v>36</v>
      </c>
      <c r="H781" s="1" t="s">
        <v>19</v>
      </c>
      <c r="I781" s="1" t="s">
        <v>29</v>
      </c>
      <c r="J781" s="1">
        <v>40</v>
      </c>
      <c r="K781" s="1" t="s">
        <v>933</v>
      </c>
      <c r="L781" s="2">
        <v>17636</v>
      </c>
      <c r="M781" s="1">
        <v>5</v>
      </c>
      <c r="N781" s="2">
        <v>11156</v>
      </c>
      <c r="O781" s="1" t="s">
        <v>1735</v>
      </c>
      <c r="P781" s="1" t="s">
        <v>1736</v>
      </c>
      <c r="Q781" s="1" t="s">
        <v>1737</v>
      </c>
    </row>
    <row r="782" spans="1:17" ht="15.75" customHeight="1" x14ac:dyDescent="0.2">
      <c r="A782" s="1" t="s">
        <v>875</v>
      </c>
      <c r="B782" s="1">
        <v>7</v>
      </c>
      <c r="C782" s="1" t="s">
        <v>51</v>
      </c>
      <c r="D782" s="1" t="s">
        <v>26</v>
      </c>
      <c r="E782" s="1" t="s">
        <v>27</v>
      </c>
      <c r="F782" s="1">
        <v>2</v>
      </c>
      <c r="G782" s="1" t="s">
        <v>36</v>
      </c>
      <c r="H782" s="1" t="s">
        <v>19</v>
      </c>
      <c r="I782" s="1" t="s">
        <v>29</v>
      </c>
      <c r="J782" s="1">
        <v>40</v>
      </c>
      <c r="K782" s="1" t="s">
        <v>933</v>
      </c>
      <c r="L782" s="2">
        <v>11143</v>
      </c>
      <c r="M782" s="1">
        <v>6</v>
      </c>
      <c r="N782" s="2">
        <v>5002</v>
      </c>
      <c r="O782" s="1" t="s">
        <v>1738</v>
      </c>
      <c r="P782" s="1" t="s">
        <v>1739</v>
      </c>
      <c r="Q782" s="1" t="s">
        <v>1740</v>
      </c>
    </row>
    <row r="783" spans="1:17" ht="15.75" customHeight="1" x14ac:dyDescent="0.2">
      <c r="A783" s="1" t="s">
        <v>875</v>
      </c>
      <c r="B783" s="1">
        <v>8</v>
      </c>
      <c r="C783" s="1" t="s">
        <v>70</v>
      </c>
      <c r="D783" s="1" t="s">
        <v>34</v>
      </c>
      <c r="E783" s="1" t="s">
        <v>27</v>
      </c>
      <c r="F783" s="1">
        <v>4</v>
      </c>
      <c r="G783" s="1" t="s">
        <v>28</v>
      </c>
      <c r="H783" s="1" t="s">
        <v>19</v>
      </c>
      <c r="I783" s="1" t="s">
        <v>37</v>
      </c>
      <c r="J783" s="1">
        <v>40</v>
      </c>
      <c r="K783" s="1" t="s">
        <v>933</v>
      </c>
      <c r="L783" s="2">
        <v>21459</v>
      </c>
      <c r="M783" s="1">
        <v>7</v>
      </c>
      <c r="N783" s="2">
        <v>23217</v>
      </c>
      <c r="O783" s="1" t="s">
        <v>1741</v>
      </c>
      <c r="P783" s="1" t="s">
        <v>1742</v>
      </c>
      <c r="Q783" s="1" t="s">
        <v>1743</v>
      </c>
    </row>
    <row r="784" spans="1:17" ht="15.75" customHeight="1" x14ac:dyDescent="0.2">
      <c r="A784" s="1" t="s">
        <v>875</v>
      </c>
      <c r="B784" s="1">
        <v>9</v>
      </c>
      <c r="C784" s="1" t="s">
        <v>33</v>
      </c>
      <c r="D784" s="1" t="s">
        <v>34</v>
      </c>
      <c r="E784" s="1" t="s">
        <v>35</v>
      </c>
      <c r="F784" s="1">
        <v>4</v>
      </c>
      <c r="G784" s="1" t="s">
        <v>36</v>
      </c>
      <c r="H784" s="1" t="s">
        <v>19</v>
      </c>
      <c r="I784" s="1" t="s">
        <v>37</v>
      </c>
      <c r="J784" s="1">
        <v>40</v>
      </c>
      <c r="K784" s="1" t="s">
        <v>933</v>
      </c>
      <c r="L784" s="2">
        <v>27966</v>
      </c>
      <c r="M784" s="1">
        <v>8</v>
      </c>
      <c r="N784" s="2">
        <v>1987</v>
      </c>
      <c r="O784" s="1" t="s">
        <v>1744</v>
      </c>
      <c r="P784" s="1" t="s">
        <v>1745</v>
      </c>
      <c r="Q784" s="1" t="s">
        <v>1746</v>
      </c>
    </row>
    <row r="785" spans="1:17" ht="15.75" customHeight="1" x14ac:dyDescent="0.2">
      <c r="A785" s="1" t="s">
        <v>875</v>
      </c>
      <c r="B785" s="1">
        <v>10</v>
      </c>
      <c r="C785" s="1" t="s">
        <v>68</v>
      </c>
      <c r="D785" s="1" t="s">
        <v>34</v>
      </c>
      <c r="E785" s="1" t="s">
        <v>35</v>
      </c>
      <c r="F785" s="1">
        <v>2</v>
      </c>
      <c r="G785" s="1" t="s">
        <v>28</v>
      </c>
      <c r="H785" s="1" t="s">
        <v>19</v>
      </c>
      <c r="I785" s="1" t="s">
        <v>37</v>
      </c>
      <c r="J785" s="1">
        <v>40</v>
      </c>
      <c r="K785" s="1" t="s">
        <v>933</v>
      </c>
      <c r="L785" s="1" t="s">
        <v>1747</v>
      </c>
      <c r="M785" s="1">
        <v>3</v>
      </c>
      <c r="N785" s="2">
        <v>14967</v>
      </c>
      <c r="O785" s="1" t="s">
        <v>1748</v>
      </c>
      <c r="P785" s="1" t="s">
        <v>1295</v>
      </c>
      <c r="Q785" s="1" t="s">
        <v>1749</v>
      </c>
    </row>
    <row r="786" spans="1:17" ht="15.75" customHeight="1" x14ac:dyDescent="0.2">
      <c r="A786" s="1" t="s">
        <v>875</v>
      </c>
      <c r="B786" s="1">
        <v>11</v>
      </c>
      <c r="C786" s="1" t="s">
        <v>67</v>
      </c>
      <c r="D786" s="1" t="s">
        <v>26</v>
      </c>
      <c r="E786" s="1" t="s">
        <v>35</v>
      </c>
      <c r="F786" s="1">
        <v>2</v>
      </c>
      <c r="G786" s="1" t="s">
        <v>28</v>
      </c>
      <c r="H786" s="1" t="s">
        <v>19</v>
      </c>
      <c r="I786" s="1" t="s">
        <v>29</v>
      </c>
      <c r="J786" s="1">
        <v>40</v>
      </c>
      <c r="K786" s="1" t="s">
        <v>933</v>
      </c>
      <c r="L786" s="2">
        <v>11356</v>
      </c>
      <c r="M786" s="1">
        <v>4</v>
      </c>
      <c r="N786" s="2">
        <v>7039</v>
      </c>
      <c r="O786" s="1" t="s">
        <v>1750</v>
      </c>
      <c r="P786" s="1" t="s">
        <v>1751</v>
      </c>
      <c r="Q786" s="1" t="s">
        <v>1752</v>
      </c>
    </row>
    <row r="787" spans="1:17" ht="15.75" customHeight="1" x14ac:dyDescent="0.2">
      <c r="A787" s="1" t="s">
        <v>875</v>
      </c>
      <c r="B787" s="1">
        <v>12</v>
      </c>
      <c r="C787" s="1" t="s">
        <v>25</v>
      </c>
      <c r="D787" s="1" t="s">
        <v>26</v>
      </c>
      <c r="E787" s="1" t="s">
        <v>27</v>
      </c>
      <c r="F787" s="1">
        <v>4</v>
      </c>
      <c r="G787" s="1" t="s">
        <v>28</v>
      </c>
      <c r="H787" s="1" t="s">
        <v>19</v>
      </c>
      <c r="I787" s="1" t="s">
        <v>29</v>
      </c>
      <c r="J787" s="1">
        <v>40</v>
      </c>
      <c r="K787" s="1" t="s">
        <v>933</v>
      </c>
      <c r="L787" s="2">
        <v>19487</v>
      </c>
      <c r="M787" s="1">
        <v>5</v>
      </c>
      <c r="N787" s="2">
        <v>14637</v>
      </c>
      <c r="O787" s="1" t="s">
        <v>1753</v>
      </c>
      <c r="P787" s="1" t="s">
        <v>998</v>
      </c>
      <c r="Q787" s="1" t="s">
        <v>1754</v>
      </c>
    </row>
    <row r="788" spans="1:17" ht="15.75" customHeight="1" x14ac:dyDescent="0.2">
      <c r="A788" s="1" t="s">
        <v>875</v>
      </c>
      <c r="B788" s="1">
        <v>13</v>
      </c>
      <c r="C788" s="1" t="s">
        <v>41</v>
      </c>
      <c r="D788" s="1" t="s">
        <v>26</v>
      </c>
      <c r="E788" s="1" t="s">
        <v>35</v>
      </c>
      <c r="F788" s="1">
        <v>2</v>
      </c>
      <c r="G788" s="1" t="s">
        <v>36</v>
      </c>
      <c r="H788" s="1" t="s">
        <v>19</v>
      </c>
      <c r="I788" s="1" t="s">
        <v>29</v>
      </c>
      <c r="J788" s="1">
        <v>40</v>
      </c>
      <c r="K788" s="1" t="s">
        <v>933</v>
      </c>
      <c r="L788" s="2">
        <v>8415</v>
      </c>
      <c r="M788" s="1">
        <v>3</v>
      </c>
      <c r="N788" s="1" t="s">
        <v>1755</v>
      </c>
      <c r="O788" s="1" t="s">
        <v>1756</v>
      </c>
      <c r="P788" s="1" t="s">
        <v>1757</v>
      </c>
      <c r="Q788" s="1" t="s">
        <v>1758</v>
      </c>
    </row>
    <row r="789" spans="1:17" ht="15.75" customHeight="1" x14ac:dyDescent="0.2">
      <c r="A789" s="1" t="s">
        <v>875</v>
      </c>
      <c r="B789" s="1">
        <v>14</v>
      </c>
      <c r="C789" s="1" t="s">
        <v>65</v>
      </c>
      <c r="D789" s="1" t="s">
        <v>26</v>
      </c>
      <c r="E789" s="1" t="s">
        <v>27</v>
      </c>
      <c r="F789" s="1">
        <v>2</v>
      </c>
      <c r="G789" s="1" t="s">
        <v>28</v>
      </c>
      <c r="H789" s="1" t="s">
        <v>19</v>
      </c>
      <c r="I789" s="1" t="s">
        <v>29</v>
      </c>
      <c r="J789" s="1">
        <v>40</v>
      </c>
      <c r="K789" s="1" t="s">
        <v>933</v>
      </c>
      <c r="L789" s="2">
        <v>16461</v>
      </c>
      <c r="M789" s="1">
        <v>5</v>
      </c>
      <c r="N789" s="2">
        <v>3299</v>
      </c>
      <c r="O789" s="1" t="s">
        <v>1759</v>
      </c>
      <c r="P789" s="1" t="s">
        <v>1760</v>
      </c>
      <c r="Q789" s="1" t="s">
        <v>1761</v>
      </c>
    </row>
    <row r="790" spans="1:17" ht="15.75" customHeight="1" x14ac:dyDescent="0.2">
      <c r="A790" s="1" t="s">
        <v>875</v>
      </c>
      <c r="B790" s="1">
        <v>15</v>
      </c>
      <c r="C790" s="1" t="s">
        <v>59</v>
      </c>
      <c r="D790" s="1" t="s">
        <v>34</v>
      </c>
      <c r="E790" s="1" t="s">
        <v>27</v>
      </c>
      <c r="F790" s="1">
        <v>2</v>
      </c>
      <c r="G790" s="1" t="s">
        <v>36</v>
      </c>
      <c r="H790" s="1" t="s">
        <v>19</v>
      </c>
      <c r="I790" s="1" t="s">
        <v>37</v>
      </c>
      <c r="J790" s="1">
        <v>40</v>
      </c>
      <c r="K790" s="1" t="s">
        <v>933</v>
      </c>
      <c r="L790" s="2">
        <v>18956</v>
      </c>
      <c r="M790" s="1">
        <v>3</v>
      </c>
      <c r="N790" s="2">
        <v>9339</v>
      </c>
      <c r="O790" s="1" t="s">
        <v>1762</v>
      </c>
      <c r="P790" s="1" t="s">
        <v>1763</v>
      </c>
      <c r="Q790" s="1" t="s">
        <v>1764</v>
      </c>
    </row>
    <row r="791" spans="1:17" ht="15.75" customHeight="1" x14ac:dyDescent="0.2">
      <c r="A791" s="1" t="s">
        <v>875</v>
      </c>
      <c r="B791" s="1">
        <v>16</v>
      </c>
      <c r="C791" s="1" t="s">
        <v>69</v>
      </c>
      <c r="D791" s="1" t="s">
        <v>34</v>
      </c>
      <c r="E791" s="1" t="s">
        <v>27</v>
      </c>
      <c r="F791" s="1">
        <v>2</v>
      </c>
      <c r="G791" s="1" t="s">
        <v>28</v>
      </c>
      <c r="H791" s="1" t="s">
        <v>19</v>
      </c>
      <c r="I791" s="1" t="s">
        <v>37</v>
      </c>
      <c r="J791" s="1">
        <v>40</v>
      </c>
      <c r="K791" s="1" t="s">
        <v>933</v>
      </c>
      <c r="L791" s="2">
        <v>6808</v>
      </c>
      <c r="M791" s="1">
        <v>4</v>
      </c>
      <c r="N791" s="2">
        <v>2738</v>
      </c>
      <c r="O791" s="1" t="s">
        <v>1765</v>
      </c>
      <c r="P791" s="1" t="s">
        <v>1766</v>
      </c>
      <c r="Q791" s="1" t="s">
        <v>1767</v>
      </c>
    </row>
    <row r="792" spans="1:17" ht="15.75" customHeight="1" x14ac:dyDescent="0.2">
      <c r="A792" s="1" t="s">
        <v>875</v>
      </c>
      <c r="B792" s="1">
        <v>17</v>
      </c>
      <c r="C792" s="1" t="s">
        <v>71</v>
      </c>
      <c r="H792" s="1" t="s">
        <v>19</v>
      </c>
      <c r="J792" s="1">
        <v>40</v>
      </c>
      <c r="K792" s="1" t="s">
        <v>933</v>
      </c>
      <c r="M792" s="1">
        <v>0</v>
      </c>
      <c r="P792" s="1">
        <v>0</v>
      </c>
    </row>
    <row r="793" spans="1:17" ht="15.75" customHeight="1" x14ac:dyDescent="0.2"/>
    <row r="794" spans="1:17" ht="15.75" customHeight="1" x14ac:dyDescent="0.2"/>
    <row r="795" spans="1:17" ht="15.75" customHeight="1" x14ac:dyDescent="0.2"/>
    <row r="796" spans="1:17" ht="15.75" customHeight="1" x14ac:dyDescent="0.2"/>
    <row r="797" spans="1:17" ht="15.75" customHeight="1" x14ac:dyDescent="0.2"/>
    <row r="798" spans="1:17" ht="15.75" customHeight="1" x14ac:dyDescent="0.2"/>
    <row r="799" spans="1:17" ht="15.75" customHeight="1" x14ac:dyDescent="0.2"/>
    <row r="800" spans="1:17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baseColWidth="10" defaultColWidth="11.28515625" defaultRowHeight="15" customHeight="1" x14ac:dyDescent="0.2"/>
  <cols>
    <col min="1" max="1" width="8" style="6" customWidth="1"/>
    <col min="2" max="2" width="10.5703125" style="6" customWidth="1"/>
    <col min="3" max="3" width="13.7109375" style="6" customWidth="1"/>
    <col min="4" max="5" width="12.42578125" style="6" customWidth="1"/>
    <col min="6" max="8" width="10.5703125" style="6" customWidth="1"/>
    <col min="9" max="10" width="13.140625" style="6" customWidth="1"/>
    <col min="11" max="11" width="10.5703125" style="6" customWidth="1"/>
    <col min="12" max="12" width="17" style="6" customWidth="1"/>
    <col min="13" max="13" width="17.42578125" style="6" customWidth="1"/>
    <col min="14" max="14" width="17" style="6" customWidth="1"/>
    <col min="15" max="15" width="13.7109375" style="6" customWidth="1"/>
    <col min="16" max="16" width="15.7109375" style="6" customWidth="1"/>
    <col min="17" max="17" width="11.7109375" style="6" customWidth="1"/>
    <col min="18" max="18" width="18.7109375" style="6" customWidth="1"/>
    <col min="19" max="19" width="15.7109375" style="6" customWidth="1"/>
    <col min="20" max="20" width="15.28515625" style="6" customWidth="1"/>
    <col min="21" max="21" width="13.140625" style="6" customWidth="1"/>
    <col min="22" max="23" width="10.5703125" style="6" customWidth="1"/>
    <col min="24" max="24" width="16.7109375" style="6" customWidth="1"/>
    <col min="25" max="25" width="18.7109375" style="6" customWidth="1"/>
    <col min="26" max="26" width="10.5703125" style="6" customWidth="1"/>
    <col min="27" max="16384" width="11.28515625" style="6"/>
  </cols>
  <sheetData>
    <row r="1" spans="1:26" ht="15.75" customHeight="1" x14ac:dyDescent="0.2">
      <c r="A1" s="5" t="s">
        <v>0</v>
      </c>
      <c r="B1" s="5" t="s">
        <v>1</v>
      </c>
      <c r="C1" s="5" t="s">
        <v>2</v>
      </c>
      <c r="D1" s="5" t="s">
        <v>1768</v>
      </c>
      <c r="E1" s="5" t="s">
        <v>1769</v>
      </c>
      <c r="F1" s="5" t="s">
        <v>3</v>
      </c>
      <c r="G1" s="5" t="s">
        <v>1770</v>
      </c>
      <c r="H1" s="5" t="s">
        <v>10</v>
      </c>
      <c r="I1" s="5" t="s">
        <v>1771</v>
      </c>
      <c r="J1" s="5" t="s">
        <v>11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1772</v>
      </c>
      <c r="P1" s="5" t="s">
        <v>1773</v>
      </c>
      <c r="Q1" s="5" t="s">
        <v>1774</v>
      </c>
      <c r="R1" s="5" t="s">
        <v>1775</v>
      </c>
      <c r="S1" s="5" t="s">
        <v>1776</v>
      </c>
      <c r="T1" s="5" t="s">
        <v>1777</v>
      </c>
      <c r="U1" s="5" t="s">
        <v>1778</v>
      </c>
      <c r="V1" s="5" t="s">
        <v>1779</v>
      </c>
      <c r="W1" s="5" t="s">
        <v>1780</v>
      </c>
      <c r="X1" s="5" t="s">
        <v>1781</v>
      </c>
      <c r="Y1" s="5" t="s">
        <v>1782</v>
      </c>
      <c r="Z1" s="5" t="s">
        <v>1783</v>
      </c>
    </row>
    <row r="2" spans="1:26" ht="15.75" customHeight="1" x14ac:dyDescent="0.2">
      <c r="A2" s="5" t="s">
        <v>1784</v>
      </c>
      <c r="B2" s="5">
        <v>0</v>
      </c>
      <c r="C2" s="5" t="s">
        <v>18</v>
      </c>
      <c r="D2" s="5" t="s">
        <v>18</v>
      </c>
      <c r="E2" s="5" t="s">
        <v>18</v>
      </c>
      <c r="F2" s="5" t="s">
        <v>26</v>
      </c>
      <c r="G2" s="5" t="s">
        <v>34</v>
      </c>
      <c r="H2" s="5" t="s">
        <v>933</v>
      </c>
      <c r="I2" s="5">
        <v>11</v>
      </c>
      <c r="J2" s="5">
        <v>161.56100000000001</v>
      </c>
      <c r="K2" s="7">
        <v>71.795000000000002</v>
      </c>
      <c r="L2" s="5">
        <f>J2/300.001</f>
        <v>0.53853487155042823</v>
      </c>
      <c r="M2" s="5">
        <f>I2/300.001</f>
        <v>3.6666544444851852E-2</v>
      </c>
      <c r="N2" s="5">
        <f>K2/300.001</f>
        <v>0.23931586894710352</v>
      </c>
      <c r="O2" s="5">
        <v>3</v>
      </c>
      <c r="P2" s="5">
        <v>92.632000000000005</v>
      </c>
      <c r="Q2" s="5">
        <v>101.624</v>
      </c>
      <c r="R2" s="5">
        <f>P2/300.001</f>
        <v>0.30877230409231976</v>
      </c>
      <c r="S2" s="5">
        <f>O2/300.001</f>
        <v>9.9999666667777778E-3</v>
      </c>
      <c r="T2" s="5">
        <f>Q2/300.001</f>
        <v>0.33874553751487496</v>
      </c>
      <c r="U2" s="5">
        <f t="shared" ref="U2:V2" si="0">I2+O2</f>
        <v>14</v>
      </c>
      <c r="V2" s="5">
        <f t="shared" si="0"/>
        <v>254.19300000000001</v>
      </c>
      <c r="W2" s="7">
        <v>71.795000000000002</v>
      </c>
      <c r="X2" s="5">
        <f t="shared" ref="X2:X246" si="1">L2+P2</f>
        <v>93.17053487155043</v>
      </c>
      <c r="Y2" s="5">
        <f t="shared" ref="Y2:Y246" si="2">M2+S2</f>
        <v>4.666651111162963E-2</v>
      </c>
      <c r="Z2" s="5">
        <f>W2/300.001</f>
        <v>0.23931586894710352</v>
      </c>
    </row>
    <row r="3" spans="1:26" ht="15.75" customHeight="1" x14ac:dyDescent="0.2">
      <c r="A3" s="5" t="s">
        <v>1784</v>
      </c>
      <c r="B3" s="5">
        <v>1</v>
      </c>
      <c r="C3" s="5" t="s">
        <v>1785</v>
      </c>
      <c r="D3" s="5" t="s">
        <v>1786</v>
      </c>
      <c r="E3" s="5" t="s">
        <v>1787</v>
      </c>
      <c r="F3" s="5" t="s">
        <v>26</v>
      </c>
      <c r="G3" s="5" t="s">
        <v>34</v>
      </c>
      <c r="H3" s="5" t="s">
        <v>933</v>
      </c>
      <c r="I3" s="5">
        <v>0</v>
      </c>
      <c r="J3" s="5">
        <v>0</v>
      </c>
      <c r="K3" s="5">
        <v>0</v>
      </c>
      <c r="L3" s="5">
        <f t="shared" ref="L3:L82" si="3">J3/6</f>
        <v>0</v>
      </c>
      <c r="M3" s="5">
        <f t="shared" ref="M3:M82" si="4">I3/6</f>
        <v>0</v>
      </c>
      <c r="N3" s="5">
        <f t="shared" ref="N3:N82" si="5">K3/6</f>
        <v>0</v>
      </c>
      <c r="O3" s="5">
        <v>0</v>
      </c>
      <c r="P3" s="5">
        <v>0</v>
      </c>
      <c r="Q3" s="5">
        <v>0</v>
      </c>
      <c r="R3" s="5">
        <f t="shared" ref="R3:R83" si="6">P3/6</f>
        <v>0</v>
      </c>
      <c r="S3" s="5">
        <f t="shared" ref="S3:S83" si="7">O3/6</f>
        <v>0</v>
      </c>
      <c r="T3" s="5">
        <f t="shared" ref="T3:T83" si="8">Q3/6</f>
        <v>0</v>
      </c>
      <c r="U3" s="5">
        <f t="shared" ref="U3:V3" si="9">I3+O3</f>
        <v>0</v>
      </c>
      <c r="V3" s="5">
        <f t="shared" si="9"/>
        <v>0</v>
      </c>
      <c r="W3" s="5">
        <v>0</v>
      </c>
      <c r="X3" s="5">
        <f t="shared" si="1"/>
        <v>0</v>
      </c>
      <c r="Y3" s="5">
        <f t="shared" si="2"/>
        <v>0</v>
      </c>
      <c r="Z3" s="5">
        <f t="shared" ref="Z3:Z82" si="10">W3/6</f>
        <v>0</v>
      </c>
    </row>
    <row r="4" spans="1:26" ht="15.75" customHeight="1" x14ac:dyDescent="0.2">
      <c r="A4" s="5" t="s">
        <v>1784</v>
      </c>
      <c r="B4" s="5">
        <v>2</v>
      </c>
      <c r="C4" s="5" t="s">
        <v>1788</v>
      </c>
      <c r="D4" s="5" t="s">
        <v>1786</v>
      </c>
      <c r="E4" s="5" t="s">
        <v>1787</v>
      </c>
      <c r="F4" s="5" t="s">
        <v>26</v>
      </c>
      <c r="G4" s="5" t="s">
        <v>34</v>
      </c>
      <c r="H4" s="5" t="s">
        <v>933</v>
      </c>
      <c r="I4" s="5">
        <v>0</v>
      </c>
      <c r="J4" s="5">
        <v>0</v>
      </c>
      <c r="K4" s="5">
        <v>0</v>
      </c>
      <c r="L4" s="5">
        <f t="shared" si="3"/>
        <v>0</v>
      </c>
      <c r="M4" s="5">
        <f t="shared" si="4"/>
        <v>0</v>
      </c>
      <c r="N4" s="5">
        <f t="shared" si="5"/>
        <v>0</v>
      </c>
      <c r="O4" s="5">
        <v>0</v>
      </c>
      <c r="P4" s="5">
        <v>0</v>
      </c>
      <c r="Q4" s="5">
        <v>0</v>
      </c>
      <c r="R4" s="5">
        <f t="shared" si="6"/>
        <v>0</v>
      </c>
      <c r="S4" s="5">
        <f t="shared" si="7"/>
        <v>0</v>
      </c>
      <c r="T4" s="5">
        <f t="shared" si="8"/>
        <v>0</v>
      </c>
      <c r="U4" s="5">
        <f t="shared" ref="U4:V4" si="11">I4+O4</f>
        <v>0</v>
      </c>
      <c r="V4" s="5">
        <f t="shared" si="11"/>
        <v>0</v>
      </c>
      <c r="W4" s="5">
        <v>0</v>
      </c>
      <c r="X4" s="5">
        <f t="shared" si="1"/>
        <v>0</v>
      </c>
      <c r="Y4" s="5">
        <f t="shared" si="2"/>
        <v>0</v>
      </c>
      <c r="Z4" s="5">
        <f t="shared" si="10"/>
        <v>0</v>
      </c>
    </row>
    <row r="5" spans="1:26" ht="15.75" customHeight="1" x14ac:dyDescent="0.2">
      <c r="A5" s="5" t="s">
        <v>1784</v>
      </c>
      <c r="B5" s="5">
        <v>3</v>
      </c>
      <c r="C5" s="5" t="s">
        <v>1789</v>
      </c>
      <c r="D5" s="5" t="s">
        <v>1786</v>
      </c>
      <c r="E5" s="5" t="s">
        <v>1787</v>
      </c>
      <c r="F5" s="5" t="s">
        <v>26</v>
      </c>
      <c r="G5" s="5" t="s">
        <v>34</v>
      </c>
      <c r="H5" s="5" t="s">
        <v>933</v>
      </c>
      <c r="I5" s="5">
        <v>0</v>
      </c>
      <c r="J5" s="5">
        <v>0</v>
      </c>
      <c r="K5" s="5">
        <v>0</v>
      </c>
      <c r="L5" s="5">
        <f t="shared" si="3"/>
        <v>0</v>
      </c>
      <c r="M5" s="5">
        <f t="shared" si="4"/>
        <v>0</v>
      </c>
      <c r="N5" s="5">
        <f t="shared" si="5"/>
        <v>0</v>
      </c>
      <c r="O5" s="5">
        <v>0</v>
      </c>
      <c r="P5" s="5">
        <v>0</v>
      </c>
      <c r="Q5" s="5">
        <v>0</v>
      </c>
      <c r="R5" s="5">
        <f t="shared" si="6"/>
        <v>0</v>
      </c>
      <c r="S5" s="5">
        <f t="shared" si="7"/>
        <v>0</v>
      </c>
      <c r="T5" s="5">
        <f t="shared" si="8"/>
        <v>0</v>
      </c>
      <c r="U5" s="5">
        <f t="shared" ref="U5:V5" si="12">I5+O5</f>
        <v>0</v>
      </c>
      <c r="V5" s="5">
        <f t="shared" si="12"/>
        <v>0</v>
      </c>
      <c r="W5" s="5">
        <v>0</v>
      </c>
      <c r="X5" s="5">
        <f t="shared" si="1"/>
        <v>0</v>
      </c>
      <c r="Y5" s="5">
        <f t="shared" si="2"/>
        <v>0</v>
      </c>
      <c r="Z5" s="5">
        <f t="shared" si="10"/>
        <v>0</v>
      </c>
    </row>
    <row r="6" spans="1:26" ht="15.75" customHeight="1" x14ac:dyDescent="0.2">
      <c r="A6" s="5" t="s">
        <v>1784</v>
      </c>
      <c r="B6" s="5">
        <v>4</v>
      </c>
      <c r="C6" s="5" t="s">
        <v>1790</v>
      </c>
      <c r="D6" s="5" t="s">
        <v>1786</v>
      </c>
      <c r="E6" s="5" t="s">
        <v>1787</v>
      </c>
      <c r="F6" s="5" t="s">
        <v>26</v>
      </c>
      <c r="G6" s="5" t="s">
        <v>34</v>
      </c>
      <c r="H6" s="5" t="s">
        <v>933</v>
      </c>
      <c r="I6" s="5">
        <v>0</v>
      </c>
      <c r="J6" s="5">
        <v>0</v>
      </c>
      <c r="K6" s="5">
        <v>0</v>
      </c>
      <c r="L6" s="5">
        <f t="shared" si="3"/>
        <v>0</v>
      </c>
      <c r="M6" s="5">
        <f t="shared" si="4"/>
        <v>0</v>
      </c>
      <c r="N6" s="5">
        <f t="shared" si="5"/>
        <v>0</v>
      </c>
      <c r="O6" s="5">
        <v>0</v>
      </c>
      <c r="P6" s="5">
        <v>0</v>
      </c>
      <c r="Q6" s="5">
        <v>0</v>
      </c>
      <c r="R6" s="5">
        <f t="shared" si="6"/>
        <v>0</v>
      </c>
      <c r="S6" s="5">
        <f t="shared" si="7"/>
        <v>0</v>
      </c>
      <c r="T6" s="5">
        <f t="shared" si="8"/>
        <v>0</v>
      </c>
      <c r="U6" s="5">
        <f t="shared" ref="U6:V6" si="13">I6+O6</f>
        <v>0</v>
      </c>
      <c r="V6" s="5">
        <f t="shared" si="13"/>
        <v>0</v>
      </c>
      <c r="W6" s="5">
        <v>0</v>
      </c>
      <c r="X6" s="5">
        <f t="shared" si="1"/>
        <v>0</v>
      </c>
      <c r="Y6" s="5">
        <f t="shared" si="2"/>
        <v>0</v>
      </c>
      <c r="Z6" s="5">
        <f t="shared" si="10"/>
        <v>0</v>
      </c>
    </row>
    <row r="7" spans="1:26" ht="15.75" customHeight="1" x14ac:dyDescent="0.2">
      <c r="A7" s="5" t="s">
        <v>1784</v>
      </c>
      <c r="B7" s="5">
        <v>5</v>
      </c>
      <c r="C7" s="5" t="s">
        <v>1791</v>
      </c>
      <c r="D7" s="5" t="s">
        <v>1786</v>
      </c>
      <c r="E7" s="5" t="s">
        <v>1787</v>
      </c>
      <c r="F7" s="5" t="s">
        <v>26</v>
      </c>
      <c r="G7" s="5" t="s">
        <v>34</v>
      </c>
      <c r="H7" s="5" t="s">
        <v>933</v>
      </c>
      <c r="I7" s="5">
        <v>0</v>
      </c>
      <c r="J7" s="5">
        <v>0</v>
      </c>
      <c r="K7" s="5">
        <v>0</v>
      </c>
      <c r="L7" s="5">
        <f t="shared" si="3"/>
        <v>0</v>
      </c>
      <c r="M7" s="5">
        <f t="shared" si="4"/>
        <v>0</v>
      </c>
      <c r="N7" s="5">
        <f t="shared" si="5"/>
        <v>0</v>
      </c>
      <c r="O7" s="5">
        <v>0</v>
      </c>
      <c r="P7" s="5">
        <v>0</v>
      </c>
      <c r="Q7" s="5">
        <v>0</v>
      </c>
      <c r="R7" s="5">
        <f t="shared" si="6"/>
        <v>0</v>
      </c>
      <c r="S7" s="5">
        <f t="shared" si="7"/>
        <v>0</v>
      </c>
      <c r="T7" s="5">
        <f t="shared" si="8"/>
        <v>0</v>
      </c>
      <c r="U7" s="5">
        <f t="shared" ref="U7:V7" si="14">I7+O7</f>
        <v>0</v>
      </c>
      <c r="V7" s="5">
        <f t="shared" si="14"/>
        <v>0</v>
      </c>
      <c r="W7" s="5">
        <v>0</v>
      </c>
      <c r="X7" s="5">
        <f t="shared" si="1"/>
        <v>0</v>
      </c>
      <c r="Y7" s="5">
        <f t="shared" si="2"/>
        <v>0</v>
      </c>
      <c r="Z7" s="5">
        <f t="shared" si="10"/>
        <v>0</v>
      </c>
    </row>
    <row r="8" spans="1:26" ht="15.75" customHeight="1" x14ac:dyDescent="0.2">
      <c r="A8" s="5" t="s">
        <v>1784</v>
      </c>
      <c r="B8" s="5">
        <v>6</v>
      </c>
      <c r="C8" s="5" t="s">
        <v>1792</v>
      </c>
      <c r="D8" s="5" t="s">
        <v>1786</v>
      </c>
      <c r="E8" s="5" t="s">
        <v>1787</v>
      </c>
      <c r="F8" s="5" t="s">
        <v>26</v>
      </c>
      <c r="G8" s="5" t="s">
        <v>34</v>
      </c>
      <c r="H8" s="5" t="s">
        <v>933</v>
      </c>
      <c r="I8" s="5">
        <v>0</v>
      </c>
      <c r="J8" s="5">
        <v>0</v>
      </c>
      <c r="K8" s="5">
        <v>0</v>
      </c>
      <c r="L8" s="5">
        <f t="shared" si="3"/>
        <v>0</v>
      </c>
      <c r="M8" s="5">
        <f t="shared" si="4"/>
        <v>0</v>
      </c>
      <c r="N8" s="5">
        <f t="shared" si="5"/>
        <v>0</v>
      </c>
      <c r="O8" s="5">
        <v>0</v>
      </c>
      <c r="P8" s="5">
        <v>0</v>
      </c>
      <c r="Q8" s="5">
        <v>0</v>
      </c>
      <c r="R8" s="5">
        <f t="shared" si="6"/>
        <v>0</v>
      </c>
      <c r="S8" s="5">
        <f t="shared" si="7"/>
        <v>0</v>
      </c>
      <c r="T8" s="5">
        <f t="shared" si="8"/>
        <v>0</v>
      </c>
      <c r="U8" s="5">
        <f t="shared" ref="U8:V8" si="15">I8+O8</f>
        <v>0</v>
      </c>
      <c r="V8" s="5">
        <f t="shared" si="15"/>
        <v>0</v>
      </c>
      <c r="W8" s="5">
        <v>0</v>
      </c>
      <c r="X8" s="5">
        <f t="shared" si="1"/>
        <v>0</v>
      </c>
      <c r="Y8" s="5">
        <f t="shared" si="2"/>
        <v>0</v>
      </c>
      <c r="Z8" s="5">
        <f t="shared" si="10"/>
        <v>0</v>
      </c>
    </row>
    <row r="9" spans="1:26" ht="15.75" customHeight="1" x14ac:dyDescent="0.2">
      <c r="A9" s="5" t="s">
        <v>1784</v>
      </c>
      <c r="B9" s="5">
        <v>7</v>
      </c>
      <c r="C9" s="5" t="s">
        <v>1793</v>
      </c>
      <c r="D9" s="5" t="s">
        <v>1786</v>
      </c>
      <c r="E9" s="5" t="s">
        <v>1787</v>
      </c>
      <c r="F9" s="5" t="s">
        <v>26</v>
      </c>
      <c r="G9" s="5" t="s">
        <v>34</v>
      </c>
      <c r="H9" s="5" t="s">
        <v>933</v>
      </c>
      <c r="I9" s="5">
        <v>0</v>
      </c>
      <c r="J9" s="5">
        <v>0</v>
      </c>
      <c r="K9" s="5">
        <v>0</v>
      </c>
      <c r="L9" s="5">
        <f t="shared" si="3"/>
        <v>0</v>
      </c>
      <c r="M9" s="5">
        <f t="shared" si="4"/>
        <v>0</v>
      </c>
      <c r="N9" s="5">
        <f t="shared" si="5"/>
        <v>0</v>
      </c>
      <c r="O9" s="5">
        <v>0</v>
      </c>
      <c r="P9" s="5">
        <v>0</v>
      </c>
      <c r="Q9" s="5">
        <v>0</v>
      </c>
      <c r="R9" s="5">
        <f t="shared" si="6"/>
        <v>0</v>
      </c>
      <c r="S9" s="5">
        <f t="shared" si="7"/>
        <v>0</v>
      </c>
      <c r="T9" s="5">
        <f t="shared" si="8"/>
        <v>0</v>
      </c>
      <c r="U9" s="5">
        <f t="shared" ref="U9:V9" si="16">I9+O9</f>
        <v>0</v>
      </c>
      <c r="V9" s="5">
        <f t="shared" si="16"/>
        <v>0</v>
      </c>
      <c r="W9" s="5">
        <v>0</v>
      </c>
      <c r="X9" s="5">
        <f t="shared" si="1"/>
        <v>0</v>
      </c>
      <c r="Y9" s="5">
        <f t="shared" si="2"/>
        <v>0</v>
      </c>
      <c r="Z9" s="5">
        <f t="shared" si="10"/>
        <v>0</v>
      </c>
    </row>
    <row r="10" spans="1:26" ht="15.75" customHeight="1" x14ac:dyDescent="0.2">
      <c r="A10" s="5" t="s">
        <v>1784</v>
      </c>
      <c r="B10" s="5">
        <v>8</v>
      </c>
      <c r="C10" s="5" t="s">
        <v>1794</v>
      </c>
      <c r="D10" s="5" t="s">
        <v>1786</v>
      </c>
      <c r="E10" s="5" t="s">
        <v>1787</v>
      </c>
      <c r="F10" s="5" t="s">
        <v>26</v>
      </c>
      <c r="G10" s="5" t="s">
        <v>34</v>
      </c>
      <c r="H10" s="5" t="s">
        <v>933</v>
      </c>
      <c r="I10" s="5">
        <v>0</v>
      </c>
      <c r="J10" s="5">
        <v>0</v>
      </c>
      <c r="K10" s="5">
        <v>0</v>
      </c>
      <c r="L10" s="5">
        <f t="shared" si="3"/>
        <v>0</v>
      </c>
      <c r="M10" s="5">
        <f t="shared" si="4"/>
        <v>0</v>
      </c>
      <c r="N10" s="5">
        <f t="shared" si="5"/>
        <v>0</v>
      </c>
      <c r="O10" s="5">
        <v>0</v>
      </c>
      <c r="P10" s="5">
        <v>0</v>
      </c>
      <c r="Q10" s="5">
        <v>0</v>
      </c>
      <c r="R10" s="5">
        <f t="shared" si="6"/>
        <v>0</v>
      </c>
      <c r="S10" s="5">
        <f t="shared" si="7"/>
        <v>0</v>
      </c>
      <c r="T10" s="5">
        <f t="shared" si="8"/>
        <v>0</v>
      </c>
      <c r="U10" s="5">
        <f t="shared" ref="U10:V10" si="17">I10+O10</f>
        <v>0</v>
      </c>
      <c r="V10" s="5">
        <f t="shared" si="17"/>
        <v>0</v>
      </c>
      <c r="W10" s="5">
        <v>0</v>
      </c>
      <c r="X10" s="5">
        <f t="shared" si="1"/>
        <v>0</v>
      </c>
      <c r="Y10" s="5">
        <f t="shared" si="2"/>
        <v>0</v>
      </c>
      <c r="Z10" s="5">
        <f t="shared" si="10"/>
        <v>0</v>
      </c>
    </row>
    <row r="11" spans="1:26" ht="15.75" customHeight="1" x14ac:dyDescent="0.2">
      <c r="A11" s="5" t="s">
        <v>1784</v>
      </c>
      <c r="B11" s="5">
        <v>9</v>
      </c>
      <c r="C11" s="5" t="s">
        <v>1795</v>
      </c>
      <c r="D11" s="5" t="s">
        <v>1786</v>
      </c>
      <c r="E11" s="5" t="s">
        <v>1787</v>
      </c>
      <c r="F11" s="5" t="s">
        <v>26</v>
      </c>
      <c r="G11" s="5" t="s">
        <v>34</v>
      </c>
      <c r="H11" s="5" t="s">
        <v>933</v>
      </c>
      <c r="I11" s="5">
        <v>0</v>
      </c>
      <c r="J11" s="5">
        <v>0</v>
      </c>
      <c r="K11" s="5">
        <v>0</v>
      </c>
      <c r="L11" s="5">
        <f t="shared" si="3"/>
        <v>0</v>
      </c>
      <c r="M11" s="5">
        <f t="shared" si="4"/>
        <v>0</v>
      </c>
      <c r="N11" s="5">
        <f t="shared" si="5"/>
        <v>0</v>
      </c>
      <c r="O11" s="5">
        <v>0</v>
      </c>
      <c r="P11" s="5">
        <v>0</v>
      </c>
      <c r="Q11" s="5">
        <v>0</v>
      </c>
      <c r="R11" s="5">
        <f t="shared" si="6"/>
        <v>0</v>
      </c>
      <c r="S11" s="5">
        <f t="shared" si="7"/>
        <v>0</v>
      </c>
      <c r="T11" s="5">
        <f t="shared" si="8"/>
        <v>0</v>
      </c>
      <c r="U11" s="5">
        <f t="shared" ref="U11:V11" si="18">I11+O11</f>
        <v>0</v>
      </c>
      <c r="V11" s="5">
        <f t="shared" si="18"/>
        <v>0</v>
      </c>
      <c r="W11" s="5">
        <v>0</v>
      </c>
      <c r="X11" s="5">
        <f t="shared" si="1"/>
        <v>0</v>
      </c>
      <c r="Y11" s="5">
        <f t="shared" si="2"/>
        <v>0</v>
      </c>
      <c r="Z11" s="5">
        <f t="shared" si="10"/>
        <v>0</v>
      </c>
    </row>
    <row r="12" spans="1:26" ht="15.75" customHeight="1" x14ac:dyDescent="0.2">
      <c r="A12" s="5" t="s">
        <v>1784</v>
      </c>
      <c r="B12" s="5">
        <v>10</v>
      </c>
      <c r="C12" s="5" t="s">
        <v>1796</v>
      </c>
      <c r="D12" s="5" t="s">
        <v>1786</v>
      </c>
      <c r="E12" s="5" t="s">
        <v>1787</v>
      </c>
      <c r="F12" s="5" t="s">
        <v>26</v>
      </c>
      <c r="G12" s="5" t="s">
        <v>34</v>
      </c>
      <c r="H12" s="5" t="s">
        <v>933</v>
      </c>
      <c r="I12" s="5">
        <v>0</v>
      </c>
      <c r="J12" s="5">
        <v>0</v>
      </c>
      <c r="K12" s="5">
        <v>0</v>
      </c>
      <c r="L12" s="5">
        <f t="shared" si="3"/>
        <v>0</v>
      </c>
      <c r="M12" s="5">
        <f t="shared" si="4"/>
        <v>0</v>
      </c>
      <c r="N12" s="5">
        <f t="shared" si="5"/>
        <v>0</v>
      </c>
      <c r="O12" s="5">
        <v>0</v>
      </c>
      <c r="P12" s="5">
        <v>0</v>
      </c>
      <c r="Q12" s="5">
        <v>0</v>
      </c>
      <c r="R12" s="5">
        <f t="shared" si="6"/>
        <v>0</v>
      </c>
      <c r="S12" s="5">
        <f t="shared" si="7"/>
        <v>0</v>
      </c>
      <c r="T12" s="5">
        <f t="shared" si="8"/>
        <v>0</v>
      </c>
      <c r="U12" s="5">
        <f t="shared" ref="U12:V12" si="19">I12+O12</f>
        <v>0</v>
      </c>
      <c r="V12" s="5">
        <f t="shared" si="19"/>
        <v>0</v>
      </c>
      <c r="W12" s="5">
        <v>0</v>
      </c>
      <c r="X12" s="5">
        <f t="shared" si="1"/>
        <v>0</v>
      </c>
      <c r="Y12" s="5">
        <f t="shared" si="2"/>
        <v>0</v>
      </c>
      <c r="Z12" s="5">
        <f t="shared" si="10"/>
        <v>0</v>
      </c>
    </row>
    <row r="13" spans="1:26" ht="15.75" customHeight="1" x14ac:dyDescent="0.2">
      <c r="A13" s="5" t="s">
        <v>1784</v>
      </c>
      <c r="B13" s="5">
        <v>11</v>
      </c>
      <c r="C13" s="5" t="s">
        <v>1797</v>
      </c>
      <c r="D13" s="5" t="s">
        <v>1798</v>
      </c>
      <c r="E13" s="5" t="s">
        <v>1787</v>
      </c>
      <c r="F13" s="5" t="s">
        <v>26</v>
      </c>
      <c r="G13" s="5" t="s">
        <v>34</v>
      </c>
      <c r="H13" s="5" t="s">
        <v>933</v>
      </c>
      <c r="I13" s="5">
        <v>0</v>
      </c>
      <c r="J13" s="5">
        <v>0</v>
      </c>
      <c r="K13" s="5">
        <v>0</v>
      </c>
      <c r="L13" s="5">
        <f t="shared" si="3"/>
        <v>0</v>
      </c>
      <c r="M13" s="5">
        <f t="shared" si="4"/>
        <v>0</v>
      </c>
      <c r="N13" s="5">
        <f t="shared" si="5"/>
        <v>0</v>
      </c>
      <c r="O13" s="5">
        <v>0</v>
      </c>
      <c r="P13" s="5">
        <v>0</v>
      </c>
      <c r="Q13" s="5">
        <v>0</v>
      </c>
      <c r="R13" s="5">
        <f t="shared" si="6"/>
        <v>0</v>
      </c>
      <c r="S13" s="5">
        <f t="shared" si="7"/>
        <v>0</v>
      </c>
      <c r="T13" s="5">
        <f t="shared" si="8"/>
        <v>0</v>
      </c>
      <c r="U13" s="5">
        <f t="shared" ref="U13:V13" si="20">I13+O13</f>
        <v>0</v>
      </c>
      <c r="V13" s="5">
        <f t="shared" si="20"/>
        <v>0</v>
      </c>
      <c r="W13" s="5">
        <v>0</v>
      </c>
      <c r="X13" s="5">
        <f t="shared" si="1"/>
        <v>0</v>
      </c>
      <c r="Y13" s="5">
        <f t="shared" si="2"/>
        <v>0</v>
      </c>
      <c r="Z13" s="5">
        <f t="shared" si="10"/>
        <v>0</v>
      </c>
    </row>
    <row r="14" spans="1:26" ht="15.75" customHeight="1" x14ac:dyDescent="0.2">
      <c r="A14" s="5" t="s">
        <v>1784</v>
      </c>
      <c r="B14" s="5">
        <v>12</v>
      </c>
      <c r="C14" s="5" t="s">
        <v>1799</v>
      </c>
      <c r="D14" s="5" t="s">
        <v>1798</v>
      </c>
      <c r="E14" s="5" t="s">
        <v>1787</v>
      </c>
      <c r="F14" s="5" t="s">
        <v>26</v>
      </c>
      <c r="G14" s="5" t="s">
        <v>34</v>
      </c>
      <c r="H14" s="5" t="s">
        <v>933</v>
      </c>
      <c r="I14" s="5">
        <v>0</v>
      </c>
      <c r="J14" s="5">
        <v>0</v>
      </c>
      <c r="K14" s="5">
        <v>0</v>
      </c>
      <c r="L14" s="5">
        <f t="shared" si="3"/>
        <v>0</v>
      </c>
      <c r="M14" s="5">
        <f t="shared" si="4"/>
        <v>0</v>
      </c>
      <c r="N14" s="5">
        <f t="shared" si="5"/>
        <v>0</v>
      </c>
      <c r="O14" s="5">
        <v>0</v>
      </c>
      <c r="P14" s="5">
        <v>0</v>
      </c>
      <c r="Q14" s="5">
        <v>0</v>
      </c>
      <c r="R14" s="5">
        <f t="shared" si="6"/>
        <v>0</v>
      </c>
      <c r="S14" s="5">
        <f t="shared" si="7"/>
        <v>0</v>
      </c>
      <c r="T14" s="5">
        <f t="shared" si="8"/>
        <v>0</v>
      </c>
      <c r="U14" s="5">
        <f t="shared" ref="U14:V14" si="21">I14+O14</f>
        <v>0</v>
      </c>
      <c r="V14" s="5">
        <f t="shared" si="21"/>
        <v>0</v>
      </c>
      <c r="W14" s="5">
        <v>0</v>
      </c>
      <c r="X14" s="5">
        <f t="shared" si="1"/>
        <v>0</v>
      </c>
      <c r="Y14" s="5">
        <f t="shared" si="2"/>
        <v>0</v>
      </c>
      <c r="Z14" s="5">
        <f t="shared" si="10"/>
        <v>0</v>
      </c>
    </row>
    <row r="15" spans="1:26" ht="15.75" customHeight="1" x14ac:dyDescent="0.2">
      <c r="A15" s="5" t="s">
        <v>1784</v>
      </c>
      <c r="B15" s="5">
        <v>13</v>
      </c>
      <c r="C15" s="5" t="s">
        <v>1800</v>
      </c>
      <c r="D15" s="5" t="s">
        <v>1798</v>
      </c>
      <c r="E15" s="5" t="s">
        <v>1787</v>
      </c>
      <c r="F15" s="5" t="s">
        <v>26</v>
      </c>
      <c r="G15" s="5" t="s">
        <v>34</v>
      </c>
      <c r="H15" s="5" t="s">
        <v>933</v>
      </c>
      <c r="I15" s="5">
        <v>0</v>
      </c>
      <c r="J15" s="5">
        <v>0</v>
      </c>
      <c r="K15" s="5">
        <v>0</v>
      </c>
      <c r="L15" s="5">
        <f t="shared" si="3"/>
        <v>0</v>
      </c>
      <c r="M15" s="5">
        <f t="shared" si="4"/>
        <v>0</v>
      </c>
      <c r="N15" s="5">
        <f t="shared" si="5"/>
        <v>0</v>
      </c>
      <c r="O15" s="5">
        <v>0</v>
      </c>
      <c r="P15" s="5">
        <v>0</v>
      </c>
      <c r="Q15" s="5">
        <v>0</v>
      </c>
      <c r="R15" s="5">
        <f t="shared" si="6"/>
        <v>0</v>
      </c>
      <c r="S15" s="5">
        <f t="shared" si="7"/>
        <v>0</v>
      </c>
      <c r="T15" s="5">
        <f t="shared" si="8"/>
        <v>0</v>
      </c>
      <c r="U15" s="5">
        <f t="shared" ref="U15:V15" si="22">I15+O15</f>
        <v>0</v>
      </c>
      <c r="V15" s="5">
        <f t="shared" si="22"/>
        <v>0</v>
      </c>
      <c r="W15" s="5">
        <v>0</v>
      </c>
      <c r="X15" s="5">
        <f t="shared" si="1"/>
        <v>0</v>
      </c>
      <c r="Y15" s="5">
        <f t="shared" si="2"/>
        <v>0</v>
      </c>
      <c r="Z15" s="5">
        <f t="shared" si="10"/>
        <v>0</v>
      </c>
    </row>
    <row r="16" spans="1:26" ht="15.75" customHeight="1" x14ac:dyDescent="0.2">
      <c r="A16" s="5" t="s">
        <v>1784</v>
      </c>
      <c r="B16" s="5">
        <v>14</v>
      </c>
      <c r="C16" s="5" t="s">
        <v>1801</v>
      </c>
      <c r="D16" s="5" t="s">
        <v>1798</v>
      </c>
      <c r="E16" s="5" t="s">
        <v>1787</v>
      </c>
      <c r="F16" s="5" t="s">
        <v>26</v>
      </c>
      <c r="G16" s="5" t="s">
        <v>34</v>
      </c>
      <c r="H16" s="5" t="s">
        <v>933</v>
      </c>
      <c r="I16" s="5">
        <v>0</v>
      </c>
      <c r="J16" s="5">
        <v>0</v>
      </c>
      <c r="K16" s="5">
        <v>0</v>
      </c>
      <c r="L16" s="5">
        <f t="shared" si="3"/>
        <v>0</v>
      </c>
      <c r="M16" s="5">
        <f t="shared" si="4"/>
        <v>0</v>
      </c>
      <c r="N16" s="5">
        <f t="shared" si="5"/>
        <v>0</v>
      </c>
      <c r="O16" s="5">
        <v>0</v>
      </c>
      <c r="P16" s="5">
        <v>0</v>
      </c>
      <c r="Q16" s="5">
        <v>0</v>
      </c>
      <c r="R16" s="5">
        <f t="shared" si="6"/>
        <v>0</v>
      </c>
      <c r="S16" s="5">
        <f t="shared" si="7"/>
        <v>0</v>
      </c>
      <c r="T16" s="5">
        <f t="shared" si="8"/>
        <v>0</v>
      </c>
      <c r="U16" s="5">
        <f t="shared" ref="U16:V16" si="23">I16+O16</f>
        <v>0</v>
      </c>
      <c r="V16" s="5">
        <f t="shared" si="23"/>
        <v>0</v>
      </c>
      <c r="W16" s="5">
        <v>0</v>
      </c>
      <c r="X16" s="5">
        <f t="shared" si="1"/>
        <v>0</v>
      </c>
      <c r="Y16" s="5">
        <f t="shared" si="2"/>
        <v>0</v>
      </c>
      <c r="Z16" s="5">
        <f t="shared" si="10"/>
        <v>0</v>
      </c>
    </row>
    <row r="17" spans="1:26" ht="15.75" customHeight="1" x14ac:dyDescent="0.2">
      <c r="A17" s="5" t="s">
        <v>1784</v>
      </c>
      <c r="B17" s="5">
        <v>15</v>
      </c>
      <c r="C17" s="5" t="s">
        <v>1802</v>
      </c>
      <c r="D17" s="5" t="s">
        <v>1798</v>
      </c>
      <c r="E17" s="5" t="s">
        <v>1787</v>
      </c>
      <c r="F17" s="5" t="s">
        <v>26</v>
      </c>
      <c r="G17" s="5" t="s">
        <v>34</v>
      </c>
      <c r="H17" s="5" t="s">
        <v>933</v>
      </c>
      <c r="I17" s="5">
        <v>0</v>
      </c>
      <c r="J17" s="5">
        <v>0</v>
      </c>
      <c r="K17" s="5">
        <v>0</v>
      </c>
      <c r="L17" s="5">
        <f t="shared" si="3"/>
        <v>0</v>
      </c>
      <c r="M17" s="5">
        <f t="shared" si="4"/>
        <v>0</v>
      </c>
      <c r="N17" s="5">
        <f t="shared" si="5"/>
        <v>0</v>
      </c>
      <c r="O17" s="5">
        <v>0</v>
      </c>
      <c r="P17" s="5">
        <v>0</v>
      </c>
      <c r="Q17" s="5">
        <v>0</v>
      </c>
      <c r="R17" s="5">
        <f t="shared" si="6"/>
        <v>0</v>
      </c>
      <c r="S17" s="5">
        <f t="shared" si="7"/>
        <v>0</v>
      </c>
      <c r="T17" s="5">
        <f t="shared" si="8"/>
        <v>0</v>
      </c>
      <c r="U17" s="5">
        <f t="shared" ref="U17:V17" si="24">I17+O17</f>
        <v>0</v>
      </c>
      <c r="V17" s="5">
        <f t="shared" si="24"/>
        <v>0</v>
      </c>
      <c r="W17" s="5">
        <v>0</v>
      </c>
      <c r="X17" s="5">
        <f t="shared" si="1"/>
        <v>0</v>
      </c>
      <c r="Y17" s="5">
        <f t="shared" si="2"/>
        <v>0</v>
      </c>
      <c r="Z17" s="5">
        <f t="shared" si="10"/>
        <v>0</v>
      </c>
    </row>
    <row r="18" spans="1:26" ht="15.75" customHeight="1" x14ac:dyDescent="0.2">
      <c r="A18" s="5" t="s">
        <v>1784</v>
      </c>
      <c r="B18" s="5">
        <v>16</v>
      </c>
      <c r="C18" s="5" t="s">
        <v>1803</v>
      </c>
      <c r="D18" s="5" t="s">
        <v>1798</v>
      </c>
      <c r="E18" s="5" t="s">
        <v>1787</v>
      </c>
      <c r="F18" s="5" t="s">
        <v>26</v>
      </c>
      <c r="G18" s="5" t="s">
        <v>34</v>
      </c>
      <c r="H18" s="5" t="s">
        <v>933</v>
      </c>
      <c r="I18" s="5">
        <v>1</v>
      </c>
      <c r="J18" s="5">
        <v>1.7789999999999999</v>
      </c>
      <c r="K18" s="5">
        <v>4.22</v>
      </c>
      <c r="L18" s="5">
        <f t="shared" si="3"/>
        <v>0.29649999999999999</v>
      </c>
      <c r="M18" s="5">
        <f t="shared" si="4"/>
        <v>0.16666666666666666</v>
      </c>
      <c r="N18" s="5">
        <f t="shared" si="5"/>
        <v>0.70333333333333325</v>
      </c>
      <c r="O18" s="5">
        <v>0</v>
      </c>
      <c r="P18" s="5">
        <v>0</v>
      </c>
      <c r="Q18" s="5">
        <v>0</v>
      </c>
      <c r="R18" s="5">
        <f t="shared" si="6"/>
        <v>0</v>
      </c>
      <c r="S18" s="5">
        <f t="shared" si="7"/>
        <v>0</v>
      </c>
      <c r="T18" s="5">
        <f t="shared" si="8"/>
        <v>0</v>
      </c>
      <c r="U18" s="5">
        <f t="shared" ref="U18:V18" si="25">I18+O18</f>
        <v>1</v>
      </c>
      <c r="V18" s="5">
        <f t="shared" si="25"/>
        <v>1.7789999999999999</v>
      </c>
      <c r="W18" s="5">
        <v>4.22</v>
      </c>
      <c r="X18" s="5">
        <f t="shared" si="1"/>
        <v>0.29649999999999999</v>
      </c>
      <c r="Y18" s="5">
        <f t="shared" si="2"/>
        <v>0.16666666666666666</v>
      </c>
      <c r="Z18" s="5">
        <f t="shared" si="10"/>
        <v>0.70333333333333325</v>
      </c>
    </row>
    <row r="19" spans="1:26" ht="15.75" customHeight="1" x14ac:dyDescent="0.2">
      <c r="A19" s="5" t="s">
        <v>1784</v>
      </c>
      <c r="B19" s="5">
        <v>17</v>
      </c>
      <c r="C19" s="5" t="s">
        <v>1804</v>
      </c>
      <c r="D19" s="5" t="s">
        <v>1798</v>
      </c>
      <c r="E19" s="5" t="s">
        <v>1787</v>
      </c>
      <c r="F19" s="5" t="s">
        <v>26</v>
      </c>
      <c r="G19" s="5" t="s">
        <v>34</v>
      </c>
      <c r="H19" s="5" t="s">
        <v>933</v>
      </c>
      <c r="I19" s="5">
        <v>0</v>
      </c>
      <c r="J19" s="5">
        <v>0</v>
      </c>
      <c r="K19" s="5">
        <v>0</v>
      </c>
      <c r="L19" s="5">
        <f t="shared" si="3"/>
        <v>0</v>
      </c>
      <c r="M19" s="5">
        <f t="shared" si="4"/>
        <v>0</v>
      </c>
      <c r="N19" s="5">
        <f t="shared" si="5"/>
        <v>0</v>
      </c>
      <c r="O19" s="5">
        <v>0</v>
      </c>
      <c r="P19" s="5">
        <v>0</v>
      </c>
      <c r="Q19" s="5">
        <v>0</v>
      </c>
      <c r="R19" s="5">
        <f t="shared" si="6"/>
        <v>0</v>
      </c>
      <c r="S19" s="5">
        <f t="shared" si="7"/>
        <v>0</v>
      </c>
      <c r="T19" s="5">
        <f t="shared" si="8"/>
        <v>0</v>
      </c>
      <c r="U19" s="5">
        <f t="shared" ref="U19:V19" si="26">I19+O19</f>
        <v>0</v>
      </c>
      <c r="V19" s="5">
        <f t="shared" si="26"/>
        <v>0</v>
      </c>
      <c r="W19" s="5">
        <v>0</v>
      </c>
      <c r="X19" s="5">
        <f t="shared" si="1"/>
        <v>0</v>
      </c>
      <c r="Y19" s="5">
        <f t="shared" si="2"/>
        <v>0</v>
      </c>
      <c r="Z19" s="5">
        <f t="shared" si="10"/>
        <v>0</v>
      </c>
    </row>
    <row r="20" spans="1:26" ht="15.75" customHeight="1" x14ac:dyDescent="0.2">
      <c r="A20" s="5" t="s">
        <v>1784</v>
      </c>
      <c r="B20" s="5">
        <v>18</v>
      </c>
      <c r="C20" s="5" t="s">
        <v>1805</v>
      </c>
      <c r="D20" s="5" t="s">
        <v>1798</v>
      </c>
      <c r="E20" s="5" t="s">
        <v>1787</v>
      </c>
      <c r="F20" s="5" t="s">
        <v>26</v>
      </c>
      <c r="G20" s="5" t="s">
        <v>34</v>
      </c>
      <c r="H20" s="5" t="s">
        <v>933</v>
      </c>
      <c r="I20" s="5">
        <v>0</v>
      </c>
      <c r="J20" s="5">
        <v>0</v>
      </c>
      <c r="K20" s="5">
        <v>0</v>
      </c>
      <c r="L20" s="5">
        <f t="shared" si="3"/>
        <v>0</v>
      </c>
      <c r="M20" s="5">
        <f t="shared" si="4"/>
        <v>0</v>
      </c>
      <c r="N20" s="5">
        <f t="shared" si="5"/>
        <v>0</v>
      </c>
      <c r="O20" s="5">
        <v>0</v>
      </c>
      <c r="P20" s="5">
        <v>0</v>
      </c>
      <c r="Q20" s="5">
        <v>0</v>
      </c>
      <c r="R20" s="5">
        <f t="shared" si="6"/>
        <v>0</v>
      </c>
      <c r="S20" s="5">
        <f t="shared" si="7"/>
        <v>0</v>
      </c>
      <c r="T20" s="5">
        <f t="shared" si="8"/>
        <v>0</v>
      </c>
      <c r="U20" s="5">
        <f t="shared" ref="U20:V20" si="27">I20+O20</f>
        <v>0</v>
      </c>
      <c r="V20" s="5">
        <f t="shared" si="27"/>
        <v>0</v>
      </c>
      <c r="W20" s="5">
        <v>0</v>
      </c>
      <c r="X20" s="5">
        <f t="shared" si="1"/>
        <v>0</v>
      </c>
      <c r="Y20" s="5">
        <f t="shared" si="2"/>
        <v>0</v>
      </c>
      <c r="Z20" s="5">
        <f t="shared" si="10"/>
        <v>0</v>
      </c>
    </row>
    <row r="21" spans="1:26" ht="15.75" customHeight="1" x14ac:dyDescent="0.2">
      <c r="A21" s="5" t="s">
        <v>1784</v>
      </c>
      <c r="B21" s="5">
        <v>19</v>
      </c>
      <c r="C21" s="5" t="s">
        <v>1806</v>
      </c>
      <c r="D21" s="5" t="s">
        <v>1798</v>
      </c>
      <c r="E21" s="5" t="s">
        <v>1787</v>
      </c>
      <c r="F21" s="5" t="s">
        <v>26</v>
      </c>
      <c r="G21" s="5" t="s">
        <v>34</v>
      </c>
      <c r="H21" s="5" t="s">
        <v>933</v>
      </c>
      <c r="I21" s="5">
        <v>1</v>
      </c>
      <c r="J21" s="5">
        <v>2.9860000000000002</v>
      </c>
      <c r="K21" s="5">
        <v>3.0129999999999999</v>
      </c>
      <c r="L21" s="5">
        <f t="shared" si="3"/>
        <v>0.4976666666666667</v>
      </c>
      <c r="M21" s="5">
        <f t="shared" si="4"/>
        <v>0.16666666666666666</v>
      </c>
      <c r="N21" s="5">
        <f t="shared" si="5"/>
        <v>0.50216666666666665</v>
      </c>
      <c r="O21" s="5">
        <v>0</v>
      </c>
      <c r="P21" s="5">
        <v>0</v>
      </c>
      <c r="Q21" s="5">
        <v>0</v>
      </c>
      <c r="R21" s="5">
        <f t="shared" si="6"/>
        <v>0</v>
      </c>
      <c r="S21" s="5">
        <f t="shared" si="7"/>
        <v>0</v>
      </c>
      <c r="T21" s="5">
        <f t="shared" si="8"/>
        <v>0</v>
      </c>
      <c r="U21" s="5">
        <f t="shared" ref="U21:V21" si="28">I21+O21</f>
        <v>1</v>
      </c>
      <c r="V21" s="5">
        <f t="shared" si="28"/>
        <v>2.9860000000000002</v>
      </c>
      <c r="W21" s="5">
        <v>3.0129999999999999</v>
      </c>
      <c r="X21" s="5">
        <f t="shared" si="1"/>
        <v>0.4976666666666667</v>
      </c>
      <c r="Y21" s="5">
        <f t="shared" si="2"/>
        <v>0.16666666666666666</v>
      </c>
      <c r="Z21" s="5">
        <f t="shared" si="10"/>
        <v>0.50216666666666665</v>
      </c>
    </row>
    <row r="22" spans="1:26" ht="15.75" customHeight="1" x14ac:dyDescent="0.2">
      <c r="A22" s="5" t="s">
        <v>1784</v>
      </c>
      <c r="B22" s="5">
        <v>20</v>
      </c>
      <c r="C22" s="5" t="s">
        <v>1807</v>
      </c>
      <c r="D22" s="5" t="s">
        <v>1798</v>
      </c>
      <c r="E22" s="5" t="s">
        <v>1787</v>
      </c>
      <c r="F22" s="5" t="s">
        <v>26</v>
      </c>
      <c r="G22" s="5" t="s">
        <v>34</v>
      </c>
      <c r="H22" s="5" t="s">
        <v>933</v>
      </c>
      <c r="I22" s="5">
        <v>0</v>
      </c>
      <c r="J22" s="5">
        <v>0</v>
      </c>
      <c r="K22" s="5">
        <v>0</v>
      </c>
      <c r="L22" s="5">
        <f t="shared" si="3"/>
        <v>0</v>
      </c>
      <c r="M22" s="5">
        <f t="shared" si="4"/>
        <v>0</v>
      </c>
      <c r="N22" s="5">
        <f t="shared" si="5"/>
        <v>0</v>
      </c>
      <c r="O22" s="5">
        <v>0</v>
      </c>
      <c r="P22" s="5">
        <v>0</v>
      </c>
      <c r="Q22" s="5">
        <v>0</v>
      </c>
      <c r="R22" s="5">
        <f t="shared" si="6"/>
        <v>0</v>
      </c>
      <c r="S22" s="5">
        <f t="shared" si="7"/>
        <v>0</v>
      </c>
      <c r="T22" s="5">
        <f t="shared" si="8"/>
        <v>0</v>
      </c>
      <c r="U22" s="5">
        <f t="shared" ref="U22:V22" si="29">I22+O22</f>
        <v>0</v>
      </c>
      <c r="V22" s="5">
        <f t="shared" si="29"/>
        <v>0</v>
      </c>
      <c r="W22" s="5">
        <v>0</v>
      </c>
      <c r="X22" s="5">
        <f t="shared" si="1"/>
        <v>0</v>
      </c>
      <c r="Y22" s="5">
        <f t="shared" si="2"/>
        <v>0</v>
      </c>
      <c r="Z22" s="5">
        <f t="shared" si="10"/>
        <v>0</v>
      </c>
    </row>
    <row r="23" spans="1:26" ht="15.75" customHeight="1" x14ac:dyDescent="0.2">
      <c r="A23" s="5" t="s">
        <v>1784</v>
      </c>
      <c r="B23" s="5">
        <v>21</v>
      </c>
      <c r="C23" s="5" t="s">
        <v>1808</v>
      </c>
      <c r="D23" s="5" t="s">
        <v>1809</v>
      </c>
      <c r="E23" s="5" t="s">
        <v>1810</v>
      </c>
      <c r="F23" s="5" t="s">
        <v>26</v>
      </c>
      <c r="G23" s="5" t="s">
        <v>34</v>
      </c>
      <c r="H23" s="5" t="s">
        <v>933</v>
      </c>
      <c r="I23" s="5">
        <v>0</v>
      </c>
      <c r="J23" s="5">
        <v>0</v>
      </c>
      <c r="K23" s="5">
        <v>0</v>
      </c>
      <c r="L23" s="5">
        <f t="shared" si="3"/>
        <v>0</v>
      </c>
      <c r="M23" s="5">
        <f t="shared" si="4"/>
        <v>0</v>
      </c>
      <c r="N23" s="5">
        <f t="shared" si="5"/>
        <v>0</v>
      </c>
      <c r="O23" s="5">
        <v>0</v>
      </c>
      <c r="P23" s="5">
        <v>0</v>
      </c>
      <c r="Q23" s="5">
        <v>0</v>
      </c>
      <c r="R23" s="5">
        <f t="shared" si="6"/>
        <v>0</v>
      </c>
      <c r="S23" s="5">
        <f t="shared" si="7"/>
        <v>0</v>
      </c>
      <c r="T23" s="5">
        <f t="shared" si="8"/>
        <v>0</v>
      </c>
      <c r="U23" s="5">
        <f t="shared" ref="U23:V23" si="30">I23+O23</f>
        <v>0</v>
      </c>
      <c r="V23" s="5">
        <f t="shared" si="30"/>
        <v>0</v>
      </c>
      <c r="W23" s="5">
        <v>0</v>
      </c>
      <c r="X23" s="5">
        <f t="shared" si="1"/>
        <v>0</v>
      </c>
      <c r="Y23" s="5">
        <f t="shared" si="2"/>
        <v>0</v>
      </c>
      <c r="Z23" s="5">
        <f t="shared" si="10"/>
        <v>0</v>
      </c>
    </row>
    <row r="24" spans="1:26" ht="15.75" customHeight="1" x14ac:dyDescent="0.2">
      <c r="A24" s="5" t="s">
        <v>1784</v>
      </c>
      <c r="B24" s="5">
        <v>22</v>
      </c>
      <c r="C24" s="5" t="s">
        <v>1811</v>
      </c>
      <c r="D24" s="5" t="s">
        <v>1809</v>
      </c>
      <c r="E24" s="5" t="s">
        <v>1810</v>
      </c>
      <c r="F24" s="5" t="s">
        <v>26</v>
      </c>
      <c r="G24" s="5" t="s">
        <v>34</v>
      </c>
      <c r="H24" s="5" t="s">
        <v>933</v>
      </c>
      <c r="I24" s="5">
        <v>0</v>
      </c>
      <c r="J24" s="5">
        <v>0</v>
      </c>
      <c r="K24" s="5">
        <v>0</v>
      </c>
      <c r="L24" s="5">
        <f t="shared" si="3"/>
        <v>0</v>
      </c>
      <c r="M24" s="5">
        <f t="shared" si="4"/>
        <v>0</v>
      </c>
      <c r="N24" s="5">
        <f t="shared" si="5"/>
        <v>0</v>
      </c>
      <c r="O24" s="5">
        <v>0</v>
      </c>
      <c r="P24" s="5">
        <v>0</v>
      </c>
      <c r="Q24" s="5">
        <v>0</v>
      </c>
      <c r="R24" s="5">
        <f t="shared" si="6"/>
        <v>0</v>
      </c>
      <c r="S24" s="5">
        <f t="shared" si="7"/>
        <v>0</v>
      </c>
      <c r="T24" s="5">
        <f t="shared" si="8"/>
        <v>0</v>
      </c>
      <c r="U24" s="5">
        <f t="shared" ref="U24:V24" si="31">I24+O24</f>
        <v>0</v>
      </c>
      <c r="V24" s="5">
        <f t="shared" si="31"/>
        <v>0</v>
      </c>
      <c r="W24" s="5">
        <v>0</v>
      </c>
      <c r="X24" s="5">
        <f t="shared" si="1"/>
        <v>0</v>
      </c>
      <c r="Y24" s="5">
        <f t="shared" si="2"/>
        <v>0</v>
      </c>
      <c r="Z24" s="5">
        <f t="shared" si="10"/>
        <v>0</v>
      </c>
    </row>
    <row r="25" spans="1:26" ht="15.75" customHeight="1" x14ac:dyDescent="0.2">
      <c r="A25" s="5" t="s">
        <v>1784</v>
      </c>
      <c r="B25" s="5">
        <v>23</v>
      </c>
      <c r="C25" s="5" t="s">
        <v>1812</v>
      </c>
      <c r="D25" s="5" t="s">
        <v>1809</v>
      </c>
      <c r="E25" s="5" t="s">
        <v>1810</v>
      </c>
      <c r="F25" s="5" t="s">
        <v>26</v>
      </c>
      <c r="G25" s="5" t="s">
        <v>34</v>
      </c>
      <c r="H25" s="5" t="s">
        <v>933</v>
      </c>
      <c r="I25" s="5">
        <v>1</v>
      </c>
      <c r="J25" s="5">
        <v>5.4130000000000003</v>
      </c>
      <c r="K25" s="5">
        <v>0.58599999999999997</v>
      </c>
      <c r="L25" s="5">
        <f t="shared" si="3"/>
        <v>0.90216666666666667</v>
      </c>
      <c r="M25" s="5">
        <f t="shared" si="4"/>
        <v>0.16666666666666666</v>
      </c>
      <c r="N25" s="5">
        <f t="shared" si="5"/>
        <v>9.7666666666666666E-2</v>
      </c>
      <c r="O25" s="5">
        <v>0</v>
      </c>
      <c r="P25" s="5">
        <v>0</v>
      </c>
      <c r="Q25" s="5">
        <v>0</v>
      </c>
      <c r="R25" s="5">
        <f t="shared" si="6"/>
        <v>0</v>
      </c>
      <c r="S25" s="5">
        <f t="shared" si="7"/>
        <v>0</v>
      </c>
      <c r="T25" s="5">
        <f t="shared" si="8"/>
        <v>0</v>
      </c>
      <c r="U25" s="5">
        <f t="shared" ref="U25:V25" si="32">I25+O25</f>
        <v>1</v>
      </c>
      <c r="V25" s="5">
        <f t="shared" si="32"/>
        <v>5.4130000000000003</v>
      </c>
      <c r="W25" s="5">
        <v>0.58599999999999997</v>
      </c>
      <c r="X25" s="5">
        <f t="shared" si="1"/>
        <v>0.90216666666666667</v>
      </c>
      <c r="Y25" s="5">
        <f t="shared" si="2"/>
        <v>0.16666666666666666</v>
      </c>
      <c r="Z25" s="5">
        <f t="shared" si="10"/>
        <v>9.7666666666666666E-2</v>
      </c>
    </row>
    <row r="26" spans="1:26" ht="15.75" customHeight="1" x14ac:dyDescent="0.2">
      <c r="A26" s="5" t="s">
        <v>1784</v>
      </c>
      <c r="B26" s="5">
        <v>24</v>
      </c>
      <c r="C26" s="5" t="s">
        <v>1813</v>
      </c>
      <c r="D26" s="5" t="s">
        <v>1809</v>
      </c>
      <c r="E26" s="5" t="s">
        <v>1810</v>
      </c>
      <c r="F26" s="5" t="s">
        <v>26</v>
      </c>
      <c r="G26" s="5" t="s">
        <v>34</v>
      </c>
      <c r="H26" s="5" t="s">
        <v>933</v>
      </c>
      <c r="I26" s="5">
        <v>0</v>
      </c>
      <c r="J26" s="5">
        <v>0</v>
      </c>
      <c r="K26" s="5">
        <v>0</v>
      </c>
      <c r="L26" s="5">
        <f t="shared" si="3"/>
        <v>0</v>
      </c>
      <c r="M26" s="5">
        <f t="shared" si="4"/>
        <v>0</v>
      </c>
      <c r="N26" s="5">
        <f t="shared" si="5"/>
        <v>0</v>
      </c>
      <c r="O26" s="5">
        <v>0</v>
      </c>
      <c r="P26" s="5">
        <v>0</v>
      </c>
      <c r="Q26" s="5">
        <v>0</v>
      </c>
      <c r="R26" s="5">
        <f t="shared" si="6"/>
        <v>0</v>
      </c>
      <c r="S26" s="5">
        <f t="shared" si="7"/>
        <v>0</v>
      </c>
      <c r="T26" s="5">
        <f t="shared" si="8"/>
        <v>0</v>
      </c>
      <c r="U26" s="5">
        <f t="shared" ref="U26:V26" si="33">I26+O26</f>
        <v>0</v>
      </c>
      <c r="V26" s="5">
        <f t="shared" si="33"/>
        <v>0</v>
      </c>
      <c r="W26" s="5">
        <v>0</v>
      </c>
      <c r="X26" s="5">
        <f t="shared" si="1"/>
        <v>0</v>
      </c>
      <c r="Y26" s="5">
        <f t="shared" si="2"/>
        <v>0</v>
      </c>
      <c r="Z26" s="5">
        <f t="shared" si="10"/>
        <v>0</v>
      </c>
    </row>
    <row r="27" spans="1:26" ht="15.75" customHeight="1" x14ac:dyDescent="0.2">
      <c r="A27" s="5" t="s">
        <v>1784</v>
      </c>
      <c r="B27" s="5">
        <v>25</v>
      </c>
      <c r="C27" s="5" t="s">
        <v>1814</v>
      </c>
      <c r="D27" s="5" t="s">
        <v>1809</v>
      </c>
      <c r="E27" s="5" t="s">
        <v>1810</v>
      </c>
      <c r="F27" s="5" t="s">
        <v>26</v>
      </c>
      <c r="G27" s="5" t="s">
        <v>34</v>
      </c>
      <c r="H27" s="5" t="s">
        <v>933</v>
      </c>
      <c r="I27" s="5">
        <v>0</v>
      </c>
      <c r="J27" s="5">
        <v>0</v>
      </c>
      <c r="K27" s="5">
        <v>0</v>
      </c>
      <c r="L27" s="5">
        <f t="shared" si="3"/>
        <v>0</v>
      </c>
      <c r="M27" s="5">
        <f t="shared" si="4"/>
        <v>0</v>
      </c>
      <c r="N27" s="5">
        <f t="shared" si="5"/>
        <v>0</v>
      </c>
      <c r="O27" s="5">
        <v>0</v>
      </c>
      <c r="P27" s="5">
        <v>0</v>
      </c>
      <c r="Q27" s="5">
        <v>0</v>
      </c>
      <c r="R27" s="5">
        <f t="shared" si="6"/>
        <v>0</v>
      </c>
      <c r="S27" s="5">
        <f t="shared" si="7"/>
        <v>0</v>
      </c>
      <c r="T27" s="5">
        <f t="shared" si="8"/>
        <v>0</v>
      </c>
      <c r="U27" s="5">
        <f t="shared" ref="U27:V27" si="34">I27+O27</f>
        <v>0</v>
      </c>
      <c r="V27" s="5">
        <f t="shared" si="34"/>
        <v>0</v>
      </c>
      <c r="W27" s="5">
        <v>0</v>
      </c>
      <c r="X27" s="5">
        <f t="shared" si="1"/>
        <v>0</v>
      </c>
      <c r="Y27" s="5">
        <f t="shared" si="2"/>
        <v>0</v>
      </c>
      <c r="Z27" s="5">
        <f t="shared" si="10"/>
        <v>0</v>
      </c>
    </row>
    <row r="28" spans="1:26" ht="15.75" customHeight="1" x14ac:dyDescent="0.2">
      <c r="A28" s="5" t="s">
        <v>1784</v>
      </c>
      <c r="B28" s="5">
        <v>26</v>
      </c>
      <c r="C28" s="5" t="s">
        <v>1815</v>
      </c>
      <c r="D28" s="5" t="s">
        <v>1809</v>
      </c>
      <c r="E28" s="5" t="s">
        <v>1810</v>
      </c>
      <c r="F28" s="5" t="s">
        <v>26</v>
      </c>
      <c r="G28" s="5" t="s">
        <v>34</v>
      </c>
      <c r="H28" s="5" t="s">
        <v>933</v>
      </c>
      <c r="I28" s="5">
        <v>0</v>
      </c>
      <c r="J28" s="5">
        <v>0</v>
      </c>
      <c r="K28" s="5">
        <v>0</v>
      </c>
      <c r="L28" s="5">
        <f t="shared" si="3"/>
        <v>0</v>
      </c>
      <c r="M28" s="5">
        <f t="shared" si="4"/>
        <v>0</v>
      </c>
      <c r="N28" s="5">
        <f t="shared" si="5"/>
        <v>0</v>
      </c>
      <c r="O28" s="5">
        <v>0</v>
      </c>
      <c r="P28" s="5">
        <v>0</v>
      </c>
      <c r="Q28" s="5">
        <v>0</v>
      </c>
      <c r="R28" s="5">
        <f t="shared" si="6"/>
        <v>0</v>
      </c>
      <c r="S28" s="5">
        <f t="shared" si="7"/>
        <v>0</v>
      </c>
      <c r="T28" s="5">
        <f t="shared" si="8"/>
        <v>0</v>
      </c>
      <c r="U28" s="5">
        <f t="shared" ref="U28:V28" si="35">I28+O28</f>
        <v>0</v>
      </c>
      <c r="V28" s="5">
        <f t="shared" si="35"/>
        <v>0</v>
      </c>
      <c r="W28" s="5">
        <v>0</v>
      </c>
      <c r="X28" s="5">
        <f t="shared" si="1"/>
        <v>0</v>
      </c>
      <c r="Y28" s="5">
        <f t="shared" si="2"/>
        <v>0</v>
      </c>
      <c r="Z28" s="5">
        <f t="shared" si="10"/>
        <v>0</v>
      </c>
    </row>
    <row r="29" spans="1:26" ht="15.75" customHeight="1" x14ac:dyDescent="0.2">
      <c r="A29" s="5" t="s">
        <v>1784</v>
      </c>
      <c r="B29" s="5">
        <v>27</v>
      </c>
      <c r="C29" s="5" t="s">
        <v>1816</v>
      </c>
      <c r="D29" s="5" t="s">
        <v>1809</v>
      </c>
      <c r="E29" s="5" t="s">
        <v>1810</v>
      </c>
      <c r="F29" s="5" t="s">
        <v>26</v>
      </c>
      <c r="G29" s="5" t="s">
        <v>34</v>
      </c>
      <c r="H29" s="5" t="s">
        <v>933</v>
      </c>
      <c r="I29" s="5">
        <v>0</v>
      </c>
      <c r="J29" s="5">
        <v>0</v>
      </c>
      <c r="K29" s="5">
        <v>0</v>
      </c>
      <c r="L29" s="5">
        <f t="shared" si="3"/>
        <v>0</v>
      </c>
      <c r="M29" s="5">
        <f t="shared" si="4"/>
        <v>0</v>
      </c>
      <c r="N29" s="5">
        <f t="shared" si="5"/>
        <v>0</v>
      </c>
      <c r="O29" s="5">
        <v>0</v>
      </c>
      <c r="P29" s="5">
        <v>0</v>
      </c>
      <c r="Q29" s="5">
        <v>0</v>
      </c>
      <c r="R29" s="5">
        <f t="shared" si="6"/>
        <v>0</v>
      </c>
      <c r="S29" s="5">
        <f t="shared" si="7"/>
        <v>0</v>
      </c>
      <c r="T29" s="5">
        <f t="shared" si="8"/>
        <v>0</v>
      </c>
      <c r="U29" s="5">
        <f t="shared" ref="U29:V29" si="36">I29+O29</f>
        <v>0</v>
      </c>
      <c r="V29" s="5">
        <f t="shared" si="36"/>
        <v>0</v>
      </c>
      <c r="W29" s="5">
        <v>0</v>
      </c>
      <c r="X29" s="5">
        <f t="shared" si="1"/>
        <v>0</v>
      </c>
      <c r="Y29" s="5">
        <f t="shared" si="2"/>
        <v>0</v>
      </c>
      <c r="Z29" s="5">
        <f t="shared" si="10"/>
        <v>0</v>
      </c>
    </row>
    <row r="30" spans="1:26" ht="15.75" customHeight="1" x14ac:dyDescent="0.2">
      <c r="A30" s="5" t="s">
        <v>1784</v>
      </c>
      <c r="B30" s="5">
        <v>28</v>
      </c>
      <c r="C30" s="5" t="s">
        <v>1817</v>
      </c>
      <c r="D30" s="5" t="s">
        <v>1809</v>
      </c>
      <c r="E30" s="5" t="s">
        <v>1810</v>
      </c>
      <c r="F30" s="5" t="s">
        <v>26</v>
      </c>
      <c r="G30" s="5" t="s">
        <v>34</v>
      </c>
      <c r="H30" s="5" t="s">
        <v>933</v>
      </c>
      <c r="I30" s="5">
        <v>1</v>
      </c>
      <c r="J30" s="5">
        <v>3.5579999999999998</v>
      </c>
      <c r="K30" s="5">
        <v>2.4409999999999998</v>
      </c>
      <c r="L30" s="5">
        <f t="shared" si="3"/>
        <v>0.59299999999999997</v>
      </c>
      <c r="M30" s="5">
        <f t="shared" si="4"/>
        <v>0.16666666666666666</v>
      </c>
      <c r="N30" s="5">
        <f t="shared" si="5"/>
        <v>0.40683333333333332</v>
      </c>
      <c r="O30" s="5">
        <v>0</v>
      </c>
      <c r="P30" s="5">
        <v>0</v>
      </c>
      <c r="Q30" s="5">
        <v>0</v>
      </c>
      <c r="R30" s="5">
        <f t="shared" si="6"/>
        <v>0</v>
      </c>
      <c r="S30" s="5">
        <f t="shared" si="7"/>
        <v>0</v>
      </c>
      <c r="T30" s="5">
        <f t="shared" si="8"/>
        <v>0</v>
      </c>
      <c r="U30" s="5">
        <f t="shared" ref="U30:V30" si="37">I30+O30</f>
        <v>1</v>
      </c>
      <c r="V30" s="5">
        <f t="shared" si="37"/>
        <v>3.5579999999999998</v>
      </c>
      <c r="W30" s="5">
        <v>2.4409999999999998</v>
      </c>
      <c r="X30" s="5">
        <f t="shared" si="1"/>
        <v>0.59299999999999997</v>
      </c>
      <c r="Y30" s="5">
        <f t="shared" si="2"/>
        <v>0.16666666666666666</v>
      </c>
      <c r="Z30" s="5">
        <f t="shared" si="10"/>
        <v>0.40683333333333332</v>
      </c>
    </row>
    <row r="31" spans="1:26" ht="15.75" customHeight="1" x14ac:dyDescent="0.2">
      <c r="A31" s="5" t="s">
        <v>1784</v>
      </c>
      <c r="B31" s="5">
        <v>29</v>
      </c>
      <c r="C31" s="5" t="s">
        <v>1818</v>
      </c>
      <c r="D31" s="5" t="s">
        <v>1809</v>
      </c>
      <c r="E31" s="5" t="s">
        <v>1810</v>
      </c>
      <c r="F31" s="5" t="s">
        <v>26</v>
      </c>
      <c r="G31" s="5" t="s">
        <v>34</v>
      </c>
      <c r="H31" s="5" t="s">
        <v>933</v>
      </c>
      <c r="I31" s="5">
        <v>1</v>
      </c>
      <c r="J31" s="5">
        <v>0.75900000000000001</v>
      </c>
      <c r="K31" s="7">
        <v>2.4420000000000002</v>
      </c>
      <c r="L31" s="5">
        <f t="shared" si="3"/>
        <v>0.1265</v>
      </c>
      <c r="M31" s="5">
        <f t="shared" si="4"/>
        <v>0.16666666666666666</v>
      </c>
      <c r="N31" s="5">
        <f t="shared" si="5"/>
        <v>0.40700000000000003</v>
      </c>
      <c r="O31" s="5">
        <v>0</v>
      </c>
      <c r="P31" s="5">
        <v>0</v>
      </c>
      <c r="Q31" s="5">
        <v>0</v>
      </c>
      <c r="R31" s="5">
        <f t="shared" si="6"/>
        <v>0</v>
      </c>
      <c r="S31" s="5">
        <f t="shared" si="7"/>
        <v>0</v>
      </c>
      <c r="T31" s="5">
        <f t="shared" si="8"/>
        <v>0</v>
      </c>
      <c r="U31" s="5">
        <f t="shared" ref="U31:V31" si="38">I31+O31</f>
        <v>1</v>
      </c>
      <c r="V31" s="5">
        <f t="shared" si="38"/>
        <v>0.75900000000000001</v>
      </c>
      <c r="W31" s="7">
        <v>2.4420000000000002</v>
      </c>
      <c r="X31" s="5">
        <f t="shared" si="1"/>
        <v>0.1265</v>
      </c>
      <c r="Y31" s="5">
        <f t="shared" si="2"/>
        <v>0.16666666666666666</v>
      </c>
      <c r="Z31" s="5">
        <f t="shared" si="10"/>
        <v>0.40700000000000003</v>
      </c>
    </row>
    <row r="32" spans="1:26" ht="15.75" customHeight="1" x14ac:dyDescent="0.2">
      <c r="A32" s="5" t="s">
        <v>1784</v>
      </c>
      <c r="B32" s="5">
        <v>30</v>
      </c>
      <c r="C32" s="5" t="s">
        <v>1819</v>
      </c>
      <c r="D32" s="5" t="s">
        <v>1809</v>
      </c>
      <c r="E32" s="5" t="s">
        <v>1810</v>
      </c>
      <c r="F32" s="5" t="s">
        <v>26</v>
      </c>
      <c r="G32" s="5" t="s">
        <v>34</v>
      </c>
      <c r="H32" s="5" t="s">
        <v>933</v>
      </c>
      <c r="I32" s="5">
        <v>0</v>
      </c>
      <c r="J32" s="5">
        <v>0</v>
      </c>
      <c r="K32" s="5">
        <v>0</v>
      </c>
      <c r="L32" s="5">
        <f t="shared" si="3"/>
        <v>0</v>
      </c>
      <c r="M32" s="5">
        <f t="shared" si="4"/>
        <v>0</v>
      </c>
      <c r="N32" s="5">
        <f t="shared" si="5"/>
        <v>0</v>
      </c>
      <c r="O32" s="5">
        <v>0</v>
      </c>
      <c r="P32" s="5">
        <v>0</v>
      </c>
      <c r="Q32" s="5">
        <v>0</v>
      </c>
      <c r="R32" s="5">
        <f t="shared" si="6"/>
        <v>0</v>
      </c>
      <c r="S32" s="5">
        <f t="shared" si="7"/>
        <v>0</v>
      </c>
      <c r="T32" s="5">
        <f t="shared" si="8"/>
        <v>0</v>
      </c>
      <c r="U32" s="5">
        <f t="shared" ref="U32:V32" si="39">I32+O32</f>
        <v>0</v>
      </c>
      <c r="V32" s="5">
        <f t="shared" si="39"/>
        <v>0</v>
      </c>
      <c r="W32" s="5">
        <v>0</v>
      </c>
      <c r="X32" s="5">
        <f t="shared" si="1"/>
        <v>0</v>
      </c>
      <c r="Y32" s="5">
        <f t="shared" si="2"/>
        <v>0</v>
      </c>
      <c r="Z32" s="5">
        <f t="shared" si="10"/>
        <v>0</v>
      </c>
    </row>
    <row r="33" spans="1:26" ht="15.75" customHeight="1" x14ac:dyDescent="0.2">
      <c r="A33" s="5" t="s">
        <v>1784</v>
      </c>
      <c r="B33" s="5">
        <v>31</v>
      </c>
      <c r="C33" s="5" t="s">
        <v>1820</v>
      </c>
      <c r="D33" s="5" t="s">
        <v>1821</v>
      </c>
      <c r="E33" s="5" t="s">
        <v>1787</v>
      </c>
      <c r="F33" s="5" t="s">
        <v>26</v>
      </c>
      <c r="G33" s="5" t="s">
        <v>34</v>
      </c>
      <c r="H33" s="5" t="s">
        <v>933</v>
      </c>
      <c r="I33" s="5">
        <v>0</v>
      </c>
      <c r="J33" s="5">
        <v>0</v>
      </c>
      <c r="K33" s="5">
        <v>0</v>
      </c>
      <c r="L33" s="5">
        <f t="shared" si="3"/>
        <v>0</v>
      </c>
      <c r="M33" s="5">
        <f t="shared" si="4"/>
        <v>0</v>
      </c>
      <c r="N33" s="5">
        <f t="shared" si="5"/>
        <v>0</v>
      </c>
      <c r="O33" s="5">
        <v>0</v>
      </c>
      <c r="P33" s="5">
        <v>0</v>
      </c>
      <c r="Q33" s="5">
        <v>0</v>
      </c>
      <c r="R33" s="5">
        <f t="shared" si="6"/>
        <v>0</v>
      </c>
      <c r="S33" s="5">
        <f t="shared" si="7"/>
        <v>0</v>
      </c>
      <c r="T33" s="5">
        <f t="shared" si="8"/>
        <v>0</v>
      </c>
      <c r="U33" s="5">
        <f t="shared" ref="U33:V33" si="40">I33+O33</f>
        <v>0</v>
      </c>
      <c r="V33" s="5">
        <f t="shared" si="40"/>
        <v>0</v>
      </c>
      <c r="W33" s="5">
        <v>0</v>
      </c>
      <c r="X33" s="5">
        <f t="shared" si="1"/>
        <v>0</v>
      </c>
      <c r="Y33" s="5">
        <f t="shared" si="2"/>
        <v>0</v>
      </c>
      <c r="Z33" s="5">
        <f t="shared" si="10"/>
        <v>0</v>
      </c>
    </row>
    <row r="34" spans="1:26" ht="15.75" customHeight="1" x14ac:dyDescent="0.2">
      <c r="A34" s="5" t="s">
        <v>1784</v>
      </c>
      <c r="B34" s="5">
        <v>32</v>
      </c>
      <c r="C34" s="5" t="s">
        <v>1822</v>
      </c>
      <c r="D34" s="5" t="s">
        <v>1821</v>
      </c>
      <c r="E34" s="5" t="s">
        <v>1787</v>
      </c>
      <c r="F34" s="5" t="s">
        <v>26</v>
      </c>
      <c r="G34" s="5" t="s">
        <v>34</v>
      </c>
      <c r="H34" s="5" t="s">
        <v>933</v>
      </c>
      <c r="I34" s="5">
        <v>1</v>
      </c>
      <c r="J34" s="5">
        <v>1.514</v>
      </c>
      <c r="K34" s="5">
        <v>4.3620000000000001</v>
      </c>
      <c r="L34" s="5">
        <f t="shared" si="3"/>
        <v>0.25233333333333335</v>
      </c>
      <c r="M34" s="5">
        <f t="shared" si="4"/>
        <v>0.16666666666666666</v>
      </c>
      <c r="N34" s="5">
        <f t="shared" si="5"/>
        <v>0.72699999999999998</v>
      </c>
      <c r="O34" s="5">
        <v>0</v>
      </c>
      <c r="P34" s="5">
        <v>0</v>
      </c>
      <c r="Q34" s="5">
        <v>0</v>
      </c>
      <c r="R34" s="5">
        <f t="shared" si="6"/>
        <v>0</v>
      </c>
      <c r="S34" s="5">
        <f t="shared" si="7"/>
        <v>0</v>
      </c>
      <c r="T34" s="5">
        <f t="shared" si="8"/>
        <v>0</v>
      </c>
      <c r="U34" s="5">
        <f t="shared" ref="U34:V34" si="41">I34+O34</f>
        <v>1</v>
      </c>
      <c r="V34" s="5">
        <f t="shared" si="41"/>
        <v>1.514</v>
      </c>
      <c r="W34" s="5">
        <v>4.3620000000000001</v>
      </c>
      <c r="X34" s="5">
        <f t="shared" si="1"/>
        <v>0.25233333333333335</v>
      </c>
      <c r="Y34" s="5">
        <f t="shared" si="2"/>
        <v>0.16666666666666666</v>
      </c>
      <c r="Z34" s="5">
        <f t="shared" si="10"/>
        <v>0.72699999999999998</v>
      </c>
    </row>
    <row r="35" spans="1:26" ht="15.75" customHeight="1" x14ac:dyDescent="0.2">
      <c r="A35" s="5" t="s">
        <v>1784</v>
      </c>
      <c r="B35" s="5">
        <v>33</v>
      </c>
      <c r="C35" s="5" t="s">
        <v>1823</v>
      </c>
      <c r="D35" s="5" t="s">
        <v>1821</v>
      </c>
      <c r="E35" s="5" t="s">
        <v>1787</v>
      </c>
      <c r="F35" s="5" t="s">
        <v>26</v>
      </c>
      <c r="G35" s="5" t="s">
        <v>34</v>
      </c>
      <c r="H35" s="5" t="s">
        <v>933</v>
      </c>
      <c r="I35" s="5">
        <v>0</v>
      </c>
      <c r="J35" s="5">
        <v>0</v>
      </c>
      <c r="K35" s="5">
        <v>0</v>
      </c>
      <c r="L35" s="5">
        <f t="shared" si="3"/>
        <v>0</v>
      </c>
      <c r="M35" s="5">
        <f t="shared" si="4"/>
        <v>0</v>
      </c>
      <c r="N35" s="5">
        <f t="shared" si="5"/>
        <v>0</v>
      </c>
      <c r="O35" s="5">
        <v>0</v>
      </c>
      <c r="P35" s="5">
        <v>0</v>
      </c>
      <c r="Q35" s="5">
        <v>0</v>
      </c>
      <c r="R35" s="5">
        <f t="shared" si="6"/>
        <v>0</v>
      </c>
      <c r="S35" s="5">
        <f t="shared" si="7"/>
        <v>0</v>
      </c>
      <c r="T35" s="5">
        <f t="shared" si="8"/>
        <v>0</v>
      </c>
      <c r="U35" s="5">
        <f t="shared" ref="U35:V35" si="42">I35+O35</f>
        <v>0</v>
      </c>
      <c r="V35" s="5">
        <f t="shared" si="42"/>
        <v>0</v>
      </c>
      <c r="W35" s="5">
        <v>0</v>
      </c>
      <c r="X35" s="5">
        <f t="shared" si="1"/>
        <v>0</v>
      </c>
      <c r="Y35" s="5">
        <f t="shared" si="2"/>
        <v>0</v>
      </c>
      <c r="Z35" s="5">
        <f t="shared" si="10"/>
        <v>0</v>
      </c>
    </row>
    <row r="36" spans="1:26" ht="15.75" customHeight="1" x14ac:dyDescent="0.2">
      <c r="A36" s="5" t="s">
        <v>1784</v>
      </c>
      <c r="B36" s="5">
        <v>34</v>
      </c>
      <c r="C36" s="5" t="s">
        <v>1824</v>
      </c>
      <c r="D36" s="5" t="s">
        <v>1821</v>
      </c>
      <c r="E36" s="5" t="s">
        <v>1787</v>
      </c>
      <c r="F36" s="5" t="s">
        <v>26</v>
      </c>
      <c r="G36" s="5" t="s">
        <v>34</v>
      </c>
      <c r="H36" s="5" t="s">
        <v>933</v>
      </c>
      <c r="I36" s="5">
        <v>0</v>
      </c>
      <c r="J36" s="5">
        <v>0</v>
      </c>
      <c r="K36" s="5">
        <v>0</v>
      </c>
      <c r="L36" s="5">
        <f t="shared" si="3"/>
        <v>0</v>
      </c>
      <c r="M36" s="5">
        <f t="shared" si="4"/>
        <v>0</v>
      </c>
      <c r="N36" s="5">
        <f t="shared" si="5"/>
        <v>0</v>
      </c>
      <c r="O36" s="5">
        <v>0</v>
      </c>
      <c r="P36" s="5">
        <v>0</v>
      </c>
      <c r="Q36" s="5">
        <v>0</v>
      </c>
      <c r="R36" s="5">
        <f t="shared" si="6"/>
        <v>0</v>
      </c>
      <c r="S36" s="5">
        <f t="shared" si="7"/>
        <v>0</v>
      </c>
      <c r="T36" s="5">
        <f t="shared" si="8"/>
        <v>0</v>
      </c>
      <c r="U36" s="5">
        <f t="shared" ref="U36:V36" si="43">I36+O36</f>
        <v>0</v>
      </c>
      <c r="V36" s="5">
        <f t="shared" si="43"/>
        <v>0</v>
      </c>
      <c r="W36" s="5">
        <v>0</v>
      </c>
      <c r="X36" s="5">
        <f t="shared" si="1"/>
        <v>0</v>
      </c>
      <c r="Y36" s="5">
        <f t="shared" si="2"/>
        <v>0</v>
      </c>
      <c r="Z36" s="5">
        <f t="shared" si="10"/>
        <v>0</v>
      </c>
    </row>
    <row r="37" spans="1:26" ht="15.75" customHeight="1" x14ac:dyDescent="0.2">
      <c r="A37" s="5" t="s">
        <v>1784</v>
      </c>
      <c r="B37" s="5">
        <v>35</v>
      </c>
      <c r="C37" s="5" t="s">
        <v>1825</v>
      </c>
      <c r="D37" s="5" t="s">
        <v>1821</v>
      </c>
      <c r="E37" s="5" t="s">
        <v>1787</v>
      </c>
      <c r="F37" s="5" t="s">
        <v>26</v>
      </c>
      <c r="G37" s="5" t="s">
        <v>34</v>
      </c>
      <c r="H37" s="5" t="s">
        <v>933</v>
      </c>
      <c r="I37" s="5">
        <v>0</v>
      </c>
      <c r="J37" s="5">
        <v>0</v>
      </c>
      <c r="K37" s="5">
        <v>0</v>
      </c>
      <c r="L37" s="5">
        <f t="shared" si="3"/>
        <v>0</v>
      </c>
      <c r="M37" s="5">
        <f t="shared" si="4"/>
        <v>0</v>
      </c>
      <c r="N37" s="5">
        <f t="shared" si="5"/>
        <v>0</v>
      </c>
      <c r="O37" s="5">
        <v>0</v>
      </c>
      <c r="P37" s="5">
        <v>0</v>
      </c>
      <c r="Q37" s="5">
        <v>0</v>
      </c>
      <c r="R37" s="5">
        <f t="shared" si="6"/>
        <v>0</v>
      </c>
      <c r="S37" s="5">
        <f t="shared" si="7"/>
        <v>0</v>
      </c>
      <c r="T37" s="5">
        <f t="shared" si="8"/>
        <v>0</v>
      </c>
      <c r="U37" s="5">
        <f t="shared" ref="U37:V37" si="44">I37+O37</f>
        <v>0</v>
      </c>
      <c r="V37" s="5">
        <f t="shared" si="44"/>
        <v>0</v>
      </c>
      <c r="W37" s="5">
        <v>0</v>
      </c>
      <c r="X37" s="5">
        <f t="shared" si="1"/>
        <v>0</v>
      </c>
      <c r="Y37" s="5">
        <f t="shared" si="2"/>
        <v>0</v>
      </c>
      <c r="Z37" s="5">
        <f t="shared" si="10"/>
        <v>0</v>
      </c>
    </row>
    <row r="38" spans="1:26" ht="15.75" customHeight="1" x14ac:dyDescent="0.2">
      <c r="A38" s="5" t="s">
        <v>1784</v>
      </c>
      <c r="B38" s="5">
        <v>36</v>
      </c>
      <c r="C38" s="5" t="s">
        <v>1826</v>
      </c>
      <c r="D38" s="5" t="s">
        <v>1821</v>
      </c>
      <c r="E38" s="5" t="s">
        <v>1787</v>
      </c>
      <c r="F38" s="5" t="s">
        <v>26</v>
      </c>
      <c r="G38" s="5" t="s">
        <v>34</v>
      </c>
      <c r="H38" s="5" t="s">
        <v>933</v>
      </c>
      <c r="I38" s="5">
        <v>0</v>
      </c>
      <c r="J38" s="5">
        <v>0</v>
      </c>
      <c r="K38" s="5">
        <v>0</v>
      </c>
      <c r="L38" s="5">
        <f t="shared" si="3"/>
        <v>0</v>
      </c>
      <c r="M38" s="5">
        <f t="shared" si="4"/>
        <v>0</v>
      </c>
      <c r="N38" s="5">
        <f t="shared" si="5"/>
        <v>0</v>
      </c>
      <c r="O38" s="5">
        <v>0</v>
      </c>
      <c r="P38" s="5">
        <v>0</v>
      </c>
      <c r="Q38" s="5">
        <v>0</v>
      </c>
      <c r="R38" s="5">
        <f t="shared" si="6"/>
        <v>0</v>
      </c>
      <c r="S38" s="5">
        <f t="shared" si="7"/>
        <v>0</v>
      </c>
      <c r="T38" s="5">
        <f t="shared" si="8"/>
        <v>0</v>
      </c>
      <c r="U38" s="5">
        <f t="shared" ref="U38:V38" si="45">I38+O38</f>
        <v>0</v>
      </c>
      <c r="V38" s="5">
        <f t="shared" si="45"/>
        <v>0</v>
      </c>
      <c r="W38" s="5">
        <v>0</v>
      </c>
      <c r="X38" s="5">
        <f t="shared" si="1"/>
        <v>0</v>
      </c>
      <c r="Y38" s="5">
        <f t="shared" si="2"/>
        <v>0</v>
      </c>
      <c r="Z38" s="5">
        <f t="shared" si="10"/>
        <v>0</v>
      </c>
    </row>
    <row r="39" spans="1:26" ht="15.75" customHeight="1" x14ac:dyDescent="0.2">
      <c r="A39" s="5" t="s">
        <v>1784</v>
      </c>
      <c r="B39" s="5">
        <v>37</v>
      </c>
      <c r="C39" s="5" t="s">
        <v>1827</v>
      </c>
      <c r="D39" s="5" t="s">
        <v>1821</v>
      </c>
      <c r="E39" s="5" t="s">
        <v>1787</v>
      </c>
      <c r="F39" s="5" t="s">
        <v>26</v>
      </c>
      <c r="G39" s="5" t="s">
        <v>34</v>
      </c>
      <c r="H39" s="5" t="s">
        <v>933</v>
      </c>
      <c r="I39" s="5">
        <v>1</v>
      </c>
      <c r="J39" s="5">
        <v>3.8069999999999999</v>
      </c>
      <c r="K39" s="5">
        <v>1.5620000000000001</v>
      </c>
      <c r="L39" s="5">
        <f t="shared" si="3"/>
        <v>0.63449999999999995</v>
      </c>
      <c r="M39" s="5">
        <f t="shared" si="4"/>
        <v>0.16666666666666666</v>
      </c>
      <c r="N39" s="5">
        <f t="shared" si="5"/>
        <v>0.26033333333333336</v>
      </c>
      <c r="O39" s="5">
        <v>0</v>
      </c>
      <c r="P39" s="5">
        <v>0</v>
      </c>
      <c r="Q39" s="5">
        <v>0</v>
      </c>
      <c r="R39" s="5">
        <f t="shared" si="6"/>
        <v>0</v>
      </c>
      <c r="S39" s="5">
        <f t="shared" si="7"/>
        <v>0</v>
      </c>
      <c r="T39" s="5">
        <f t="shared" si="8"/>
        <v>0</v>
      </c>
      <c r="U39" s="5">
        <f t="shared" ref="U39:V39" si="46">I39+O39</f>
        <v>1</v>
      </c>
      <c r="V39" s="5">
        <f t="shared" si="46"/>
        <v>3.8069999999999999</v>
      </c>
      <c r="W39" s="5">
        <v>1.5620000000000001</v>
      </c>
      <c r="X39" s="5">
        <f t="shared" si="1"/>
        <v>0.63449999999999995</v>
      </c>
      <c r="Y39" s="5">
        <f t="shared" si="2"/>
        <v>0.16666666666666666</v>
      </c>
      <c r="Z39" s="5">
        <f t="shared" si="10"/>
        <v>0.26033333333333336</v>
      </c>
    </row>
    <row r="40" spans="1:26" ht="15.75" customHeight="1" x14ac:dyDescent="0.2">
      <c r="A40" s="5" t="s">
        <v>1784</v>
      </c>
      <c r="B40" s="5">
        <v>38</v>
      </c>
      <c r="C40" s="5" t="s">
        <v>1828</v>
      </c>
      <c r="D40" s="5" t="s">
        <v>1821</v>
      </c>
      <c r="E40" s="5" t="s">
        <v>1787</v>
      </c>
      <c r="F40" s="5" t="s">
        <v>26</v>
      </c>
      <c r="G40" s="5" t="s">
        <v>34</v>
      </c>
      <c r="H40" s="5" t="s">
        <v>933</v>
      </c>
      <c r="I40" s="5">
        <v>0</v>
      </c>
      <c r="J40" s="5">
        <v>0</v>
      </c>
      <c r="K40" s="5">
        <v>0</v>
      </c>
      <c r="L40" s="5">
        <f t="shared" si="3"/>
        <v>0</v>
      </c>
      <c r="M40" s="5">
        <f t="shared" si="4"/>
        <v>0</v>
      </c>
      <c r="N40" s="5">
        <f t="shared" si="5"/>
        <v>0</v>
      </c>
      <c r="O40" s="5">
        <v>0</v>
      </c>
      <c r="P40" s="5">
        <v>0</v>
      </c>
      <c r="Q40" s="5">
        <v>0</v>
      </c>
      <c r="R40" s="5">
        <f t="shared" si="6"/>
        <v>0</v>
      </c>
      <c r="S40" s="5">
        <f t="shared" si="7"/>
        <v>0</v>
      </c>
      <c r="T40" s="5">
        <f t="shared" si="8"/>
        <v>0</v>
      </c>
      <c r="U40" s="5">
        <f t="shared" ref="U40:V40" si="47">I40+O40</f>
        <v>0</v>
      </c>
      <c r="V40" s="5">
        <f t="shared" si="47"/>
        <v>0</v>
      </c>
      <c r="W40" s="5">
        <v>0</v>
      </c>
      <c r="X40" s="5">
        <f t="shared" si="1"/>
        <v>0</v>
      </c>
      <c r="Y40" s="5">
        <f t="shared" si="2"/>
        <v>0</v>
      </c>
      <c r="Z40" s="5">
        <f t="shared" si="10"/>
        <v>0</v>
      </c>
    </row>
    <row r="41" spans="1:26" ht="15.75" customHeight="1" x14ac:dyDescent="0.2">
      <c r="A41" s="5" t="s">
        <v>1784</v>
      </c>
      <c r="B41" s="5">
        <v>39</v>
      </c>
      <c r="C41" s="5" t="s">
        <v>1829</v>
      </c>
      <c r="D41" s="5" t="s">
        <v>1821</v>
      </c>
      <c r="E41" s="5" t="s">
        <v>1787</v>
      </c>
      <c r="F41" s="5" t="s">
        <v>26</v>
      </c>
      <c r="G41" s="5" t="s">
        <v>34</v>
      </c>
      <c r="H41" s="5" t="s">
        <v>933</v>
      </c>
      <c r="I41" s="5">
        <v>0</v>
      </c>
      <c r="J41" s="5">
        <v>0</v>
      </c>
      <c r="K41" s="5">
        <v>0</v>
      </c>
      <c r="L41" s="5">
        <f t="shared" si="3"/>
        <v>0</v>
      </c>
      <c r="M41" s="5">
        <f t="shared" si="4"/>
        <v>0</v>
      </c>
      <c r="N41" s="5">
        <f t="shared" si="5"/>
        <v>0</v>
      </c>
      <c r="O41" s="5">
        <v>0</v>
      </c>
      <c r="P41" s="5">
        <v>0</v>
      </c>
      <c r="Q41" s="5">
        <v>0</v>
      </c>
      <c r="R41" s="5">
        <f t="shared" si="6"/>
        <v>0</v>
      </c>
      <c r="S41" s="5">
        <f t="shared" si="7"/>
        <v>0</v>
      </c>
      <c r="T41" s="5">
        <f t="shared" si="8"/>
        <v>0</v>
      </c>
      <c r="U41" s="5">
        <f t="shared" ref="U41:V41" si="48">I41+O41</f>
        <v>0</v>
      </c>
      <c r="V41" s="5">
        <f t="shared" si="48"/>
        <v>0</v>
      </c>
      <c r="W41" s="5">
        <v>0</v>
      </c>
      <c r="X41" s="5">
        <f t="shared" si="1"/>
        <v>0</v>
      </c>
      <c r="Y41" s="5">
        <f t="shared" si="2"/>
        <v>0</v>
      </c>
      <c r="Z41" s="5">
        <f t="shared" si="10"/>
        <v>0</v>
      </c>
    </row>
    <row r="42" spans="1:26" ht="15.75" customHeight="1" x14ac:dyDescent="0.2">
      <c r="A42" s="5" t="s">
        <v>1784</v>
      </c>
      <c r="B42" s="5">
        <v>40</v>
      </c>
      <c r="C42" s="5" t="s">
        <v>1830</v>
      </c>
      <c r="D42" s="5" t="s">
        <v>1821</v>
      </c>
      <c r="E42" s="5" t="s">
        <v>1787</v>
      </c>
      <c r="F42" s="5" t="s">
        <v>26</v>
      </c>
      <c r="G42" s="5" t="s">
        <v>34</v>
      </c>
      <c r="H42" s="5" t="s">
        <v>933</v>
      </c>
      <c r="I42" s="5">
        <v>0</v>
      </c>
      <c r="J42" s="5">
        <v>0</v>
      </c>
      <c r="K42" s="5">
        <v>0</v>
      </c>
      <c r="L42" s="5">
        <f t="shared" si="3"/>
        <v>0</v>
      </c>
      <c r="M42" s="5">
        <f t="shared" si="4"/>
        <v>0</v>
      </c>
      <c r="N42" s="5">
        <f t="shared" si="5"/>
        <v>0</v>
      </c>
      <c r="O42" s="5">
        <v>0</v>
      </c>
      <c r="P42" s="5">
        <v>0</v>
      </c>
      <c r="Q42" s="5">
        <v>0</v>
      </c>
      <c r="R42" s="5">
        <f t="shared" si="6"/>
        <v>0</v>
      </c>
      <c r="S42" s="5">
        <f t="shared" si="7"/>
        <v>0</v>
      </c>
      <c r="T42" s="5">
        <f t="shared" si="8"/>
        <v>0</v>
      </c>
      <c r="U42" s="5">
        <f t="shared" ref="U42:V42" si="49">I42+O42</f>
        <v>0</v>
      </c>
      <c r="V42" s="5">
        <f t="shared" si="49"/>
        <v>0</v>
      </c>
      <c r="W42" s="5">
        <v>0</v>
      </c>
      <c r="X42" s="5">
        <f t="shared" si="1"/>
        <v>0</v>
      </c>
      <c r="Y42" s="5">
        <f t="shared" si="2"/>
        <v>0</v>
      </c>
      <c r="Z42" s="5">
        <f t="shared" si="10"/>
        <v>0</v>
      </c>
    </row>
    <row r="43" spans="1:26" ht="15.75" customHeight="1" x14ac:dyDescent="0.2">
      <c r="A43" s="5" t="s">
        <v>1784</v>
      </c>
      <c r="B43" s="5">
        <v>41</v>
      </c>
      <c r="C43" s="5" t="s">
        <v>1831</v>
      </c>
      <c r="D43" s="5" t="s">
        <v>1832</v>
      </c>
      <c r="E43" s="5" t="s">
        <v>1810</v>
      </c>
      <c r="F43" s="5" t="s">
        <v>26</v>
      </c>
      <c r="G43" s="5" t="s">
        <v>34</v>
      </c>
      <c r="H43" s="5" t="s">
        <v>933</v>
      </c>
      <c r="I43" s="5">
        <v>0</v>
      </c>
      <c r="J43" s="5">
        <v>0</v>
      </c>
      <c r="K43" s="5">
        <v>0</v>
      </c>
      <c r="L43" s="5">
        <f t="shared" si="3"/>
        <v>0</v>
      </c>
      <c r="M43" s="5">
        <f t="shared" si="4"/>
        <v>0</v>
      </c>
      <c r="N43" s="5">
        <f t="shared" si="5"/>
        <v>0</v>
      </c>
      <c r="O43" s="5">
        <v>0</v>
      </c>
      <c r="P43" s="5">
        <v>0</v>
      </c>
      <c r="Q43" s="5">
        <v>0</v>
      </c>
      <c r="R43" s="5">
        <f t="shared" si="6"/>
        <v>0</v>
      </c>
      <c r="S43" s="5">
        <f t="shared" si="7"/>
        <v>0</v>
      </c>
      <c r="T43" s="5">
        <f t="shared" si="8"/>
        <v>0</v>
      </c>
      <c r="U43" s="5">
        <f t="shared" ref="U43:V43" si="50">I43+O43</f>
        <v>0</v>
      </c>
      <c r="V43" s="5">
        <f t="shared" si="50"/>
        <v>0</v>
      </c>
      <c r="W43" s="5">
        <v>0</v>
      </c>
      <c r="X43" s="5">
        <f t="shared" si="1"/>
        <v>0</v>
      </c>
      <c r="Y43" s="5">
        <f t="shared" si="2"/>
        <v>0</v>
      </c>
      <c r="Z43" s="5">
        <f t="shared" si="10"/>
        <v>0</v>
      </c>
    </row>
    <row r="44" spans="1:26" ht="15.75" customHeight="1" x14ac:dyDescent="0.2">
      <c r="A44" s="5" t="s">
        <v>1784</v>
      </c>
      <c r="B44" s="5">
        <v>42</v>
      </c>
      <c r="C44" s="5" t="s">
        <v>1833</v>
      </c>
      <c r="D44" s="5" t="s">
        <v>1832</v>
      </c>
      <c r="E44" s="5" t="s">
        <v>1810</v>
      </c>
      <c r="F44" s="5" t="s">
        <v>26</v>
      </c>
      <c r="G44" s="5" t="s">
        <v>34</v>
      </c>
      <c r="H44" s="5" t="s">
        <v>933</v>
      </c>
      <c r="I44" s="5">
        <v>0</v>
      </c>
      <c r="J44" s="5">
        <v>0</v>
      </c>
      <c r="K44" s="5">
        <v>0</v>
      </c>
      <c r="L44" s="5">
        <f t="shared" si="3"/>
        <v>0</v>
      </c>
      <c r="M44" s="5">
        <f t="shared" si="4"/>
        <v>0</v>
      </c>
      <c r="N44" s="5">
        <f t="shared" si="5"/>
        <v>0</v>
      </c>
      <c r="O44" s="5">
        <v>0</v>
      </c>
      <c r="P44" s="5">
        <v>0</v>
      </c>
      <c r="Q44" s="5">
        <v>0</v>
      </c>
      <c r="R44" s="5">
        <f t="shared" si="6"/>
        <v>0</v>
      </c>
      <c r="S44" s="5">
        <f t="shared" si="7"/>
        <v>0</v>
      </c>
      <c r="T44" s="5">
        <f t="shared" si="8"/>
        <v>0</v>
      </c>
      <c r="U44" s="5">
        <f t="shared" ref="U44:V44" si="51">I44+O44</f>
        <v>0</v>
      </c>
      <c r="V44" s="5">
        <f t="shared" si="51"/>
        <v>0</v>
      </c>
      <c r="W44" s="5">
        <v>0</v>
      </c>
      <c r="X44" s="5">
        <f t="shared" si="1"/>
        <v>0</v>
      </c>
      <c r="Y44" s="5">
        <f t="shared" si="2"/>
        <v>0</v>
      </c>
      <c r="Z44" s="5">
        <f t="shared" si="10"/>
        <v>0</v>
      </c>
    </row>
    <row r="45" spans="1:26" ht="15.75" customHeight="1" x14ac:dyDescent="0.2">
      <c r="A45" s="5" t="s">
        <v>1784</v>
      </c>
      <c r="B45" s="5">
        <v>43</v>
      </c>
      <c r="C45" s="5" t="s">
        <v>1834</v>
      </c>
      <c r="D45" s="5" t="s">
        <v>1832</v>
      </c>
      <c r="E45" s="5" t="s">
        <v>1810</v>
      </c>
      <c r="F45" s="5" t="s">
        <v>26</v>
      </c>
      <c r="G45" s="5" t="s">
        <v>34</v>
      </c>
      <c r="H45" s="5" t="s">
        <v>933</v>
      </c>
      <c r="I45" s="5">
        <v>0</v>
      </c>
      <c r="J45" s="5">
        <v>0</v>
      </c>
      <c r="K45" s="5">
        <v>0</v>
      </c>
      <c r="L45" s="5">
        <f t="shared" si="3"/>
        <v>0</v>
      </c>
      <c r="M45" s="5">
        <f t="shared" si="4"/>
        <v>0</v>
      </c>
      <c r="N45" s="5">
        <f t="shared" si="5"/>
        <v>0</v>
      </c>
      <c r="O45" s="5">
        <v>0</v>
      </c>
      <c r="P45" s="5">
        <v>0</v>
      </c>
      <c r="Q45" s="5">
        <v>0</v>
      </c>
      <c r="R45" s="5">
        <f t="shared" si="6"/>
        <v>0</v>
      </c>
      <c r="S45" s="5">
        <f t="shared" si="7"/>
        <v>0</v>
      </c>
      <c r="T45" s="5">
        <f t="shared" si="8"/>
        <v>0</v>
      </c>
      <c r="U45" s="5">
        <f t="shared" ref="U45:V45" si="52">I45+O45</f>
        <v>0</v>
      </c>
      <c r="V45" s="5">
        <f t="shared" si="52"/>
        <v>0</v>
      </c>
      <c r="W45" s="5">
        <v>0</v>
      </c>
      <c r="X45" s="5">
        <f t="shared" si="1"/>
        <v>0</v>
      </c>
      <c r="Y45" s="5">
        <f t="shared" si="2"/>
        <v>0</v>
      </c>
      <c r="Z45" s="5">
        <f t="shared" si="10"/>
        <v>0</v>
      </c>
    </row>
    <row r="46" spans="1:26" ht="15.75" customHeight="1" x14ac:dyDescent="0.2">
      <c r="A46" s="5" t="s">
        <v>1784</v>
      </c>
      <c r="B46" s="5">
        <v>44</v>
      </c>
      <c r="C46" s="5" t="s">
        <v>1835</v>
      </c>
      <c r="D46" s="5" t="s">
        <v>1832</v>
      </c>
      <c r="E46" s="5" t="s">
        <v>1810</v>
      </c>
      <c r="F46" s="5" t="s">
        <v>26</v>
      </c>
      <c r="G46" s="5" t="s">
        <v>34</v>
      </c>
      <c r="H46" s="5" t="s">
        <v>933</v>
      </c>
      <c r="I46" s="5">
        <v>0</v>
      </c>
      <c r="J46" s="5">
        <v>0</v>
      </c>
      <c r="K46" s="5">
        <v>0</v>
      </c>
      <c r="L46" s="5">
        <f t="shared" si="3"/>
        <v>0</v>
      </c>
      <c r="M46" s="5">
        <f t="shared" si="4"/>
        <v>0</v>
      </c>
      <c r="N46" s="5">
        <f t="shared" si="5"/>
        <v>0</v>
      </c>
      <c r="O46" s="5">
        <v>0</v>
      </c>
      <c r="P46" s="5">
        <v>0</v>
      </c>
      <c r="Q46" s="5">
        <v>0</v>
      </c>
      <c r="R46" s="5">
        <f t="shared" si="6"/>
        <v>0</v>
      </c>
      <c r="S46" s="5">
        <f t="shared" si="7"/>
        <v>0</v>
      </c>
      <c r="T46" s="5">
        <f t="shared" si="8"/>
        <v>0</v>
      </c>
      <c r="U46" s="5">
        <f t="shared" ref="U46:V46" si="53">I46+O46</f>
        <v>0</v>
      </c>
      <c r="V46" s="5">
        <f t="shared" si="53"/>
        <v>0</v>
      </c>
      <c r="W46" s="5">
        <v>0</v>
      </c>
      <c r="X46" s="5">
        <f t="shared" si="1"/>
        <v>0</v>
      </c>
      <c r="Y46" s="5">
        <f t="shared" si="2"/>
        <v>0</v>
      </c>
      <c r="Z46" s="5">
        <f t="shared" si="10"/>
        <v>0</v>
      </c>
    </row>
    <row r="47" spans="1:26" ht="15.75" customHeight="1" x14ac:dyDescent="0.2">
      <c r="A47" s="5" t="s">
        <v>1784</v>
      </c>
      <c r="B47" s="5">
        <v>45</v>
      </c>
      <c r="C47" s="5" t="s">
        <v>1836</v>
      </c>
      <c r="D47" s="5" t="s">
        <v>1832</v>
      </c>
      <c r="E47" s="5" t="s">
        <v>1810</v>
      </c>
      <c r="F47" s="5" t="s">
        <v>26</v>
      </c>
      <c r="G47" s="5" t="s">
        <v>34</v>
      </c>
      <c r="H47" s="5" t="s">
        <v>933</v>
      </c>
      <c r="I47" s="5">
        <v>0</v>
      </c>
      <c r="J47" s="5">
        <v>0</v>
      </c>
      <c r="K47" s="5">
        <v>0</v>
      </c>
      <c r="L47" s="5">
        <f t="shared" si="3"/>
        <v>0</v>
      </c>
      <c r="M47" s="5">
        <f t="shared" si="4"/>
        <v>0</v>
      </c>
      <c r="N47" s="5">
        <f t="shared" si="5"/>
        <v>0</v>
      </c>
      <c r="O47" s="5">
        <v>0</v>
      </c>
      <c r="P47" s="5">
        <v>0</v>
      </c>
      <c r="Q47" s="5">
        <v>0</v>
      </c>
      <c r="R47" s="5">
        <f t="shared" si="6"/>
        <v>0</v>
      </c>
      <c r="S47" s="5">
        <f t="shared" si="7"/>
        <v>0</v>
      </c>
      <c r="T47" s="5">
        <f t="shared" si="8"/>
        <v>0</v>
      </c>
      <c r="U47" s="5">
        <f t="shared" ref="U47:V47" si="54">I47+O47</f>
        <v>0</v>
      </c>
      <c r="V47" s="5">
        <f t="shared" si="54"/>
        <v>0</v>
      </c>
      <c r="W47" s="5">
        <v>0</v>
      </c>
      <c r="X47" s="5">
        <f t="shared" si="1"/>
        <v>0</v>
      </c>
      <c r="Y47" s="5">
        <f t="shared" si="2"/>
        <v>0</v>
      </c>
      <c r="Z47" s="5">
        <f t="shared" si="10"/>
        <v>0</v>
      </c>
    </row>
    <row r="48" spans="1:26" ht="15.75" customHeight="1" x14ac:dyDescent="0.2">
      <c r="A48" s="5" t="s">
        <v>1784</v>
      </c>
      <c r="B48" s="5">
        <v>46</v>
      </c>
      <c r="C48" s="5" t="s">
        <v>1837</v>
      </c>
      <c r="D48" s="5" t="s">
        <v>1832</v>
      </c>
      <c r="E48" s="5" t="s">
        <v>1810</v>
      </c>
      <c r="F48" s="5" t="s">
        <v>26</v>
      </c>
      <c r="G48" s="5" t="s">
        <v>34</v>
      </c>
      <c r="H48" s="5" t="s">
        <v>933</v>
      </c>
      <c r="I48" s="5">
        <v>0</v>
      </c>
      <c r="J48" s="5">
        <v>0</v>
      </c>
      <c r="K48" s="5">
        <v>0</v>
      </c>
      <c r="L48" s="5">
        <f t="shared" si="3"/>
        <v>0</v>
      </c>
      <c r="M48" s="5">
        <f t="shared" si="4"/>
        <v>0</v>
      </c>
      <c r="N48" s="5">
        <f t="shared" si="5"/>
        <v>0</v>
      </c>
      <c r="O48" s="5">
        <v>0</v>
      </c>
      <c r="P48" s="5">
        <v>0</v>
      </c>
      <c r="Q48" s="5">
        <v>0</v>
      </c>
      <c r="R48" s="5">
        <f t="shared" si="6"/>
        <v>0</v>
      </c>
      <c r="S48" s="5">
        <f t="shared" si="7"/>
        <v>0</v>
      </c>
      <c r="T48" s="5">
        <f t="shared" si="8"/>
        <v>0</v>
      </c>
      <c r="U48" s="5">
        <f t="shared" ref="U48:V48" si="55">I48+O48</f>
        <v>0</v>
      </c>
      <c r="V48" s="5">
        <f t="shared" si="55"/>
        <v>0</v>
      </c>
      <c r="W48" s="5">
        <v>0</v>
      </c>
      <c r="X48" s="5">
        <f t="shared" si="1"/>
        <v>0</v>
      </c>
      <c r="Y48" s="5">
        <f t="shared" si="2"/>
        <v>0</v>
      </c>
      <c r="Z48" s="5">
        <f t="shared" si="10"/>
        <v>0</v>
      </c>
    </row>
    <row r="49" spans="1:26" ht="15.75" customHeight="1" x14ac:dyDescent="0.2">
      <c r="A49" s="5" t="s">
        <v>1784</v>
      </c>
      <c r="B49" s="5">
        <v>47</v>
      </c>
      <c r="C49" s="5" t="s">
        <v>1838</v>
      </c>
      <c r="D49" s="5" t="s">
        <v>1832</v>
      </c>
      <c r="E49" s="5" t="s">
        <v>1810</v>
      </c>
      <c r="F49" s="5" t="s">
        <v>26</v>
      </c>
      <c r="G49" s="5" t="s">
        <v>34</v>
      </c>
      <c r="H49" s="5" t="s">
        <v>933</v>
      </c>
      <c r="I49" s="5">
        <v>1</v>
      </c>
      <c r="J49" s="5">
        <v>1.0249999999999999</v>
      </c>
      <c r="K49" s="5">
        <v>2.1219999999999999</v>
      </c>
      <c r="L49" s="5">
        <f t="shared" si="3"/>
        <v>0.17083333333333331</v>
      </c>
      <c r="M49" s="5">
        <f t="shared" si="4"/>
        <v>0.16666666666666666</v>
      </c>
      <c r="N49" s="5">
        <f t="shared" si="5"/>
        <v>0.35366666666666663</v>
      </c>
      <c r="O49" s="5">
        <v>0</v>
      </c>
      <c r="P49" s="5">
        <v>0</v>
      </c>
      <c r="Q49" s="5">
        <v>0</v>
      </c>
      <c r="R49" s="5">
        <f t="shared" si="6"/>
        <v>0</v>
      </c>
      <c r="S49" s="5">
        <f t="shared" si="7"/>
        <v>0</v>
      </c>
      <c r="T49" s="5">
        <f t="shared" si="8"/>
        <v>0</v>
      </c>
      <c r="U49" s="5">
        <f t="shared" ref="U49:V49" si="56">I49+O49</f>
        <v>1</v>
      </c>
      <c r="V49" s="5">
        <f t="shared" si="56"/>
        <v>1.0249999999999999</v>
      </c>
      <c r="W49" s="5">
        <v>2.1219999999999999</v>
      </c>
      <c r="X49" s="5">
        <f t="shared" si="1"/>
        <v>0.17083333333333331</v>
      </c>
      <c r="Y49" s="5">
        <f t="shared" si="2"/>
        <v>0.16666666666666666</v>
      </c>
      <c r="Z49" s="5">
        <f t="shared" si="10"/>
        <v>0.35366666666666663</v>
      </c>
    </row>
    <row r="50" spans="1:26" ht="15.75" customHeight="1" x14ac:dyDescent="0.2">
      <c r="A50" s="5" t="s">
        <v>1784</v>
      </c>
      <c r="B50" s="5">
        <v>48</v>
      </c>
      <c r="C50" s="5" t="s">
        <v>1839</v>
      </c>
      <c r="D50" s="5" t="s">
        <v>1832</v>
      </c>
      <c r="E50" s="5" t="s">
        <v>1810</v>
      </c>
      <c r="F50" s="5" t="s">
        <v>26</v>
      </c>
      <c r="G50" s="5" t="s">
        <v>34</v>
      </c>
      <c r="H50" s="5" t="s">
        <v>933</v>
      </c>
      <c r="I50" s="5">
        <v>0</v>
      </c>
      <c r="J50" s="5">
        <v>0</v>
      </c>
      <c r="K50" s="5">
        <v>0</v>
      </c>
      <c r="L50" s="5">
        <f t="shared" si="3"/>
        <v>0</v>
      </c>
      <c r="M50" s="5">
        <f t="shared" si="4"/>
        <v>0</v>
      </c>
      <c r="N50" s="5">
        <f t="shared" si="5"/>
        <v>0</v>
      </c>
      <c r="O50" s="5">
        <v>0</v>
      </c>
      <c r="P50" s="5">
        <v>0</v>
      </c>
      <c r="Q50" s="5">
        <v>0</v>
      </c>
      <c r="R50" s="5">
        <f t="shared" si="6"/>
        <v>0</v>
      </c>
      <c r="S50" s="5">
        <f t="shared" si="7"/>
        <v>0</v>
      </c>
      <c r="T50" s="5">
        <f t="shared" si="8"/>
        <v>0</v>
      </c>
      <c r="U50" s="5">
        <f t="shared" ref="U50:V50" si="57">I50+O50</f>
        <v>0</v>
      </c>
      <c r="V50" s="5">
        <f t="shared" si="57"/>
        <v>0</v>
      </c>
      <c r="W50" s="5">
        <v>0</v>
      </c>
      <c r="X50" s="5">
        <f t="shared" si="1"/>
        <v>0</v>
      </c>
      <c r="Y50" s="5">
        <f t="shared" si="2"/>
        <v>0</v>
      </c>
      <c r="Z50" s="5">
        <f t="shared" si="10"/>
        <v>0</v>
      </c>
    </row>
    <row r="51" spans="1:26" ht="15.75" customHeight="1" x14ac:dyDescent="0.2">
      <c r="A51" s="5" t="s">
        <v>1784</v>
      </c>
      <c r="B51" s="5">
        <v>49</v>
      </c>
      <c r="C51" s="5" t="s">
        <v>1840</v>
      </c>
      <c r="D51" s="5" t="s">
        <v>1832</v>
      </c>
      <c r="E51" s="5" t="s">
        <v>1810</v>
      </c>
      <c r="F51" s="5" t="s">
        <v>26</v>
      </c>
      <c r="G51" s="5" t="s">
        <v>34</v>
      </c>
      <c r="H51" s="5" t="s">
        <v>933</v>
      </c>
      <c r="I51" s="5">
        <v>0</v>
      </c>
      <c r="J51" s="5">
        <v>0</v>
      </c>
      <c r="K51" s="5">
        <v>0</v>
      </c>
      <c r="L51" s="5">
        <f t="shared" si="3"/>
        <v>0</v>
      </c>
      <c r="M51" s="5">
        <f t="shared" si="4"/>
        <v>0</v>
      </c>
      <c r="N51" s="5">
        <f t="shared" si="5"/>
        <v>0</v>
      </c>
      <c r="O51" s="5">
        <v>0</v>
      </c>
      <c r="P51" s="5">
        <v>0</v>
      </c>
      <c r="Q51" s="5">
        <v>0</v>
      </c>
      <c r="R51" s="5">
        <f t="shared" si="6"/>
        <v>0</v>
      </c>
      <c r="S51" s="5">
        <f t="shared" si="7"/>
        <v>0</v>
      </c>
      <c r="T51" s="5">
        <f t="shared" si="8"/>
        <v>0</v>
      </c>
      <c r="U51" s="5">
        <f t="shared" ref="U51:V51" si="58">I51+O51</f>
        <v>0</v>
      </c>
      <c r="V51" s="5">
        <f t="shared" si="58"/>
        <v>0</v>
      </c>
      <c r="W51" s="5">
        <v>0</v>
      </c>
      <c r="X51" s="5">
        <f t="shared" si="1"/>
        <v>0</v>
      </c>
      <c r="Y51" s="5">
        <f t="shared" si="2"/>
        <v>0</v>
      </c>
      <c r="Z51" s="5">
        <f t="shared" si="10"/>
        <v>0</v>
      </c>
    </row>
    <row r="52" spans="1:26" ht="15.75" customHeight="1" x14ac:dyDescent="0.2">
      <c r="A52" s="5" t="s">
        <v>1784</v>
      </c>
      <c r="B52" s="5">
        <v>50</v>
      </c>
      <c r="C52" s="5" t="s">
        <v>1841</v>
      </c>
      <c r="D52" s="5" t="s">
        <v>1832</v>
      </c>
      <c r="E52" s="5" t="s">
        <v>1810</v>
      </c>
      <c r="F52" s="5" t="s">
        <v>26</v>
      </c>
      <c r="G52" s="5" t="s">
        <v>34</v>
      </c>
      <c r="H52" s="5" t="s">
        <v>933</v>
      </c>
      <c r="I52" s="5">
        <v>0</v>
      </c>
      <c r="J52" s="5">
        <v>0</v>
      </c>
      <c r="K52" s="5">
        <v>0</v>
      </c>
      <c r="L52" s="5">
        <f t="shared" si="3"/>
        <v>0</v>
      </c>
      <c r="M52" s="5">
        <f t="shared" si="4"/>
        <v>0</v>
      </c>
      <c r="N52" s="5">
        <f t="shared" si="5"/>
        <v>0</v>
      </c>
      <c r="O52" s="5">
        <v>0</v>
      </c>
      <c r="P52" s="5">
        <v>0</v>
      </c>
      <c r="Q52" s="5">
        <v>0</v>
      </c>
      <c r="R52" s="5">
        <f t="shared" si="6"/>
        <v>0</v>
      </c>
      <c r="S52" s="5">
        <f t="shared" si="7"/>
        <v>0</v>
      </c>
      <c r="T52" s="5">
        <f t="shared" si="8"/>
        <v>0</v>
      </c>
      <c r="U52" s="5">
        <f t="shared" ref="U52:V52" si="59">I52+O52</f>
        <v>0</v>
      </c>
      <c r="V52" s="5">
        <f t="shared" si="59"/>
        <v>0</v>
      </c>
      <c r="W52" s="5">
        <v>0</v>
      </c>
      <c r="X52" s="5">
        <f t="shared" si="1"/>
        <v>0</v>
      </c>
      <c r="Y52" s="5">
        <f t="shared" si="2"/>
        <v>0</v>
      </c>
      <c r="Z52" s="5">
        <f t="shared" si="10"/>
        <v>0</v>
      </c>
    </row>
    <row r="53" spans="1:26" ht="15.75" customHeight="1" x14ac:dyDescent="0.2">
      <c r="A53" s="5" t="s">
        <v>1784</v>
      </c>
      <c r="B53" s="5">
        <v>51</v>
      </c>
      <c r="C53" s="5" t="s">
        <v>1842</v>
      </c>
      <c r="D53" s="5" t="s">
        <v>1843</v>
      </c>
      <c r="E53" s="5" t="s">
        <v>1810</v>
      </c>
      <c r="F53" s="5" t="s">
        <v>26</v>
      </c>
      <c r="G53" s="5" t="s">
        <v>34</v>
      </c>
      <c r="H53" s="5" t="s">
        <v>933</v>
      </c>
      <c r="I53" s="5">
        <v>0</v>
      </c>
      <c r="J53" s="5">
        <v>0</v>
      </c>
      <c r="K53" s="5">
        <v>0</v>
      </c>
      <c r="L53" s="5">
        <f t="shared" si="3"/>
        <v>0</v>
      </c>
      <c r="M53" s="5">
        <f t="shared" si="4"/>
        <v>0</v>
      </c>
      <c r="N53" s="5">
        <f t="shared" si="5"/>
        <v>0</v>
      </c>
      <c r="O53" s="5">
        <v>0</v>
      </c>
      <c r="P53" s="5">
        <v>0</v>
      </c>
      <c r="Q53" s="5">
        <v>0</v>
      </c>
      <c r="R53" s="5">
        <f t="shared" si="6"/>
        <v>0</v>
      </c>
      <c r="S53" s="5">
        <f t="shared" si="7"/>
        <v>0</v>
      </c>
      <c r="T53" s="5">
        <f t="shared" si="8"/>
        <v>0</v>
      </c>
      <c r="U53" s="5">
        <f t="shared" ref="U53:V53" si="60">I53+O53</f>
        <v>0</v>
      </c>
      <c r="V53" s="5">
        <f t="shared" si="60"/>
        <v>0</v>
      </c>
      <c r="W53" s="5">
        <v>0</v>
      </c>
      <c r="X53" s="5">
        <f t="shared" si="1"/>
        <v>0</v>
      </c>
      <c r="Y53" s="5">
        <f t="shared" si="2"/>
        <v>0</v>
      </c>
      <c r="Z53" s="5">
        <f t="shared" si="10"/>
        <v>0</v>
      </c>
    </row>
    <row r="54" spans="1:26" ht="15.75" customHeight="1" x14ac:dyDescent="0.2">
      <c r="A54" s="5" t="s">
        <v>1784</v>
      </c>
      <c r="B54" s="5">
        <v>52</v>
      </c>
      <c r="C54" s="5" t="s">
        <v>1844</v>
      </c>
      <c r="D54" s="5" t="s">
        <v>1843</v>
      </c>
      <c r="E54" s="5" t="s">
        <v>1810</v>
      </c>
      <c r="F54" s="5" t="s">
        <v>26</v>
      </c>
      <c r="G54" s="5" t="s">
        <v>34</v>
      </c>
      <c r="H54" s="5" t="s">
        <v>933</v>
      </c>
      <c r="I54" s="5">
        <v>0</v>
      </c>
      <c r="J54" s="5">
        <v>0</v>
      </c>
      <c r="K54" s="5">
        <v>0</v>
      </c>
      <c r="L54" s="5">
        <f t="shared" si="3"/>
        <v>0</v>
      </c>
      <c r="M54" s="5">
        <f t="shared" si="4"/>
        <v>0</v>
      </c>
      <c r="N54" s="5">
        <f t="shared" si="5"/>
        <v>0</v>
      </c>
      <c r="O54" s="5">
        <v>0</v>
      </c>
      <c r="P54" s="5">
        <v>0</v>
      </c>
      <c r="Q54" s="5">
        <v>0</v>
      </c>
      <c r="R54" s="5">
        <f t="shared" si="6"/>
        <v>0</v>
      </c>
      <c r="S54" s="5">
        <f t="shared" si="7"/>
        <v>0</v>
      </c>
      <c r="T54" s="5">
        <f t="shared" si="8"/>
        <v>0</v>
      </c>
      <c r="U54" s="5">
        <f t="shared" ref="U54:V54" si="61">I54+O54</f>
        <v>0</v>
      </c>
      <c r="V54" s="5">
        <f t="shared" si="61"/>
        <v>0</v>
      </c>
      <c r="W54" s="5">
        <v>0</v>
      </c>
      <c r="X54" s="5">
        <f t="shared" si="1"/>
        <v>0</v>
      </c>
      <c r="Y54" s="5">
        <f t="shared" si="2"/>
        <v>0</v>
      </c>
      <c r="Z54" s="5">
        <f t="shared" si="10"/>
        <v>0</v>
      </c>
    </row>
    <row r="55" spans="1:26" ht="15.75" customHeight="1" x14ac:dyDescent="0.2">
      <c r="A55" s="5" t="s">
        <v>1784</v>
      </c>
      <c r="B55" s="5">
        <v>53</v>
      </c>
      <c r="C55" s="5" t="s">
        <v>1845</v>
      </c>
      <c r="D55" s="5" t="s">
        <v>1843</v>
      </c>
      <c r="E55" s="5" t="s">
        <v>1810</v>
      </c>
      <c r="F55" s="5" t="s">
        <v>26</v>
      </c>
      <c r="G55" s="5" t="s">
        <v>34</v>
      </c>
      <c r="H55" s="5" t="s">
        <v>933</v>
      </c>
      <c r="I55" s="5">
        <v>0</v>
      </c>
      <c r="J55" s="5">
        <v>0</v>
      </c>
      <c r="K55" s="5">
        <v>0</v>
      </c>
      <c r="L55" s="5">
        <f t="shared" si="3"/>
        <v>0</v>
      </c>
      <c r="M55" s="5">
        <f t="shared" si="4"/>
        <v>0</v>
      </c>
      <c r="N55" s="5">
        <f t="shared" si="5"/>
        <v>0</v>
      </c>
      <c r="O55" s="5">
        <v>0</v>
      </c>
      <c r="P55" s="5">
        <v>0</v>
      </c>
      <c r="Q55" s="5">
        <v>0</v>
      </c>
      <c r="R55" s="5">
        <f t="shared" si="6"/>
        <v>0</v>
      </c>
      <c r="S55" s="5">
        <f t="shared" si="7"/>
        <v>0</v>
      </c>
      <c r="T55" s="5">
        <f t="shared" si="8"/>
        <v>0</v>
      </c>
      <c r="U55" s="5">
        <f t="shared" ref="U55:V55" si="62">I55+O55</f>
        <v>0</v>
      </c>
      <c r="V55" s="5">
        <f t="shared" si="62"/>
        <v>0</v>
      </c>
      <c r="W55" s="5">
        <v>0</v>
      </c>
      <c r="X55" s="5">
        <f t="shared" si="1"/>
        <v>0</v>
      </c>
      <c r="Y55" s="5">
        <f t="shared" si="2"/>
        <v>0</v>
      </c>
      <c r="Z55" s="5">
        <f t="shared" si="10"/>
        <v>0</v>
      </c>
    </row>
    <row r="56" spans="1:26" ht="15.75" customHeight="1" x14ac:dyDescent="0.2">
      <c r="A56" s="5" t="s">
        <v>1784</v>
      </c>
      <c r="B56" s="5">
        <v>54</v>
      </c>
      <c r="C56" s="5" t="s">
        <v>1846</v>
      </c>
      <c r="D56" s="5" t="s">
        <v>1843</v>
      </c>
      <c r="E56" s="5" t="s">
        <v>1810</v>
      </c>
      <c r="F56" s="5" t="s">
        <v>26</v>
      </c>
      <c r="G56" s="5" t="s">
        <v>34</v>
      </c>
      <c r="H56" s="5" t="s">
        <v>933</v>
      </c>
      <c r="I56" s="5">
        <v>0</v>
      </c>
      <c r="J56" s="5">
        <v>0</v>
      </c>
      <c r="K56" s="5">
        <v>0</v>
      </c>
      <c r="L56" s="5">
        <f t="shared" si="3"/>
        <v>0</v>
      </c>
      <c r="M56" s="5">
        <f t="shared" si="4"/>
        <v>0</v>
      </c>
      <c r="N56" s="5">
        <f t="shared" si="5"/>
        <v>0</v>
      </c>
      <c r="O56" s="5">
        <v>0</v>
      </c>
      <c r="P56" s="5">
        <v>0</v>
      </c>
      <c r="Q56" s="5">
        <v>0</v>
      </c>
      <c r="R56" s="5">
        <f t="shared" si="6"/>
        <v>0</v>
      </c>
      <c r="S56" s="5">
        <f t="shared" si="7"/>
        <v>0</v>
      </c>
      <c r="T56" s="5">
        <f t="shared" si="8"/>
        <v>0</v>
      </c>
      <c r="U56" s="5">
        <f t="shared" ref="U56:V56" si="63">I56+O56</f>
        <v>0</v>
      </c>
      <c r="V56" s="5">
        <f t="shared" si="63"/>
        <v>0</v>
      </c>
      <c r="W56" s="5">
        <v>0</v>
      </c>
      <c r="X56" s="5">
        <f t="shared" si="1"/>
        <v>0</v>
      </c>
      <c r="Y56" s="5">
        <f t="shared" si="2"/>
        <v>0</v>
      </c>
      <c r="Z56" s="5">
        <f t="shared" si="10"/>
        <v>0</v>
      </c>
    </row>
    <row r="57" spans="1:26" ht="15.75" customHeight="1" x14ac:dyDescent="0.2">
      <c r="A57" s="5" t="s">
        <v>1784</v>
      </c>
      <c r="B57" s="5">
        <v>55</v>
      </c>
      <c r="C57" s="5" t="s">
        <v>1847</v>
      </c>
      <c r="D57" s="5" t="s">
        <v>1843</v>
      </c>
      <c r="E57" s="5" t="s">
        <v>1810</v>
      </c>
      <c r="F57" s="5" t="s">
        <v>26</v>
      </c>
      <c r="G57" s="5" t="s">
        <v>34</v>
      </c>
      <c r="H57" s="5" t="s">
        <v>933</v>
      </c>
      <c r="I57" s="5">
        <v>0</v>
      </c>
      <c r="J57" s="5">
        <v>0</v>
      </c>
      <c r="K57" s="5">
        <v>0</v>
      </c>
      <c r="L57" s="5">
        <f t="shared" si="3"/>
        <v>0</v>
      </c>
      <c r="M57" s="5">
        <f t="shared" si="4"/>
        <v>0</v>
      </c>
      <c r="N57" s="5">
        <f t="shared" si="5"/>
        <v>0</v>
      </c>
      <c r="O57" s="5">
        <v>0</v>
      </c>
      <c r="P57" s="5">
        <v>0</v>
      </c>
      <c r="Q57" s="5">
        <v>0</v>
      </c>
      <c r="R57" s="5">
        <f t="shared" si="6"/>
        <v>0</v>
      </c>
      <c r="S57" s="5">
        <f t="shared" si="7"/>
        <v>0</v>
      </c>
      <c r="T57" s="5">
        <f t="shared" si="8"/>
        <v>0</v>
      </c>
      <c r="U57" s="5">
        <f t="shared" ref="U57:V57" si="64">I57+O57</f>
        <v>0</v>
      </c>
      <c r="V57" s="5">
        <f t="shared" si="64"/>
        <v>0</v>
      </c>
      <c r="W57" s="5">
        <v>0</v>
      </c>
      <c r="X57" s="5">
        <f t="shared" si="1"/>
        <v>0</v>
      </c>
      <c r="Y57" s="5">
        <f t="shared" si="2"/>
        <v>0</v>
      </c>
      <c r="Z57" s="5">
        <f t="shared" si="10"/>
        <v>0</v>
      </c>
    </row>
    <row r="58" spans="1:26" ht="15.75" customHeight="1" x14ac:dyDescent="0.2">
      <c r="A58" s="5" t="s">
        <v>1784</v>
      </c>
      <c r="B58" s="5">
        <v>56</v>
      </c>
      <c r="C58" s="5" t="s">
        <v>1848</v>
      </c>
      <c r="D58" s="5" t="s">
        <v>1843</v>
      </c>
      <c r="E58" s="5" t="s">
        <v>1810</v>
      </c>
      <c r="F58" s="5" t="s">
        <v>26</v>
      </c>
      <c r="G58" s="5" t="s">
        <v>34</v>
      </c>
      <c r="H58" s="5" t="s">
        <v>933</v>
      </c>
      <c r="I58" s="5">
        <v>0</v>
      </c>
      <c r="J58" s="5">
        <v>0</v>
      </c>
      <c r="K58" s="5">
        <v>0</v>
      </c>
      <c r="L58" s="5">
        <f t="shared" si="3"/>
        <v>0</v>
      </c>
      <c r="M58" s="5">
        <f t="shared" si="4"/>
        <v>0</v>
      </c>
      <c r="N58" s="5">
        <f t="shared" si="5"/>
        <v>0</v>
      </c>
      <c r="O58" s="5">
        <v>0</v>
      </c>
      <c r="P58" s="5">
        <v>0</v>
      </c>
      <c r="Q58" s="5">
        <v>0</v>
      </c>
      <c r="R58" s="5">
        <f t="shared" si="6"/>
        <v>0</v>
      </c>
      <c r="S58" s="5">
        <f t="shared" si="7"/>
        <v>0</v>
      </c>
      <c r="T58" s="5">
        <f t="shared" si="8"/>
        <v>0</v>
      </c>
      <c r="U58" s="5">
        <f t="shared" ref="U58:V58" si="65">I58+O58</f>
        <v>0</v>
      </c>
      <c r="V58" s="5">
        <f t="shared" si="65"/>
        <v>0</v>
      </c>
      <c r="W58" s="5">
        <v>0</v>
      </c>
      <c r="X58" s="5">
        <f t="shared" si="1"/>
        <v>0</v>
      </c>
      <c r="Y58" s="5">
        <f t="shared" si="2"/>
        <v>0</v>
      </c>
      <c r="Z58" s="5">
        <f t="shared" si="10"/>
        <v>0</v>
      </c>
    </row>
    <row r="59" spans="1:26" ht="15.75" customHeight="1" x14ac:dyDescent="0.2">
      <c r="A59" s="5" t="s">
        <v>1784</v>
      </c>
      <c r="B59" s="5">
        <v>57</v>
      </c>
      <c r="C59" s="5" t="s">
        <v>1849</v>
      </c>
      <c r="D59" s="5" t="s">
        <v>1843</v>
      </c>
      <c r="E59" s="5" t="s">
        <v>1810</v>
      </c>
      <c r="F59" s="5" t="s">
        <v>26</v>
      </c>
      <c r="G59" s="5" t="s">
        <v>34</v>
      </c>
      <c r="H59" s="5" t="s">
        <v>933</v>
      </c>
      <c r="I59" s="5">
        <v>0</v>
      </c>
      <c r="J59" s="5">
        <v>0</v>
      </c>
      <c r="K59" s="5">
        <v>0</v>
      </c>
      <c r="L59" s="5">
        <f t="shared" si="3"/>
        <v>0</v>
      </c>
      <c r="M59" s="5">
        <f t="shared" si="4"/>
        <v>0</v>
      </c>
      <c r="N59" s="5">
        <f t="shared" si="5"/>
        <v>0</v>
      </c>
      <c r="O59" s="5">
        <v>0</v>
      </c>
      <c r="P59" s="5">
        <v>0</v>
      </c>
      <c r="Q59" s="5">
        <v>0</v>
      </c>
      <c r="R59" s="5">
        <f t="shared" si="6"/>
        <v>0</v>
      </c>
      <c r="S59" s="5">
        <f t="shared" si="7"/>
        <v>0</v>
      </c>
      <c r="T59" s="5">
        <f t="shared" si="8"/>
        <v>0</v>
      </c>
      <c r="U59" s="5">
        <f t="shared" ref="U59:V59" si="66">I59+O59</f>
        <v>0</v>
      </c>
      <c r="V59" s="5">
        <f t="shared" si="66"/>
        <v>0</v>
      </c>
      <c r="W59" s="5">
        <v>0</v>
      </c>
      <c r="X59" s="5">
        <f t="shared" si="1"/>
        <v>0</v>
      </c>
      <c r="Y59" s="5">
        <f t="shared" si="2"/>
        <v>0</v>
      </c>
      <c r="Z59" s="5">
        <f t="shared" si="10"/>
        <v>0</v>
      </c>
    </row>
    <row r="60" spans="1:26" ht="15.75" customHeight="1" x14ac:dyDescent="0.2">
      <c r="A60" s="5" t="s">
        <v>1784</v>
      </c>
      <c r="B60" s="5">
        <v>58</v>
      </c>
      <c r="C60" s="5" t="s">
        <v>1850</v>
      </c>
      <c r="D60" s="5" t="s">
        <v>1843</v>
      </c>
      <c r="E60" s="5" t="s">
        <v>1810</v>
      </c>
      <c r="F60" s="5" t="s">
        <v>26</v>
      </c>
      <c r="G60" s="5" t="s">
        <v>34</v>
      </c>
      <c r="H60" s="5" t="s">
        <v>933</v>
      </c>
      <c r="I60" s="5">
        <v>0</v>
      </c>
      <c r="J60" s="5">
        <v>0</v>
      </c>
      <c r="K60" s="5">
        <v>0</v>
      </c>
      <c r="L60" s="5">
        <f t="shared" si="3"/>
        <v>0</v>
      </c>
      <c r="M60" s="5">
        <f t="shared" si="4"/>
        <v>0</v>
      </c>
      <c r="N60" s="5">
        <f t="shared" si="5"/>
        <v>0</v>
      </c>
      <c r="O60" s="5">
        <v>0</v>
      </c>
      <c r="P60" s="5">
        <v>0</v>
      </c>
      <c r="Q60" s="5">
        <v>0</v>
      </c>
      <c r="R60" s="5">
        <f t="shared" si="6"/>
        <v>0</v>
      </c>
      <c r="S60" s="5">
        <f t="shared" si="7"/>
        <v>0</v>
      </c>
      <c r="T60" s="5">
        <f t="shared" si="8"/>
        <v>0</v>
      </c>
      <c r="U60" s="5">
        <f t="shared" ref="U60:V60" si="67">I60+O60</f>
        <v>0</v>
      </c>
      <c r="V60" s="5">
        <f t="shared" si="67"/>
        <v>0</v>
      </c>
      <c r="W60" s="5">
        <v>0</v>
      </c>
      <c r="X60" s="5">
        <f t="shared" si="1"/>
        <v>0</v>
      </c>
      <c r="Y60" s="5">
        <f t="shared" si="2"/>
        <v>0</v>
      </c>
      <c r="Z60" s="5">
        <f t="shared" si="10"/>
        <v>0</v>
      </c>
    </row>
    <row r="61" spans="1:26" ht="15.75" customHeight="1" x14ac:dyDescent="0.2">
      <c r="A61" s="5" t="s">
        <v>1784</v>
      </c>
      <c r="B61" s="5">
        <v>59</v>
      </c>
      <c r="C61" s="5" t="s">
        <v>1851</v>
      </c>
      <c r="D61" s="5" t="s">
        <v>1843</v>
      </c>
      <c r="E61" s="5" t="s">
        <v>1810</v>
      </c>
      <c r="F61" s="5" t="s">
        <v>26</v>
      </c>
      <c r="G61" s="5" t="s">
        <v>34</v>
      </c>
      <c r="H61" s="5" t="s">
        <v>933</v>
      </c>
      <c r="I61" s="5">
        <v>0</v>
      </c>
      <c r="J61" s="5">
        <v>0</v>
      </c>
      <c r="K61" s="5">
        <v>0</v>
      </c>
      <c r="L61" s="5">
        <f t="shared" si="3"/>
        <v>0</v>
      </c>
      <c r="M61" s="5">
        <f t="shared" si="4"/>
        <v>0</v>
      </c>
      <c r="N61" s="5">
        <f t="shared" si="5"/>
        <v>0</v>
      </c>
      <c r="O61" s="5">
        <v>0</v>
      </c>
      <c r="P61" s="5">
        <v>0</v>
      </c>
      <c r="Q61" s="5">
        <v>0</v>
      </c>
      <c r="R61" s="5">
        <f t="shared" si="6"/>
        <v>0</v>
      </c>
      <c r="S61" s="5">
        <f t="shared" si="7"/>
        <v>0</v>
      </c>
      <c r="T61" s="5">
        <f t="shared" si="8"/>
        <v>0</v>
      </c>
      <c r="U61" s="5">
        <f t="shared" ref="U61:V61" si="68">I61+O61</f>
        <v>0</v>
      </c>
      <c r="V61" s="5">
        <f t="shared" si="68"/>
        <v>0</v>
      </c>
      <c r="W61" s="5">
        <v>0</v>
      </c>
      <c r="X61" s="5">
        <f t="shared" si="1"/>
        <v>0</v>
      </c>
      <c r="Y61" s="5">
        <f t="shared" si="2"/>
        <v>0</v>
      </c>
      <c r="Z61" s="5">
        <f t="shared" si="10"/>
        <v>0</v>
      </c>
    </row>
    <row r="62" spans="1:26" ht="15.75" customHeight="1" x14ac:dyDescent="0.2">
      <c r="A62" s="5" t="s">
        <v>1784</v>
      </c>
      <c r="B62" s="5">
        <v>60</v>
      </c>
      <c r="C62" s="5" t="s">
        <v>1852</v>
      </c>
      <c r="D62" s="5" t="s">
        <v>1843</v>
      </c>
      <c r="E62" s="5" t="s">
        <v>1810</v>
      </c>
      <c r="F62" s="5" t="s">
        <v>26</v>
      </c>
      <c r="G62" s="5" t="s">
        <v>34</v>
      </c>
      <c r="H62" s="5" t="s">
        <v>933</v>
      </c>
      <c r="I62" s="5">
        <v>1</v>
      </c>
      <c r="J62" s="5">
        <v>3.2410000000000001</v>
      </c>
      <c r="K62" s="5">
        <v>1.391</v>
      </c>
      <c r="L62" s="5">
        <f t="shared" si="3"/>
        <v>0.54016666666666668</v>
      </c>
      <c r="M62" s="5">
        <f t="shared" si="4"/>
        <v>0.16666666666666666</v>
      </c>
      <c r="N62" s="5">
        <f t="shared" si="5"/>
        <v>0.23183333333333334</v>
      </c>
      <c r="O62" s="5">
        <v>0</v>
      </c>
      <c r="P62" s="5">
        <v>0</v>
      </c>
      <c r="Q62" s="5">
        <v>0</v>
      </c>
      <c r="R62" s="5">
        <f t="shared" si="6"/>
        <v>0</v>
      </c>
      <c r="S62" s="5">
        <f t="shared" si="7"/>
        <v>0</v>
      </c>
      <c r="T62" s="5">
        <f t="shared" si="8"/>
        <v>0</v>
      </c>
      <c r="U62" s="5">
        <f t="shared" ref="U62:V62" si="69">I62+O62</f>
        <v>1</v>
      </c>
      <c r="V62" s="5">
        <f t="shared" si="69"/>
        <v>3.2410000000000001</v>
      </c>
      <c r="W62" s="5">
        <v>1.391</v>
      </c>
      <c r="X62" s="5">
        <f t="shared" si="1"/>
        <v>0.54016666666666668</v>
      </c>
      <c r="Y62" s="5">
        <f t="shared" si="2"/>
        <v>0.16666666666666666</v>
      </c>
      <c r="Z62" s="5">
        <f t="shared" si="10"/>
        <v>0.23183333333333334</v>
      </c>
    </row>
    <row r="63" spans="1:26" ht="15.75" customHeight="1" x14ac:dyDescent="0.2">
      <c r="A63" s="5" t="s">
        <v>1784</v>
      </c>
      <c r="B63" s="5">
        <v>61</v>
      </c>
      <c r="C63" s="5" t="s">
        <v>1853</v>
      </c>
      <c r="D63" s="5" t="s">
        <v>1854</v>
      </c>
      <c r="E63" s="5" t="s">
        <v>1810</v>
      </c>
      <c r="F63" s="5" t="s">
        <v>26</v>
      </c>
      <c r="G63" s="5" t="s">
        <v>34</v>
      </c>
      <c r="H63" s="5" t="s">
        <v>933</v>
      </c>
      <c r="I63" s="5">
        <v>0</v>
      </c>
      <c r="J63" s="5">
        <v>0</v>
      </c>
      <c r="K63" s="5">
        <v>0</v>
      </c>
      <c r="L63" s="5">
        <f t="shared" si="3"/>
        <v>0</v>
      </c>
      <c r="M63" s="5">
        <f t="shared" si="4"/>
        <v>0</v>
      </c>
      <c r="N63" s="5">
        <f t="shared" si="5"/>
        <v>0</v>
      </c>
      <c r="O63" s="5">
        <v>0</v>
      </c>
      <c r="P63" s="5">
        <v>0</v>
      </c>
      <c r="Q63" s="5">
        <v>0</v>
      </c>
      <c r="R63" s="5">
        <f t="shared" si="6"/>
        <v>0</v>
      </c>
      <c r="S63" s="5">
        <f t="shared" si="7"/>
        <v>0</v>
      </c>
      <c r="T63" s="5">
        <f t="shared" si="8"/>
        <v>0</v>
      </c>
      <c r="U63" s="5">
        <f t="shared" ref="U63:V63" si="70">I63+O63</f>
        <v>0</v>
      </c>
      <c r="V63" s="5">
        <f t="shared" si="70"/>
        <v>0</v>
      </c>
      <c r="W63" s="5">
        <v>0</v>
      </c>
      <c r="X63" s="5">
        <f t="shared" si="1"/>
        <v>0</v>
      </c>
      <c r="Y63" s="5">
        <f t="shared" si="2"/>
        <v>0</v>
      </c>
      <c r="Z63" s="5">
        <f t="shared" si="10"/>
        <v>0</v>
      </c>
    </row>
    <row r="64" spans="1:26" ht="15.75" customHeight="1" x14ac:dyDescent="0.2">
      <c r="A64" s="5" t="s">
        <v>1784</v>
      </c>
      <c r="B64" s="5">
        <v>62</v>
      </c>
      <c r="C64" s="5" t="s">
        <v>1855</v>
      </c>
      <c r="D64" s="5" t="s">
        <v>1854</v>
      </c>
      <c r="E64" s="5" t="s">
        <v>1810</v>
      </c>
      <c r="F64" s="5" t="s">
        <v>26</v>
      </c>
      <c r="G64" s="5" t="s">
        <v>34</v>
      </c>
      <c r="H64" s="5" t="s">
        <v>933</v>
      </c>
      <c r="I64" s="5">
        <v>2</v>
      </c>
      <c r="J64" s="5">
        <v>2.1509999999999998</v>
      </c>
      <c r="K64" s="5">
        <v>1.5289999999999999</v>
      </c>
      <c r="L64" s="5">
        <f t="shared" si="3"/>
        <v>0.35849999999999999</v>
      </c>
      <c r="M64" s="5">
        <f t="shared" si="4"/>
        <v>0.33333333333333331</v>
      </c>
      <c r="N64" s="5">
        <f t="shared" si="5"/>
        <v>0.2548333333333333</v>
      </c>
      <c r="O64" s="5">
        <v>0</v>
      </c>
      <c r="P64" s="5">
        <v>0</v>
      </c>
      <c r="Q64" s="5">
        <v>0</v>
      </c>
      <c r="R64" s="5">
        <f t="shared" si="6"/>
        <v>0</v>
      </c>
      <c r="S64" s="5">
        <f t="shared" si="7"/>
        <v>0</v>
      </c>
      <c r="T64" s="5">
        <f t="shared" si="8"/>
        <v>0</v>
      </c>
      <c r="U64" s="5">
        <f t="shared" ref="U64:V64" si="71">I64+O64</f>
        <v>2</v>
      </c>
      <c r="V64" s="5">
        <f t="shared" si="71"/>
        <v>2.1509999999999998</v>
      </c>
      <c r="W64" s="5">
        <v>1.5289999999999999</v>
      </c>
      <c r="X64" s="5">
        <f t="shared" si="1"/>
        <v>0.35849999999999999</v>
      </c>
      <c r="Y64" s="5">
        <f t="shared" si="2"/>
        <v>0.33333333333333331</v>
      </c>
      <c r="Z64" s="5">
        <f t="shared" si="10"/>
        <v>0.2548333333333333</v>
      </c>
    </row>
    <row r="65" spans="1:26" ht="15.75" customHeight="1" x14ac:dyDescent="0.2">
      <c r="A65" s="5" t="s">
        <v>1784</v>
      </c>
      <c r="B65" s="5">
        <v>63</v>
      </c>
      <c r="C65" s="5" t="s">
        <v>1856</v>
      </c>
      <c r="D65" s="5" t="s">
        <v>1854</v>
      </c>
      <c r="E65" s="5" t="s">
        <v>1810</v>
      </c>
      <c r="F65" s="5" t="s">
        <v>26</v>
      </c>
      <c r="G65" s="5" t="s">
        <v>34</v>
      </c>
      <c r="H65" s="5" t="s">
        <v>933</v>
      </c>
      <c r="I65" s="5">
        <v>0</v>
      </c>
      <c r="J65" s="5">
        <v>0</v>
      </c>
      <c r="K65" s="5">
        <v>0</v>
      </c>
      <c r="L65" s="5">
        <f t="shared" si="3"/>
        <v>0</v>
      </c>
      <c r="M65" s="5">
        <f t="shared" si="4"/>
        <v>0</v>
      </c>
      <c r="N65" s="5">
        <f t="shared" si="5"/>
        <v>0</v>
      </c>
      <c r="O65" s="5">
        <v>0</v>
      </c>
      <c r="P65" s="5">
        <v>0</v>
      </c>
      <c r="Q65" s="5">
        <v>0</v>
      </c>
      <c r="R65" s="5">
        <f t="shared" si="6"/>
        <v>0</v>
      </c>
      <c r="S65" s="5">
        <f t="shared" si="7"/>
        <v>0</v>
      </c>
      <c r="T65" s="5">
        <f t="shared" si="8"/>
        <v>0</v>
      </c>
      <c r="U65" s="5">
        <f t="shared" ref="U65:V65" si="72">I65+O65</f>
        <v>0</v>
      </c>
      <c r="V65" s="5">
        <f t="shared" si="72"/>
        <v>0</v>
      </c>
      <c r="W65" s="5">
        <v>0</v>
      </c>
      <c r="X65" s="5">
        <f t="shared" si="1"/>
        <v>0</v>
      </c>
      <c r="Y65" s="5">
        <f t="shared" si="2"/>
        <v>0</v>
      </c>
      <c r="Z65" s="5">
        <f t="shared" si="10"/>
        <v>0</v>
      </c>
    </row>
    <row r="66" spans="1:26" ht="15.75" customHeight="1" x14ac:dyDescent="0.2">
      <c r="A66" s="5" t="s">
        <v>1784</v>
      </c>
      <c r="B66" s="5">
        <v>64</v>
      </c>
      <c r="C66" s="5" t="s">
        <v>1857</v>
      </c>
      <c r="D66" s="5" t="s">
        <v>1854</v>
      </c>
      <c r="E66" s="5" t="s">
        <v>1810</v>
      </c>
      <c r="F66" s="5" t="s">
        <v>26</v>
      </c>
      <c r="G66" s="5" t="s">
        <v>34</v>
      </c>
      <c r="H66" s="5" t="s">
        <v>933</v>
      </c>
      <c r="I66" s="5">
        <v>0</v>
      </c>
      <c r="J66" s="5">
        <v>0</v>
      </c>
      <c r="K66" s="5">
        <v>0</v>
      </c>
      <c r="L66" s="5">
        <f t="shared" si="3"/>
        <v>0</v>
      </c>
      <c r="M66" s="5">
        <f t="shared" si="4"/>
        <v>0</v>
      </c>
      <c r="N66" s="5">
        <f t="shared" si="5"/>
        <v>0</v>
      </c>
      <c r="O66" s="5">
        <v>0</v>
      </c>
      <c r="P66" s="5">
        <v>0</v>
      </c>
      <c r="Q66" s="5">
        <v>0</v>
      </c>
      <c r="R66" s="5">
        <f t="shared" si="6"/>
        <v>0</v>
      </c>
      <c r="S66" s="5">
        <f t="shared" si="7"/>
        <v>0</v>
      </c>
      <c r="T66" s="5">
        <f t="shared" si="8"/>
        <v>0</v>
      </c>
      <c r="U66" s="5">
        <f t="shared" ref="U66:V66" si="73">I66+O66</f>
        <v>0</v>
      </c>
      <c r="V66" s="5">
        <f t="shared" si="73"/>
        <v>0</v>
      </c>
      <c r="W66" s="5">
        <v>0</v>
      </c>
      <c r="X66" s="5">
        <f t="shared" si="1"/>
        <v>0</v>
      </c>
      <c r="Y66" s="5">
        <f t="shared" si="2"/>
        <v>0</v>
      </c>
      <c r="Z66" s="5">
        <f t="shared" si="10"/>
        <v>0</v>
      </c>
    </row>
    <row r="67" spans="1:26" ht="15.75" customHeight="1" x14ac:dyDescent="0.2">
      <c r="A67" s="5" t="s">
        <v>1784</v>
      </c>
      <c r="B67" s="5">
        <v>65</v>
      </c>
      <c r="C67" s="5" t="s">
        <v>1858</v>
      </c>
      <c r="D67" s="5" t="s">
        <v>1854</v>
      </c>
      <c r="E67" s="5" t="s">
        <v>1810</v>
      </c>
      <c r="F67" s="5" t="s">
        <v>26</v>
      </c>
      <c r="G67" s="5" t="s">
        <v>34</v>
      </c>
      <c r="H67" s="5" t="s">
        <v>933</v>
      </c>
      <c r="I67" s="5">
        <v>0</v>
      </c>
      <c r="J67" s="5">
        <v>0</v>
      </c>
      <c r="K67" s="5">
        <v>0</v>
      </c>
      <c r="L67" s="5">
        <f t="shared" si="3"/>
        <v>0</v>
      </c>
      <c r="M67" s="5">
        <f t="shared" si="4"/>
        <v>0</v>
      </c>
      <c r="N67" s="5">
        <f t="shared" si="5"/>
        <v>0</v>
      </c>
      <c r="O67" s="5">
        <v>0</v>
      </c>
      <c r="P67" s="5">
        <v>0</v>
      </c>
      <c r="Q67" s="5">
        <v>0</v>
      </c>
      <c r="R67" s="5">
        <f t="shared" si="6"/>
        <v>0</v>
      </c>
      <c r="S67" s="5">
        <f t="shared" si="7"/>
        <v>0</v>
      </c>
      <c r="T67" s="5">
        <f t="shared" si="8"/>
        <v>0</v>
      </c>
      <c r="U67" s="5">
        <f t="shared" ref="U67:V67" si="74">I67+O67</f>
        <v>0</v>
      </c>
      <c r="V67" s="5">
        <f t="shared" si="74"/>
        <v>0</v>
      </c>
      <c r="W67" s="5">
        <v>0</v>
      </c>
      <c r="X67" s="5">
        <f t="shared" si="1"/>
        <v>0</v>
      </c>
      <c r="Y67" s="5">
        <f t="shared" si="2"/>
        <v>0</v>
      </c>
      <c r="Z67" s="5">
        <f t="shared" si="10"/>
        <v>0</v>
      </c>
    </row>
    <row r="68" spans="1:26" ht="15.75" customHeight="1" x14ac:dyDescent="0.2">
      <c r="A68" s="5" t="s">
        <v>1784</v>
      </c>
      <c r="B68" s="5">
        <v>66</v>
      </c>
      <c r="C68" s="5" t="s">
        <v>1859</v>
      </c>
      <c r="D68" s="5" t="s">
        <v>1854</v>
      </c>
      <c r="E68" s="5" t="s">
        <v>1810</v>
      </c>
      <c r="F68" s="5" t="s">
        <v>26</v>
      </c>
      <c r="G68" s="5" t="s">
        <v>34</v>
      </c>
      <c r="H68" s="5" t="s">
        <v>933</v>
      </c>
      <c r="I68" s="5">
        <v>0</v>
      </c>
      <c r="J68" s="5">
        <v>0</v>
      </c>
      <c r="K68" s="5">
        <v>0</v>
      </c>
      <c r="L68" s="5">
        <f t="shared" si="3"/>
        <v>0</v>
      </c>
      <c r="M68" s="5">
        <f t="shared" si="4"/>
        <v>0</v>
      </c>
      <c r="N68" s="5">
        <f t="shared" si="5"/>
        <v>0</v>
      </c>
      <c r="O68" s="5">
        <v>0</v>
      </c>
      <c r="P68" s="5">
        <v>0</v>
      </c>
      <c r="Q68" s="5">
        <v>0</v>
      </c>
      <c r="R68" s="5">
        <f t="shared" si="6"/>
        <v>0</v>
      </c>
      <c r="S68" s="5">
        <f t="shared" si="7"/>
        <v>0</v>
      </c>
      <c r="T68" s="5">
        <f t="shared" si="8"/>
        <v>0</v>
      </c>
      <c r="U68" s="5">
        <f t="shared" ref="U68:V68" si="75">I68+O68</f>
        <v>0</v>
      </c>
      <c r="V68" s="5">
        <f t="shared" si="75"/>
        <v>0</v>
      </c>
      <c r="W68" s="5">
        <v>0</v>
      </c>
      <c r="X68" s="5">
        <f t="shared" si="1"/>
        <v>0</v>
      </c>
      <c r="Y68" s="5">
        <f t="shared" si="2"/>
        <v>0</v>
      </c>
      <c r="Z68" s="5">
        <f t="shared" si="10"/>
        <v>0</v>
      </c>
    </row>
    <row r="69" spans="1:26" ht="15.75" customHeight="1" x14ac:dyDescent="0.2">
      <c r="A69" s="5" t="s">
        <v>1784</v>
      </c>
      <c r="B69" s="5">
        <v>67</v>
      </c>
      <c r="C69" s="5" t="s">
        <v>1860</v>
      </c>
      <c r="D69" s="5" t="s">
        <v>1854</v>
      </c>
      <c r="E69" s="5" t="s">
        <v>1810</v>
      </c>
      <c r="F69" s="5" t="s">
        <v>26</v>
      </c>
      <c r="G69" s="5" t="s">
        <v>34</v>
      </c>
      <c r="H69" s="5" t="s">
        <v>933</v>
      </c>
      <c r="I69" s="5">
        <v>0</v>
      </c>
      <c r="J69" s="5">
        <v>0</v>
      </c>
      <c r="K69" s="5">
        <v>0</v>
      </c>
      <c r="L69" s="5">
        <f t="shared" si="3"/>
        <v>0</v>
      </c>
      <c r="M69" s="5">
        <f t="shared" si="4"/>
        <v>0</v>
      </c>
      <c r="N69" s="5">
        <f t="shared" si="5"/>
        <v>0</v>
      </c>
      <c r="O69" s="5">
        <v>0</v>
      </c>
      <c r="P69" s="5">
        <v>0</v>
      </c>
      <c r="Q69" s="5">
        <v>0</v>
      </c>
      <c r="R69" s="5">
        <f t="shared" si="6"/>
        <v>0</v>
      </c>
      <c r="S69" s="5">
        <f t="shared" si="7"/>
        <v>0</v>
      </c>
      <c r="T69" s="5">
        <f t="shared" si="8"/>
        <v>0</v>
      </c>
      <c r="U69" s="5">
        <f t="shared" ref="U69:V69" si="76">I69+O69</f>
        <v>0</v>
      </c>
      <c r="V69" s="5">
        <f t="shared" si="76"/>
        <v>0</v>
      </c>
      <c r="W69" s="5">
        <v>0</v>
      </c>
      <c r="X69" s="5">
        <f t="shared" si="1"/>
        <v>0</v>
      </c>
      <c r="Y69" s="5">
        <f t="shared" si="2"/>
        <v>0</v>
      </c>
      <c r="Z69" s="5">
        <f t="shared" si="10"/>
        <v>0</v>
      </c>
    </row>
    <row r="70" spans="1:26" ht="15.75" customHeight="1" x14ac:dyDescent="0.2">
      <c r="A70" s="5" t="s">
        <v>1784</v>
      </c>
      <c r="B70" s="5">
        <v>68</v>
      </c>
      <c r="C70" s="5" t="s">
        <v>1861</v>
      </c>
      <c r="D70" s="5" t="s">
        <v>1854</v>
      </c>
      <c r="E70" s="5" t="s">
        <v>1810</v>
      </c>
      <c r="F70" s="5" t="s">
        <v>26</v>
      </c>
      <c r="G70" s="5" t="s">
        <v>34</v>
      </c>
      <c r="H70" s="5" t="s">
        <v>933</v>
      </c>
      <c r="I70" s="5">
        <v>1</v>
      </c>
      <c r="J70" s="5">
        <v>1.9870000000000001</v>
      </c>
      <c r="K70" s="5">
        <v>0.442</v>
      </c>
      <c r="L70" s="5">
        <f t="shared" si="3"/>
        <v>0.33116666666666666</v>
      </c>
      <c r="M70" s="5">
        <f t="shared" si="4"/>
        <v>0.16666666666666666</v>
      </c>
      <c r="N70" s="5">
        <f t="shared" si="5"/>
        <v>7.3666666666666672E-2</v>
      </c>
      <c r="O70" s="5">
        <v>0</v>
      </c>
      <c r="P70" s="5">
        <v>0</v>
      </c>
      <c r="Q70" s="5">
        <v>0</v>
      </c>
      <c r="R70" s="5">
        <f t="shared" si="6"/>
        <v>0</v>
      </c>
      <c r="S70" s="5">
        <f t="shared" si="7"/>
        <v>0</v>
      </c>
      <c r="T70" s="5">
        <f t="shared" si="8"/>
        <v>0</v>
      </c>
      <c r="U70" s="5">
        <f t="shared" ref="U70:V70" si="77">I70+O70</f>
        <v>1</v>
      </c>
      <c r="V70" s="5">
        <f t="shared" si="77"/>
        <v>1.9870000000000001</v>
      </c>
      <c r="W70" s="5">
        <v>0.442</v>
      </c>
      <c r="X70" s="5">
        <f t="shared" si="1"/>
        <v>0.33116666666666666</v>
      </c>
      <c r="Y70" s="5">
        <f t="shared" si="2"/>
        <v>0.16666666666666666</v>
      </c>
      <c r="Z70" s="5">
        <f t="shared" si="10"/>
        <v>7.3666666666666672E-2</v>
      </c>
    </row>
    <row r="71" spans="1:26" ht="15.75" customHeight="1" x14ac:dyDescent="0.2">
      <c r="A71" s="5" t="s">
        <v>1784</v>
      </c>
      <c r="B71" s="5">
        <v>69</v>
      </c>
      <c r="C71" s="5" t="s">
        <v>1862</v>
      </c>
      <c r="D71" s="5" t="s">
        <v>1854</v>
      </c>
      <c r="E71" s="5" t="s">
        <v>1810</v>
      </c>
      <c r="F71" s="5" t="s">
        <v>26</v>
      </c>
      <c r="G71" s="5" t="s">
        <v>34</v>
      </c>
      <c r="H71" s="5" t="s">
        <v>933</v>
      </c>
      <c r="I71" s="5">
        <v>1</v>
      </c>
      <c r="J71" s="5">
        <v>2.7709999999999999</v>
      </c>
      <c r="K71" s="5">
        <v>2.5819999999999999</v>
      </c>
      <c r="L71" s="5">
        <f t="shared" si="3"/>
        <v>0.46183333333333332</v>
      </c>
      <c r="M71" s="5">
        <f t="shared" si="4"/>
        <v>0.16666666666666666</v>
      </c>
      <c r="N71" s="5">
        <f t="shared" si="5"/>
        <v>0.43033333333333329</v>
      </c>
      <c r="O71" s="5">
        <v>0</v>
      </c>
      <c r="P71" s="5">
        <v>0</v>
      </c>
      <c r="Q71" s="5">
        <v>0</v>
      </c>
      <c r="R71" s="5">
        <f t="shared" si="6"/>
        <v>0</v>
      </c>
      <c r="S71" s="5">
        <f t="shared" si="7"/>
        <v>0</v>
      </c>
      <c r="T71" s="5">
        <f t="shared" si="8"/>
        <v>0</v>
      </c>
      <c r="U71" s="5">
        <f t="shared" ref="U71:V71" si="78">I71+O71</f>
        <v>1</v>
      </c>
      <c r="V71" s="5">
        <f t="shared" si="78"/>
        <v>2.7709999999999999</v>
      </c>
      <c r="W71" s="5">
        <v>2.5819999999999999</v>
      </c>
      <c r="X71" s="5">
        <f t="shared" si="1"/>
        <v>0.46183333333333332</v>
      </c>
      <c r="Y71" s="5">
        <f t="shared" si="2"/>
        <v>0.16666666666666666</v>
      </c>
      <c r="Z71" s="5">
        <f t="shared" si="10"/>
        <v>0.43033333333333329</v>
      </c>
    </row>
    <row r="72" spans="1:26" ht="15.75" customHeight="1" x14ac:dyDescent="0.2">
      <c r="A72" s="5" t="s">
        <v>1784</v>
      </c>
      <c r="B72" s="5">
        <v>70</v>
      </c>
      <c r="C72" s="5" t="s">
        <v>1863</v>
      </c>
      <c r="D72" s="5" t="s">
        <v>1854</v>
      </c>
      <c r="E72" s="5" t="s">
        <v>1810</v>
      </c>
      <c r="F72" s="5" t="s">
        <v>26</v>
      </c>
      <c r="G72" s="5" t="s">
        <v>34</v>
      </c>
      <c r="H72" s="5" t="s">
        <v>933</v>
      </c>
      <c r="I72" s="5">
        <v>0</v>
      </c>
      <c r="J72" s="5">
        <v>0</v>
      </c>
      <c r="K72" s="5">
        <v>0</v>
      </c>
      <c r="L72" s="5">
        <f t="shared" si="3"/>
        <v>0</v>
      </c>
      <c r="M72" s="5">
        <f t="shared" si="4"/>
        <v>0</v>
      </c>
      <c r="N72" s="5">
        <f t="shared" si="5"/>
        <v>0</v>
      </c>
      <c r="O72" s="5">
        <v>0</v>
      </c>
      <c r="P72" s="5">
        <v>0</v>
      </c>
      <c r="Q72" s="5">
        <v>0</v>
      </c>
      <c r="R72" s="5">
        <f t="shared" si="6"/>
        <v>0</v>
      </c>
      <c r="S72" s="5">
        <f t="shared" si="7"/>
        <v>0</v>
      </c>
      <c r="T72" s="5">
        <f t="shared" si="8"/>
        <v>0</v>
      </c>
      <c r="U72" s="5">
        <f t="shared" ref="U72:V72" si="79">I72+O72</f>
        <v>0</v>
      </c>
      <c r="V72" s="5">
        <f t="shared" si="79"/>
        <v>0</v>
      </c>
      <c r="W72" s="5">
        <v>0</v>
      </c>
      <c r="X72" s="5">
        <f t="shared" si="1"/>
        <v>0</v>
      </c>
      <c r="Y72" s="5">
        <f t="shared" si="2"/>
        <v>0</v>
      </c>
      <c r="Z72" s="5">
        <f t="shared" si="10"/>
        <v>0</v>
      </c>
    </row>
    <row r="73" spans="1:26" ht="15.75" customHeight="1" x14ac:dyDescent="0.2">
      <c r="A73" s="5" t="s">
        <v>1784</v>
      </c>
      <c r="B73" s="5">
        <v>71</v>
      </c>
      <c r="C73" s="5" t="s">
        <v>1864</v>
      </c>
      <c r="D73" s="5" t="s">
        <v>1865</v>
      </c>
      <c r="E73" s="5" t="s">
        <v>1787</v>
      </c>
      <c r="F73" s="5" t="s">
        <v>26</v>
      </c>
      <c r="G73" s="5" t="s">
        <v>34</v>
      </c>
      <c r="H73" s="5" t="s">
        <v>933</v>
      </c>
      <c r="I73" s="5">
        <v>0</v>
      </c>
      <c r="J73" s="5">
        <v>0</v>
      </c>
      <c r="K73" s="5">
        <v>0</v>
      </c>
      <c r="L73" s="5">
        <f t="shared" si="3"/>
        <v>0</v>
      </c>
      <c r="M73" s="5">
        <f t="shared" si="4"/>
        <v>0</v>
      </c>
      <c r="N73" s="5">
        <f t="shared" si="5"/>
        <v>0</v>
      </c>
      <c r="O73" s="5">
        <v>0</v>
      </c>
      <c r="P73" s="5">
        <v>0</v>
      </c>
      <c r="Q73" s="5">
        <v>0</v>
      </c>
      <c r="R73" s="5">
        <f t="shared" si="6"/>
        <v>0</v>
      </c>
      <c r="S73" s="5">
        <f t="shared" si="7"/>
        <v>0</v>
      </c>
      <c r="T73" s="5">
        <f t="shared" si="8"/>
        <v>0</v>
      </c>
      <c r="U73" s="5">
        <f t="shared" ref="U73:V73" si="80">I73+O73</f>
        <v>0</v>
      </c>
      <c r="V73" s="5">
        <f t="shared" si="80"/>
        <v>0</v>
      </c>
      <c r="W73" s="5">
        <v>0</v>
      </c>
      <c r="X73" s="5">
        <f t="shared" si="1"/>
        <v>0</v>
      </c>
      <c r="Y73" s="5">
        <f t="shared" si="2"/>
        <v>0</v>
      </c>
      <c r="Z73" s="5">
        <f t="shared" si="10"/>
        <v>0</v>
      </c>
    </row>
    <row r="74" spans="1:26" ht="15.75" customHeight="1" x14ac:dyDescent="0.2">
      <c r="A74" s="5" t="s">
        <v>1784</v>
      </c>
      <c r="B74" s="5">
        <v>72</v>
      </c>
      <c r="C74" s="5" t="s">
        <v>1866</v>
      </c>
      <c r="D74" s="5" t="s">
        <v>1865</v>
      </c>
      <c r="E74" s="5" t="s">
        <v>1787</v>
      </c>
      <c r="F74" s="5" t="s">
        <v>26</v>
      </c>
      <c r="G74" s="5" t="s">
        <v>34</v>
      </c>
      <c r="H74" s="5" t="s">
        <v>933</v>
      </c>
      <c r="I74" s="5">
        <v>0</v>
      </c>
      <c r="J74" s="5">
        <v>0</v>
      </c>
      <c r="K74" s="5">
        <v>0</v>
      </c>
      <c r="L74" s="5">
        <f t="shared" si="3"/>
        <v>0</v>
      </c>
      <c r="M74" s="5">
        <f t="shared" si="4"/>
        <v>0</v>
      </c>
      <c r="N74" s="5">
        <f t="shared" si="5"/>
        <v>0</v>
      </c>
      <c r="O74" s="5">
        <v>0</v>
      </c>
      <c r="P74" s="5">
        <v>0</v>
      </c>
      <c r="Q74" s="5">
        <v>0</v>
      </c>
      <c r="R74" s="5">
        <f t="shared" si="6"/>
        <v>0</v>
      </c>
      <c r="S74" s="5">
        <f t="shared" si="7"/>
        <v>0</v>
      </c>
      <c r="T74" s="5">
        <f t="shared" si="8"/>
        <v>0</v>
      </c>
      <c r="U74" s="5">
        <f t="shared" ref="U74:V74" si="81">I74+O74</f>
        <v>0</v>
      </c>
      <c r="V74" s="5">
        <f t="shared" si="81"/>
        <v>0</v>
      </c>
      <c r="W74" s="5">
        <v>0</v>
      </c>
      <c r="X74" s="5">
        <f t="shared" si="1"/>
        <v>0</v>
      </c>
      <c r="Y74" s="5">
        <f t="shared" si="2"/>
        <v>0</v>
      </c>
      <c r="Z74" s="5">
        <f t="shared" si="10"/>
        <v>0</v>
      </c>
    </row>
    <row r="75" spans="1:26" ht="15.75" customHeight="1" x14ac:dyDescent="0.2">
      <c r="A75" s="5" t="s">
        <v>1784</v>
      </c>
      <c r="B75" s="5">
        <v>73</v>
      </c>
      <c r="C75" s="5" t="s">
        <v>1867</v>
      </c>
      <c r="D75" s="5" t="s">
        <v>1865</v>
      </c>
      <c r="E75" s="5" t="s">
        <v>1787</v>
      </c>
      <c r="F75" s="5" t="s">
        <v>26</v>
      </c>
      <c r="G75" s="5" t="s">
        <v>34</v>
      </c>
      <c r="H75" s="5" t="s">
        <v>933</v>
      </c>
      <c r="I75" s="5">
        <v>0</v>
      </c>
      <c r="J75" s="5">
        <v>0</v>
      </c>
      <c r="K75" s="5">
        <v>0</v>
      </c>
      <c r="L75" s="5">
        <f t="shared" si="3"/>
        <v>0</v>
      </c>
      <c r="M75" s="5">
        <f t="shared" si="4"/>
        <v>0</v>
      </c>
      <c r="N75" s="5">
        <f t="shared" si="5"/>
        <v>0</v>
      </c>
      <c r="O75" s="5">
        <v>0</v>
      </c>
      <c r="P75" s="5">
        <v>0</v>
      </c>
      <c r="Q75" s="5">
        <v>0</v>
      </c>
      <c r="R75" s="5">
        <f t="shared" si="6"/>
        <v>0</v>
      </c>
      <c r="S75" s="5">
        <f t="shared" si="7"/>
        <v>0</v>
      </c>
      <c r="T75" s="5">
        <f t="shared" si="8"/>
        <v>0</v>
      </c>
      <c r="U75" s="5">
        <f t="shared" ref="U75:V75" si="82">I75+O75</f>
        <v>0</v>
      </c>
      <c r="V75" s="5">
        <f t="shared" si="82"/>
        <v>0</v>
      </c>
      <c r="W75" s="5">
        <v>0</v>
      </c>
      <c r="X75" s="5">
        <f t="shared" si="1"/>
        <v>0</v>
      </c>
      <c r="Y75" s="5">
        <f t="shared" si="2"/>
        <v>0</v>
      </c>
      <c r="Z75" s="5">
        <f t="shared" si="10"/>
        <v>0</v>
      </c>
    </row>
    <row r="76" spans="1:26" ht="15.75" customHeight="1" x14ac:dyDescent="0.2">
      <c r="A76" s="5" t="s">
        <v>1784</v>
      </c>
      <c r="B76" s="5">
        <v>74</v>
      </c>
      <c r="C76" s="5" t="s">
        <v>1868</v>
      </c>
      <c r="D76" s="5" t="s">
        <v>1865</v>
      </c>
      <c r="E76" s="5" t="s">
        <v>1787</v>
      </c>
      <c r="F76" s="5" t="s">
        <v>26</v>
      </c>
      <c r="G76" s="5" t="s">
        <v>34</v>
      </c>
      <c r="H76" s="5" t="s">
        <v>933</v>
      </c>
      <c r="I76" s="5">
        <v>0</v>
      </c>
      <c r="J76" s="5">
        <v>0</v>
      </c>
      <c r="K76" s="5">
        <v>0</v>
      </c>
      <c r="L76" s="5">
        <f t="shared" si="3"/>
        <v>0</v>
      </c>
      <c r="M76" s="5">
        <f t="shared" si="4"/>
        <v>0</v>
      </c>
      <c r="N76" s="5">
        <f t="shared" si="5"/>
        <v>0</v>
      </c>
      <c r="O76" s="5">
        <v>0</v>
      </c>
      <c r="P76" s="5">
        <v>0</v>
      </c>
      <c r="Q76" s="5">
        <v>0</v>
      </c>
      <c r="R76" s="5">
        <f t="shared" si="6"/>
        <v>0</v>
      </c>
      <c r="S76" s="5">
        <f t="shared" si="7"/>
        <v>0</v>
      </c>
      <c r="T76" s="5">
        <f t="shared" si="8"/>
        <v>0</v>
      </c>
      <c r="U76" s="5">
        <f t="shared" ref="U76:V76" si="83">I76+O76</f>
        <v>0</v>
      </c>
      <c r="V76" s="5">
        <f t="shared" si="83"/>
        <v>0</v>
      </c>
      <c r="W76" s="5">
        <v>0</v>
      </c>
      <c r="X76" s="5">
        <f t="shared" si="1"/>
        <v>0</v>
      </c>
      <c r="Y76" s="5">
        <f t="shared" si="2"/>
        <v>0</v>
      </c>
      <c r="Z76" s="5">
        <f t="shared" si="10"/>
        <v>0</v>
      </c>
    </row>
    <row r="77" spans="1:26" ht="15.75" customHeight="1" x14ac:dyDescent="0.2">
      <c r="A77" s="5" t="s">
        <v>1784</v>
      </c>
      <c r="B77" s="5">
        <v>75</v>
      </c>
      <c r="C77" s="5" t="s">
        <v>1869</v>
      </c>
      <c r="D77" s="5" t="s">
        <v>1865</v>
      </c>
      <c r="E77" s="5" t="s">
        <v>1787</v>
      </c>
      <c r="F77" s="5" t="s">
        <v>26</v>
      </c>
      <c r="G77" s="5" t="s">
        <v>34</v>
      </c>
      <c r="H77" s="5" t="s">
        <v>933</v>
      </c>
      <c r="I77" s="5">
        <v>0</v>
      </c>
      <c r="J77" s="5">
        <v>0</v>
      </c>
      <c r="K77" s="5">
        <v>0</v>
      </c>
      <c r="L77" s="5">
        <f t="shared" si="3"/>
        <v>0</v>
      </c>
      <c r="M77" s="5">
        <f t="shared" si="4"/>
        <v>0</v>
      </c>
      <c r="N77" s="5">
        <f t="shared" si="5"/>
        <v>0</v>
      </c>
      <c r="O77" s="5">
        <v>0</v>
      </c>
      <c r="P77" s="5">
        <v>0</v>
      </c>
      <c r="Q77" s="5">
        <v>0</v>
      </c>
      <c r="R77" s="5">
        <f t="shared" si="6"/>
        <v>0</v>
      </c>
      <c r="S77" s="5">
        <f t="shared" si="7"/>
        <v>0</v>
      </c>
      <c r="T77" s="5">
        <f t="shared" si="8"/>
        <v>0</v>
      </c>
      <c r="U77" s="5">
        <f t="shared" ref="U77:V77" si="84">I77+O77</f>
        <v>0</v>
      </c>
      <c r="V77" s="5">
        <f t="shared" si="84"/>
        <v>0</v>
      </c>
      <c r="W77" s="5">
        <v>0</v>
      </c>
      <c r="X77" s="5">
        <f t="shared" si="1"/>
        <v>0</v>
      </c>
      <c r="Y77" s="5">
        <f t="shared" si="2"/>
        <v>0</v>
      </c>
      <c r="Z77" s="5">
        <f t="shared" si="10"/>
        <v>0</v>
      </c>
    </row>
    <row r="78" spans="1:26" ht="15.75" customHeight="1" x14ac:dyDescent="0.2">
      <c r="A78" s="5" t="s">
        <v>1784</v>
      </c>
      <c r="B78" s="5">
        <v>76</v>
      </c>
      <c r="C78" s="5" t="s">
        <v>1870</v>
      </c>
      <c r="D78" s="5" t="s">
        <v>1865</v>
      </c>
      <c r="E78" s="5" t="s">
        <v>1787</v>
      </c>
      <c r="F78" s="5" t="s">
        <v>26</v>
      </c>
      <c r="G78" s="5" t="s">
        <v>34</v>
      </c>
      <c r="H78" s="5" t="s">
        <v>933</v>
      </c>
      <c r="I78" s="5">
        <v>0</v>
      </c>
      <c r="J78" s="5">
        <v>0</v>
      </c>
      <c r="K78" s="5">
        <v>0</v>
      </c>
      <c r="L78" s="5">
        <f t="shared" si="3"/>
        <v>0</v>
      </c>
      <c r="M78" s="5">
        <f t="shared" si="4"/>
        <v>0</v>
      </c>
      <c r="N78" s="5">
        <f t="shared" si="5"/>
        <v>0</v>
      </c>
      <c r="O78" s="5">
        <v>0</v>
      </c>
      <c r="P78" s="5">
        <v>0</v>
      </c>
      <c r="Q78" s="5">
        <v>0</v>
      </c>
      <c r="R78" s="5">
        <f t="shared" si="6"/>
        <v>0</v>
      </c>
      <c r="S78" s="5">
        <f t="shared" si="7"/>
        <v>0</v>
      </c>
      <c r="T78" s="5">
        <f t="shared" si="8"/>
        <v>0</v>
      </c>
      <c r="U78" s="5">
        <f t="shared" ref="U78:V78" si="85">I78+O78</f>
        <v>0</v>
      </c>
      <c r="V78" s="5">
        <f t="shared" si="85"/>
        <v>0</v>
      </c>
      <c r="W78" s="5">
        <v>0</v>
      </c>
      <c r="X78" s="5">
        <f t="shared" si="1"/>
        <v>0</v>
      </c>
      <c r="Y78" s="5">
        <f t="shared" si="2"/>
        <v>0</v>
      </c>
      <c r="Z78" s="5">
        <f t="shared" si="10"/>
        <v>0</v>
      </c>
    </row>
    <row r="79" spans="1:26" ht="15.75" customHeight="1" x14ac:dyDescent="0.2">
      <c r="A79" s="5" t="s">
        <v>1784</v>
      </c>
      <c r="B79" s="5">
        <v>77</v>
      </c>
      <c r="C79" s="5" t="s">
        <v>1871</v>
      </c>
      <c r="D79" s="5" t="s">
        <v>1865</v>
      </c>
      <c r="E79" s="5" t="s">
        <v>1787</v>
      </c>
      <c r="F79" s="5" t="s">
        <v>26</v>
      </c>
      <c r="G79" s="5" t="s">
        <v>34</v>
      </c>
      <c r="H79" s="5" t="s">
        <v>933</v>
      </c>
      <c r="I79" s="5">
        <v>0</v>
      </c>
      <c r="J79" s="5">
        <v>0</v>
      </c>
      <c r="K79" s="5">
        <v>0</v>
      </c>
      <c r="L79" s="5">
        <f t="shared" si="3"/>
        <v>0</v>
      </c>
      <c r="M79" s="5">
        <f t="shared" si="4"/>
        <v>0</v>
      </c>
      <c r="N79" s="5">
        <f t="shared" si="5"/>
        <v>0</v>
      </c>
      <c r="O79" s="5">
        <v>0</v>
      </c>
      <c r="P79" s="5">
        <v>0</v>
      </c>
      <c r="Q79" s="5">
        <v>0</v>
      </c>
      <c r="R79" s="5">
        <f t="shared" si="6"/>
        <v>0</v>
      </c>
      <c r="S79" s="5">
        <f t="shared" si="7"/>
        <v>0</v>
      </c>
      <c r="T79" s="5">
        <f t="shared" si="8"/>
        <v>0</v>
      </c>
      <c r="U79" s="5">
        <f t="shared" ref="U79:V79" si="86">I79+O79</f>
        <v>0</v>
      </c>
      <c r="V79" s="5">
        <f t="shared" si="86"/>
        <v>0</v>
      </c>
      <c r="W79" s="5">
        <v>0</v>
      </c>
      <c r="X79" s="5">
        <f t="shared" si="1"/>
        <v>0</v>
      </c>
      <c r="Y79" s="5">
        <f t="shared" si="2"/>
        <v>0</v>
      </c>
      <c r="Z79" s="5">
        <f t="shared" si="10"/>
        <v>0</v>
      </c>
    </row>
    <row r="80" spans="1:26" ht="15.75" customHeight="1" x14ac:dyDescent="0.2">
      <c r="A80" s="5" t="s">
        <v>1784</v>
      </c>
      <c r="B80" s="5">
        <v>78</v>
      </c>
      <c r="C80" s="5" t="s">
        <v>1872</v>
      </c>
      <c r="D80" s="5" t="s">
        <v>1865</v>
      </c>
      <c r="E80" s="5" t="s">
        <v>1787</v>
      </c>
      <c r="F80" s="5" t="s">
        <v>26</v>
      </c>
      <c r="G80" s="5" t="s">
        <v>34</v>
      </c>
      <c r="H80" s="5" t="s">
        <v>933</v>
      </c>
      <c r="I80" s="5">
        <v>0</v>
      </c>
      <c r="J80" s="5">
        <v>0</v>
      </c>
      <c r="K80" s="5">
        <v>0</v>
      </c>
      <c r="L80" s="5">
        <f t="shared" si="3"/>
        <v>0</v>
      </c>
      <c r="M80" s="5">
        <f t="shared" si="4"/>
        <v>0</v>
      </c>
      <c r="N80" s="5">
        <f t="shared" si="5"/>
        <v>0</v>
      </c>
      <c r="O80" s="5">
        <v>0</v>
      </c>
      <c r="P80" s="5">
        <v>0</v>
      </c>
      <c r="Q80" s="5">
        <v>0</v>
      </c>
      <c r="R80" s="5">
        <f t="shared" si="6"/>
        <v>0</v>
      </c>
      <c r="S80" s="5">
        <f t="shared" si="7"/>
        <v>0</v>
      </c>
      <c r="T80" s="5">
        <f t="shared" si="8"/>
        <v>0</v>
      </c>
      <c r="U80" s="5">
        <f t="shared" ref="U80:V80" si="87">I80+O80</f>
        <v>0</v>
      </c>
      <c r="V80" s="5">
        <f t="shared" si="87"/>
        <v>0</v>
      </c>
      <c r="W80" s="5">
        <v>0</v>
      </c>
      <c r="X80" s="5">
        <f t="shared" si="1"/>
        <v>0</v>
      </c>
      <c r="Y80" s="5">
        <f t="shared" si="2"/>
        <v>0</v>
      </c>
      <c r="Z80" s="5">
        <f t="shared" si="10"/>
        <v>0</v>
      </c>
    </row>
    <row r="81" spans="1:26" ht="15.75" customHeight="1" x14ac:dyDescent="0.2">
      <c r="A81" s="5" t="s">
        <v>1784</v>
      </c>
      <c r="B81" s="5">
        <v>79</v>
      </c>
      <c r="C81" s="5" t="s">
        <v>1873</v>
      </c>
      <c r="D81" s="5" t="s">
        <v>1865</v>
      </c>
      <c r="E81" s="5" t="s">
        <v>1787</v>
      </c>
      <c r="F81" s="5" t="s">
        <v>26</v>
      </c>
      <c r="G81" s="5" t="s">
        <v>34</v>
      </c>
      <c r="H81" s="5" t="s">
        <v>933</v>
      </c>
      <c r="I81" s="5">
        <v>0</v>
      </c>
      <c r="J81" s="5">
        <v>0</v>
      </c>
      <c r="K81" s="5">
        <v>0</v>
      </c>
      <c r="L81" s="5">
        <f t="shared" si="3"/>
        <v>0</v>
      </c>
      <c r="M81" s="5">
        <f t="shared" si="4"/>
        <v>0</v>
      </c>
      <c r="N81" s="5">
        <f t="shared" si="5"/>
        <v>0</v>
      </c>
      <c r="O81" s="5">
        <v>0</v>
      </c>
      <c r="P81" s="5">
        <v>0</v>
      </c>
      <c r="Q81" s="5">
        <v>0</v>
      </c>
      <c r="R81" s="5">
        <f t="shared" si="6"/>
        <v>0</v>
      </c>
      <c r="S81" s="5">
        <f t="shared" si="7"/>
        <v>0</v>
      </c>
      <c r="T81" s="5">
        <f t="shared" si="8"/>
        <v>0</v>
      </c>
      <c r="U81" s="5">
        <f t="shared" ref="U81:V81" si="88">I81+O81</f>
        <v>0</v>
      </c>
      <c r="V81" s="5">
        <f t="shared" si="88"/>
        <v>0</v>
      </c>
      <c r="W81" s="5">
        <v>0</v>
      </c>
      <c r="X81" s="5">
        <f t="shared" si="1"/>
        <v>0</v>
      </c>
      <c r="Y81" s="5">
        <f t="shared" si="2"/>
        <v>0</v>
      </c>
      <c r="Z81" s="5">
        <f t="shared" si="10"/>
        <v>0</v>
      </c>
    </row>
    <row r="82" spans="1:26" ht="15.75" customHeight="1" x14ac:dyDescent="0.2">
      <c r="A82" s="5" t="s">
        <v>1784</v>
      </c>
      <c r="B82" s="5">
        <v>80</v>
      </c>
      <c r="C82" s="5" t="s">
        <v>1874</v>
      </c>
      <c r="D82" s="5" t="s">
        <v>1865</v>
      </c>
      <c r="E82" s="5" t="s">
        <v>1787</v>
      </c>
      <c r="F82" s="5" t="s">
        <v>26</v>
      </c>
      <c r="G82" s="5" t="s">
        <v>34</v>
      </c>
      <c r="H82" s="5" t="s">
        <v>933</v>
      </c>
      <c r="I82" s="5">
        <v>0</v>
      </c>
      <c r="J82" s="5">
        <v>0</v>
      </c>
      <c r="K82" s="5">
        <v>0</v>
      </c>
      <c r="L82" s="5">
        <f t="shared" si="3"/>
        <v>0</v>
      </c>
      <c r="M82" s="5">
        <f t="shared" si="4"/>
        <v>0</v>
      </c>
      <c r="N82" s="5">
        <f t="shared" si="5"/>
        <v>0</v>
      </c>
      <c r="O82" s="5">
        <v>0</v>
      </c>
      <c r="P82" s="5">
        <v>0</v>
      </c>
      <c r="Q82" s="5">
        <v>0</v>
      </c>
      <c r="R82" s="5">
        <f t="shared" si="6"/>
        <v>0</v>
      </c>
      <c r="S82" s="5">
        <f t="shared" si="7"/>
        <v>0</v>
      </c>
      <c r="T82" s="5">
        <f t="shared" si="8"/>
        <v>0</v>
      </c>
      <c r="U82" s="5">
        <f t="shared" ref="U82:V82" si="89">I82+O82</f>
        <v>0</v>
      </c>
      <c r="V82" s="5">
        <f t="shared" si="89"/>
        <v>0</v>
      </c>
      <c r="W82" s="5">
        <v>0</v>
      </c>
      <c r="X82" s="5">
        <f t="shared" si="1"/>
        <v>0</v>
      </c>
      <c r="Y82" s="5">
        <f t="shared" si="2"/>
        <v>0</v>
      </c>
      <c r="Z82" s="5">
        <f t="shared" si="10"/>
        <v>0</v>
      </c>
    </row>
    <row r="83" spans="1:26" ht="15.75" customHeight="1" x14ac:dyDescent="0.2">
      <c r="A83" s="5" t="s">
        <v>1784</v>
      </c>
      <c r="B83" s="5">
        <v>81</v>
      </c>
      <c r="C83" s="5" t="s">
        <v>71</v>
      </c>
      <c r="D83" s="5" t="s">
        <v>71</v>
      </c>
      <c r="E83" s="5" t="s">
        <v>71</v>
      </c>
      <c r="F83" s="5" t="s">
        <v>26</v>
      </c>
      <c r="G83" s="5" t="s">
        <v>34</v>
      </c>
      <c r="H83" s="5" t="s">
        <v>933</v>
      </c>
      <c r="I83" s="5">
        <v>0</v>
      </c>
      <c r="J83" s="5">
        <v>0</v>
      </c>
      <c r="K83" s="5">
        <v>0</v>
      </c>
      <c r="L83" s="5">
        <f>J83/5.999</f>
        <v>0</v>
      </c>
      <c r="M83" s="5">
        <f>I83/5.999</f>
        <v>0</v>
      </c>
      <c r="N83" s="5">
        <f>K83/5.999</f>
        <v>0</v>
      </c>
      <c r="O83" s="5">
        <v>0</v>
      </c>
      <c r="P83" s="5">
        <v>0</v>
      </c>
      <c r="Q83" s="5">
        <v>0</v>
      </c>
      <c r="R83" s="5">
        <f t="shared" si="6"/>
        <v>0</v>
      </c>
      <c r="S83" s="5">
        <f t="shared" si="7"/>
        <v>0</v>
      </c>
      <c r="T83" s="5">
        <f t="shared" si="8"/>
        <v>0</v>
      </c>
      <c r="U83" s="5">
        <f t="shared" ref="U83:V83" si="90">I83+O83</f>
        <v>0</v>
      </c>
      <c r="V83" s="5">
        <f t="shared" si="90"/>
        <v>0</v>
      </c>
      <c r="W83" s="5">
        <v>0</v>
      </c>
      <c r="X83" s="5">
        <f t="shared" si="1"/>
        <v>0</v>
      </c>
      <c r="Y83" s="5">
        <f t="shared" si="2"/>
        <v>0</v>
      </c>
      <c r="Z83" s="5">
        <f>W83/5.999</f>
        <v>0</v>
      </c>
    </row>
    <row r="84" spans="1:26" ht="15.75" customHeight="1" x14ac:dyDescent="0.2">
      <c r="A84" s="5" t="s">
        <v>1875</v>
      </c>
      <c r="B84" s="5">
        <v>0</v>
      </c>
      <c r="C84" s="5" t="s">
        <v>18</v>
      </c>
      <c r="D84" s="5" t="s">
        <v>18</v>
      </c>
      <c r="E84" s="5" t="s">
        <v>18</v>
      </c>
      <c r="F84" s="5" t="s">
        <v>34</v>
      </c>
      <c r="G84" s="5" t="s">
        <v>34</v>
      </c>
      <c r="H84" s="5" t="s">
        <v>933</v>
      </c>
      <c r="I84" s="5">
        <v>1</v>
      </c>
      <c r="J84" s="5">
        <v>4.2610000000000001</v>
      </c>
      <c r="K84" s="5">
        <v>28.43</v>
      </c>
      <c r="L84" s="5">
        <f>J84/62.353</f>
        <v>6.8336727984218887E-2</v>
      </c>
      <c r="M84" s="5">
        <f>I84/62.353</f>
        <v>1.6037720719131395E-2</v>
      </c>
      <c r="N84" s="5">
        <f>K84/62.353</f>
        <v>0.45595240004490561</v>
      </c>
      <c r="O84" s="5">
        <v>1</v>
      </c>
      <c r="P84" s="5">
        <v>2.2629999999999999</v>
      </c>
      <c r="Q84" s="5">
        <v>28.93</v>
      </c>
      <c r="R84" s="5">
        <f>P84/62.353</f>
        <v>3.629336198739435E-2</v>
      </c>
      <c r="S84" s="5">
        <f>O84/62.353</f>
        <v>1.6037720719131395E-2</v>
      </c>
      <c r="T84" s="5">
        <f>Q84/62.353</f>
        <v>0.46397126040447129</v>
      </c>
      <c r="U84" s="5">
        <f t="shared" ref="U84:V84" si="91">I84+O84</f>
        <v>2</v>
      </c>
      <c r="V84" s="5">
        <f t="shared" si="91"/>
        <v>6.524</v>
      </c>
      <c r="W84" s="5">
        <v>28.43</v>
      </c>
      <c r="X84" s="5">
        <f t="shared" si="1"/>
        <v>2.331336727984219</v>
      </c>
      <c r="Y84" s="5">
        <f t="shared" si="2"/>
        <v>3.207544143826279E-2</v>
      </c>
      <c r="Z84" s="5">
        <f>W84/62.353</f>
        <v>0.45595240004490561</v>
      </c>
    </row>
    <row r="85" spans="1:26" ht="15.75" customHeight="1" x14ac:dyDescent="0.2">
      <c r="A85" s="5" t="s">
        <v>1875</v>
      </c>
      <c r="B85" s="5">
        <v>1</v>
      </c>
      <c r="C85" s="5" t="s">
        <v>1785</v>
      </c>
      <c r="D85" s="5" t="s">
        <v>1854</v>
      </c>
      <c r="E85" s="5" t="s">
        <v>1810</v>
      </c>
      <c r="F85" s="5" t="s">
        <v>34</v>
      </c>
      <c r="G85" s="5" t="s">
        <v>34</v>
      </c>
      <c r="H85" s="5" t="s">
        <v>933</v>
      </c>
      <c r="I85" s="5">
        <v>0</v>
      </c>
      <c r="J85" s="5">
        <v>0</v>
      </c>
      <c r="K85" s="5">
        <v>0</v>
      </c>
      <c r="L85" s="5">
        <f t="shared" ref="L85:L86" si="92">J85/6</f>
        <v>0</v>
      </c>
      <c r="M85" s="5">
        <f t="shared" ref="M85:M86" si="93">I85/6</f>
        <v>0</v>
      </c>
      <c r="N85" s="5">
        <f t="shared" ref="N85:N86" si="94">K85/6</f>
        <v>0</v>
      </c>
      <c r="O85" s="5">
        <v>0</v>
      </c>
      <c r="P85" s="5">
        <v>0</v>
      </c>
      <c r="Q85" s="5">
        <v>0</v>
      </c>
      <c r="R85" s="5">
        <f t="shared" ref="R85:R164" si="95">P85/6</f>
        <v>0</v>
      </c>
      <c r="S85" s="5">
        <f t="shared" ref="S85:S164" si="96">O85/6</f>
        <v>0</v>
      </c>
      <c r="T85" s="5">
        <f t="shared" ref="T85:T164" si="97">Q85/6</f>
        <v>0</v>
      </c>
      <c r="U85" s="5">
        <f t="shared" ref="U85:V85" si="98">I85+O85</f>
        <v>0</v>
      </c>
      <c r="V85" s="5">
        <f t="shared" si="98"/>
        <v>0</v>
      </c>
      <c r="W85" s="5">
        <v>0</v>
      </c>
      <c r="X85" s="5">
        <f t="shared" si="1"/>
        <v>0</v>
      </c>
      <c r="Y85" s="5">
        <f t="shared" si="2"/>
        <v>0</v>
      </c>
      <c r="Z85" s="5">
        <f t="shared" ref="Z85:Z164" si="99">W85/6</f>
        <v>0</v>
      </c>
    </row>
    <row r="86" spans="1:26" ht="15.75" customHeight="1" x14ac:dyDescent="0.2">
      <c r="A86" s="5" t="s">
        <v>1875</v>
      </c>
      <c r="B86" s="5">
        <v>2</v>
      </c>
      <c r="C86" s="5" t="s">
        <v>1788</v>
      </c>
      <c r="D86" s="5" t="s">
        <v>1854</v>
      </c>
      <c r="E86" s="5" t="s">
        <v>1810</v>
      </c>
      <c r="F86" s="5" t="s">
        <v>34</v>
      </c>
      <c r="G86" s="5" t="s">
        <v>34</v>
      </c>
      <c r="H86" s="5" t="s">
        <v>933</v>
      </c>
      <c r="I86" s="5">
        <v>0</v>
      </c>
      <c r="J86" s="5">
        <v>0</v>
      </c>
      <c r="K86" s="5">
        <v>0</v>
      </c>
      <c r="L86" s="5">
        <f t="shared" si="92"/>
        <v>0</v>
      </c>
      <c r="M86" s="5">
        <f t="shared" si="93"/>
        <v>0</v>
      </c>
      <c r="N86" s="5">
        <f t="shared" si="94"/>
        <v>0</v>
      </c>
      <c r="O86" s="5">
        <v>0</v>
      </c>
      <c r="P86" s="5">
        <v>0</v>
      </c>
      <c r="Q86" s="5">
        <v>0</v>
      </c>
      <c r="R86" s="5">
        <f t="shared" si="95"/>
        <v>0</v>
      </c>
      <c r="S86" s="5">
        <f t="shared" si="96"/>
        <v>0</v>
      </c>
      <c r="T86" s="5">
        <f t="shared" si="97"/>
        <v>0</v>
      </c>
      <c r="U86" s="5">
        <f t="shared" ref="U86:V86" si="100">I86+O86</f>
        <v>0</v>
      </c>
      <c r="V86" s="5">
        <f t="shared" si="100"/>
        <v>0</v>
      </c>
      <c r="W86" s="5">
        <v>0</v>
      </c>
      <c r="X86" s="5">
        <f t="shared" si="1"/>
        <v>0</v>
      </c>
      <c r="Y86" s="5">
        <f t="shared" si="2"/>
        <v>0</v>
      </c>
      <c r="Z86" s="5">
        <f t="shared" si="99"/>
        <v>0</v>
      </c>
    </row>
    <row r="87" spans="1:26" ht="15.75" customHeight="1" x14ac:dyDescent="0.2">
      <c r="A87" s="5" t="s">
        <v>1875</v>
      </c>
      <c r="B87" s="5">
        <v>3</v>
      </c>
      <c r="C87" s="5" t="s">
        <v>1789</v>
      </c>
      <c r="D87" s="5" t="s">
        <v>1854</v>
      </c>
      <c r="E87" s="5" t="s">
        <v>1810</v>
      </c>
      <c r="F87" s="5" t="s">
        <v>34</v>
      </c>
      <c r="G87" s="5" t="s">
        <v>34</v>
      </c>
      <c r="H87" s="5" t="s">
        <v>933</v>
      </c>
      <c r="I87" s="5">
        <v>0</v>
      </c>
      <c r="J87" s="5">
        <v>0</v>
      </c>
      <c r="K87" s="5">
        <v>0</v>
      </c>
      <c r="L87" s="5">
        <f>J87/5.999</f>
        <v>0</v>
      </c>
      <c r="M87" s="5">
        <f>I87/5.999</f>
        <v>0</v>
      </c>
      <c r="N87" s="5">
        <f>K87/5.999</f>
        <v>0</v>
      </c>
      <c r="O87" s="5">
        <v>0</v>
      </c>
      <c r="P87" s="5">
        <v>0</v>
      </c>
      <c r="Q87" s="5">
        <v>0</v>
      </c>
      <c r="R87" s="5">
        <f t="shared" si="95"/>
        <v>0</v>
      </c>
      <c r="S87" s="5">
        <f t="shared" si="96"/>
        <v>0</v>
      </c>
      <c r="T87" s="5">
        <f t="shared" si="97"/>
        <v>0</v>
      </c>
      <c r="U87" s="5">
        <f t="shared" ref="U87:V87" si="101">I87+O87</f>
        <v>0</v>
      </c>
      <c r="V87" s="5">
        <f t="shared" si="101"/>
        <v>0</v>
      </c>
      <c r="W87" s="5">
        <v>0</v>
      </c>
      <c r="X87" s="5">
        <f t="shared" si="1"/>
        <v>0</v>
      </c>
      <c r="Y87" s="5">
        <f t="shared" si="2"/>
        <v>0</v>
      </c>
      <c r="Z87" s="5">
        <f t="shared" si="99"/>
        <v>0</v>
      </c>
    </row>
    <row r="88" spans="1:26" ht="15.75" customHeight="1" x14ac:dyDescent="0.2">
      <c r="A88" s="5" t="s">
        <v>1875</v>
      </c>
      <c r="B88" s="5">
        <v>4</v>
      </c>
      <c r="C88" s="5" t="s">
        <v>1790</v>
      </c>
      <c r="D88" s="5" t="s">
        <v>1854</v>
      </c>
      <c r="E88" s="5" t="s">
        <v>1810</v>
      </c>
      <c r="F88" s="5" t="s">
        <v>34</v>
      </c>
      <c r="G88" s="5" t="s">
        <v>34</v>
      </c>
      <c r="H88" s="5" t="s">
        <v>933</v>
      </c>
      <c r="I88" s="5">
        <v>1</v>
      </c>
      <c r="J88" s="5">
        <v>3.5230000000000001</v>
      </c>
      <c r="K88" s="5">
        <v>2.476</v>
      </c>
      <c r="L88" s="5">
        <f t="shared" ref="L88:L89" si="102">J88/6</f>
        <v>0.58716666666666673</v>
      </c>
      <c r="M88" s="5">
        <f t="shared" ref="M88:M89" si="103">I88/6</f>
        <v>0.16666666666666666</v>
      </c>
      <c r="N88" s="5">
        <f t="shared" ref="N88:N89" si="104">K88/6</f>
        <v>0.41266666666666668</v>
      </c>
      <c r="O88" s="5">
        <v>0</v>
      </c>
      <c r="P88" s="5">
        <v>0</v>
      </c>
      <c r="Q88" s="5">
        <v>0</v>
      </c>
      <c r="R88" s="5">
        <f t="shared" si="95"/>
        <v>0</v>
      </c>
      <c r="S88" s="5">
        <f t="shared" si="96"/>
        <v>0</v>
      </c>
      <c r="T88" s="5">
        <f t="shared" si="97"/>
        <v>0</v>
      </c>
      <c r="U88" s="5">
        <f t="shared" ref="U88:V88" si="105">I88+O88</f>
        <v>1</v>
      </c>
      <c r="V88" s="5">
        <f t="shared" si="105"/>
        <v>3.5230000000000001</v>
      </c>
      <c r="W88" s="5">
        <v>2.476</v>
      </c>
      <c r="X88" s="5">
        <f t="shared" si="1"/>
        <v>0.58716666666666673</v>
      </c>
      <c r="Y88" s="5">
        <f t="shared" si="2"/>
        <v>0.16666666666666666</v>
      </c>
      <c r="Z88" s="5">
        <f t="shared" si="99"/>
        <v>0.41266666666666668</v>
      </c>
    </row>
    <row r="89" spans="1:26" ht="15.75" customHeight="1" x14ac:dyDescent="0.2">
      <c r="A89" s="5" t="s">
        <v>1875</v>
      </c>
      <c r="B89" s="5">
        <v>5</v>
      </c>
      <c r="C89" s="5" t="s">
        <v>1791</v>
      </c>
      <c r="D89" s="5" t="s">
        <v>1854</v>
      </c>
      <c r="E89" s="5" t="s">
        <v>1810</v>
      </c>
      <c r="F89" s="5" t="s">
        <v>34</v>
      </c>
      <c r="G89" s="5" t="s">
        <v>34</v>
      </c>
      <c r="H89" s="5" t="s">
        <v>933</v>
      </c>
      <c r="I89" s="5">
        <v>0</v>
      </c>
      <c r="J89" s="5">
        <v>0</v>
      </c>
      <c r="K89" s="5">
        <v>0</v>
      </c>
      <c r="L89" s="5">
        <f t="shared" si="102"/>
        <v>0</v>
      </c>
      <c r="M89" s="5">
        <f t="shared" si="103"/>
        <v>0</v>
      </c>
      <c r="N89" s="5">
        <f t="shared" si="104"/>
        <v>0</v>
      </c>
      <c r="O89" s="5">
        <v>1</v>
      </c>
      <c r="P89" s="5">
        <v>1.7470000000000001</v>
      </c>
      <c r="Q89" s="5">
        <v>1.359</v>
      </c>
      <c r="R89" s="5">
        <f t="shared" si="95"/>
        <v>0.29116666666666668</v>
      </c>
      <c r="S89" s="5">
        <f t="shared" si="96"/>
        <v>0.16666666666666666</v>
      </c>
      <c r="T89" s="5">
        <f t="shared" si="97"/>
        <v>0.22650000000000001</v>
      </c>
      <c r="U89" s="5">
        <f t="shared" ref="U89:V89" si="106">I89+O89</f>
        <v>1</v>
      </c>
      <c r="V89" s="5">
        <f t="shared" si="106"/>
        <v>1.7470000000000001</v>
      </c>
      <c r="W89" s="5">
        <v>1.359</v>
      </c>
      <c r="X89" s="5">
        <f t="shared" si="1"/>
        <v>1.7470000000000001</v>
      </c>
      <c r="Y89" s="5">
        <f t="shared" si="2"/>
        <v>0.16666666666666666</v>
      </c>
      <c r="Z89" s="5">
        <f t="shared" si="99"/>
        <v>0.22650000000000001</v>
      </c>
    </row>
    <row r="90" spans="1:26" ht="15.75" customHeight="1" x14ac:dyDescent="0.2">
      <c r="A90" s="5" t="s">
        <v>1875</v>
      </c>
      <c r="B90" s="5">
        <v>6</v>
      </c>
      <c r="C90" s="5" t="s">
        <v>1792</v>
      </c>
      <c r="D90" s="5" t="s">
        <v>1854</v>
      </c>
      <c r="E90" s="5" t="s">
        <v>1810</v>
      </c>
      <c r="F90" s="5" t="s">
        <v>34</v>
      </c>
      <c r="G90" s="5" t="s">
        <v>34</v>
      </c>
      <c r="H90" s="5" t="s">
        <v>933</v>
      </c>
      <c r="I90" s="5">
        <v>0</v>
      </c>
      <c r="J90" s="5">
        <v>0</v>
      </c>
      <c r="K90" s="5">
        <v>0</v>
      </c>
      <c r="L90" s="5">
        <f>J90/5.999</f>
        <v>0</v>
      </c>
      <c r="M90" s="5">
        <f>I90/5.999</f>
        <v>0</v>
      </c>
      <c r="N90" s="5">
        <f>K90/5.999</f>
        <v>0</v>
      </c>
      <c r="O90" s="5">
        <v>0</v>
      </c>
      <c r="P90" s="5">
        <v>0</v>
      </c>
      <c r="Q90" s="5">
        <v>0</v>
      </c>
      <c r="R90" s="5">
        <f t="shared" si="95"/>
        <v>0</v>
      </c>
      <c r="S90" s="5">
        <f t="shared" si="96"/>
        <v>0</v>
      </c>
      <c r="T90" s="5">
        <f t="shared" si="97"/>
        <v>0</v>
      </c>
      <c r="U90" s="5">
        <f t="shared" ref="U90:V90" si="107">I90+O90</f>
        <v>0</v>
      </c>
      <c r="V90" s="5">
        <f t="shared" si="107"/>
        <v>0</v>
      </c>
      <c r="W90" s="5">
        <v>0</v>
      </c>
      <c r="X90" s="5">
        <f t="shared" si="1"/>
        <v>0</v>
      </c>
      <c r="Y90" s="5">
        <f t="shared" si="2"/>
        <v>0</v>
      </c>
      <c r="Z90" s="5">
        <f t="shared" si="99"/>
        <v>0</v>
      </c>
    </row>
    <row r="91" spans="1:26" ht="15.75" customHeight="1" x14ac:dyDescent="0.2">
      <c r="A91" s="5" t="s">
        <v>1875</v>
      </c>
      <c r="B91" s="5">
        <v>7</v>
      </c>
      <c r="C91" s="5" t="s">
        <v>1793</v>
      </c>
      <c r="D91" s="5" t="s">
        <v>1854</v>
      </c>
      <c r="E91" s="5" t="s">
        <v>1810</v>
      </c>
      <c r="F91" s="5" t="s">
        <v>34</v>
      </c>
      <c r="G91" s="5" t="s">
        <v>34</v>
      </c>
      <c r="H91" s="5" t="s">
        <v>933</v>
      </c>
      <c r="I91" s="5">
        <v>1</v>
      </c>
      <c r="J91" s="5">
        <v>0.749</v>
      </c>
      <c r="K91" s="5">
        <v>1.2589999999999999</v>
      </c>
      <c r="L91" s="5">
        <f t="shared" ref="L91:L92" si="108">J91/6</f>
        <v>0.12483333333333334</v>
      </c>
      <c r="M91" s="5">
        <f t="shared" ref="M91:M92" si="109">I91/6</f>
        <v>0.16666666666666666</v>
      </c>
      <c r="N91" s="5">
        <f t="shared" ref="N91:N92" si="110">K91/6</f>
        <v>0.20983333333333332</v>
      </c>
      <c r="O91" s="5">
        <v>0</v>
      </c>
      <c r="P91" s="5">
        <v>0</v>
      </c>
      <c r="Q91" s="5">
        <v>0</v>
      </c>
      <c r="R91" s="5">
        <f t="shared" si="95"/>
        <v>0</v>
      </c>
      <c r="S91" s="5">
        <f t="shared" si="96"/>
        <v>0</v>
      </c>
      <c r="T91" s="5">
        <f t="shared" si="97"/>
        <v>0</v>
      </c>
      <c r="U91" s="5">
        <f t="shared" ref="U91:V91" si="111">I91+O91</f>
        <v>1</v>
      </c>
      <c r="V91" s="5">
        <f t="shared" si="111"/>
        <v>0.749</v>
      </c>
      <c r="W91" s="5">
        <v>1.2589999999999999</v>
      </c>
      <c r="X91" s="5">
        <f t="shared" si="1"/>
        <v>0.12483333333333334</v>
      </c>
      <c r="Y91" s="5">
        <f t="shared" si="2"/>
        <v>0.16666666666666666</v>
      </c>
      <c r="Z91" s="5">
        <f t="shared" si="99"/>
        <v>0.20983333333333332</v>
      </c>
    </row>
    <row r="92" spans="1:26" ht="15.75" customHeight="1" x14ac:dyDescent="0.2">
      <c r="A92" s="5" t="s">
        <v>1875</v>
      </c>
      <c r="B92" s="5">
        <v>8</v>
      </c>
      <c r="C92" s="5" t="s">
        <v>1794</v>
      </c>
      <c r="D92" s="5" t="s">
        <v>1854</v>
      </c>
      <c r="E92" s="5" t="s">
        <v>1810</v>
      </c>
      <c r="F92" s="5" t="s">
        <v>34</v>
      </c>
      <c r="G92" s="5" t="s">
        <v>34</v>
      </c>
      <c r="H92" s="5" t="s">
        <v>933</v>
      </c>
      <c r="I92" s="5">
        <v>0</v>
      </c>
      <c r="J92" s="5">
        <v>0</v>
      </c>
      <c r="K92" s="5">
        <v>0</v>
      </c>
      <c r="L92" s="5">
        <f t="shared" si="108"/>
        <v>0</v>
      </c>
      <c r="M92" s="5">
        <f t="shared" si="109"/>
        <v>0</v>
      </c>
      <c r="N92" s="5">
        <f t="shared" si="110"/>
        <v>0</v>
      </c>
      <c r="O92" s="5">
        <v>0</v>
      </c>
      <c r="P92" s="5">
        <v>0</v>
      </c>
      <c r="Q92" s="5">
        <v>0</v>
      </c>
      <c r="R92" s="5">
        <f t="shared" si="95"/>
        <v>0</v>
      </c>
      <c r="S92" s="5">
        <f t="shared" si="96"/>
        <v>0</v>
      </c>
      <c r="T92" s="5">
        <f t="shared" si="97"/>
        <v>0</v>
      </c>
      <c r="U92" s="5">
        <f t="shared" ref="U92:V92" si="112">I92+O92</f>
        <v>0</v>
      </c>
      <c r="V92" s="5">
        <f t="shared" si="112"/>
        <v>0</v>
      </c>
      <c r="W92" s="5">
        <v>0</v>
      </c>
      <c r="X92" s="5">
        <f t="shared" si="1"/>
        <v>0</v>
      </c>
      <c r="Y92" s="5">
        <f t="shared" si="2"/>
        <v>0</v>
      </c>
      <c r="Z92" s="5">
        <f t="shared" si="99"/>
        <v>0</v>
      </c>
    </row>
    <row r="93" spans="1:26" ht="15.75" customHeight="1" x14ac:dyDescent="0.2">
      <c r="A93" s="5" t="s">
        <v>1875</v>
      </c>
      <c r="B93" s="5">
        <v>9</v>
      </c>
      <c r="C93" s="5" t="s">
        <v>1795</v>
      </c>
      <c r="D93" s="5" t="s">
        <v>1854</v>
      </c>
      <c r="E93" s="5" t="s">
        <v>1810</v>
      </c>
      <c r="F93" s="5" t="s">
        <v>34</v>
      </c>
      <c r="G93" s="5" t="s">
        <v>34</v>
      </c>
      <c r="H93" s="5" t="s">
        <v>933</v>
      </c>
      <c r="I93" s="5">
        <v>0</v>
      </c>
      <c r="J93" s="5">
        <v>0</v>
      </c>
      <c r="K93" s="5">
        <v>0</v>
      </c>
      <c r="L93" s="5">
        <f>J93/5.999</f>
        <v>0</v>
      </c>
      <c r="M93" s="5">
        <f>I93/5.999</f>
        <v>0</v>
      </c>
      <c r="N93" s="5">
        <f>K93/5.999</f>
        <v>0</v>
      </c>
      <c r="O93" s="5">
        <v>0</v>
      </c>
      <c r="P93" s="5">
        <v>0</v>
      </c>
      <c r="Q93" s="5">
        <v>0</v>
      </c>
      <c r="R93" s="5">
        <f t="shared" si="95"/>
        <v>0</v>
      </c>
      <c r="S93" s="5">
        <f t="shared" si="96"/>
        <v>0</v>
      </c>
      <c r="T93" s="5">
        <f t="shared" si="97"/>
        <v>0</v>
      </c>
      <c r="U93" s="5">
        <f t="shared" ref="U93:V93" si="113">I93+O93</f>
        <v>0</v>
      </c>
      <c r="V93" s="5">
        <f t="shared" si="113"/>
        <v>0</v>
      </c>
      <c r="W93" s="5">
        <v>0</v>
      </c>
      <c r="X93" s="5">
        <f t="shared" si="1"/>
        <v>0</v>
      </c>
      <c r="Y93" s="5">
        <f t="shared" si="2"/>
        <v>0</v>
      </c>
      <c r="Z93" s="5">
        <f t="shared" si="99"/>
        <v>0</v>
      </c>
    </row>
    <row r="94" spans="1:26" ht="15.75" customHeight="1" x14ac:dyDescent="0.2">
      <c r="A94" s="5" t="s">
        <v>1875</v>
      </c>
      <c r="B94" s="5">
        <v>10</v>
      </c>
      <c r="C94" s="5" t="s">
        <v>1796</v>
      </c>
      <c r="D94" s="5" t="s">
        <v>1854</v>
      </c>
      <c r="E94" s="5" t="s">
        <v>1810</v>
      </c>
      <c r="F94" s="5" t="s">
        <v>34</v>
      </c>
      <c r="G94" s="5" t="s">
        <v>34</v>
      </c>
      <c r="H94" s="5" t="s">
        <v>933</v>
      </c>
      <c r="I94" s="5">
        <v>0</v>
      </c>
      <c r="J94" s="5">
        <v>0</v>
      </c>
      <c r="K94" s="5">
        <v>0</v>
      </c>
      <c r="L94" s="5">
        <f t="shared" ref="L94:L95" si="114">J94/6</f>
        <v>0</v>
      </c>
      <c r="M94" s="5">
        <f t="shared" ref="M94:M95" si="115">I94/6</f>
        <v>0</v>
      </c>
      <c r="N94" s="5">
        <f t="shared" ref="N94:N95" si="116">K94/6</f>
        <v>0</v>
      </c>
      <c r="O94" s="5">
        <v>0</v>
      </c>
      <c r="P94" s="5">
        <v>0</v>
      </c>
      <c r="Q94" s="5">
        <v>0</v>
      </c>
      <c r="R94" s="5">
        <f t="shared" si="95"/>
        <v>0</v>
      </c>
      <c r="S94" s="5">
        <f t="shared" si="96"/>
        <v>0</v>
      </c>
      <c r="T94" s="5">
        <f t="shared" si="97"/>
        <v>0</v>
      </c>
      <c r="U94" s="5">
        <f t="shared" ref="U94:V94" si="117">I94+O94</f>
        <v>0</v>
      </c>
      <c r="V94" s="5">
        <f t="shared" si="117"/>
        <v>0</v>
      </c>
      <c r="W94" s="5">
        <v>0</v>
      </c>
      <c r="X94" s="5">
        <f t="shared" si="1"/>
        <v>0</v>
      </c>
      <c r="Y94" s="5">
        <f t="shared" si="2"/>
        <v>0</v>
      </c>
      <c r="Z94" s="5">
        <f t="shared" si="99"/>
        <v>0</v>
      </c>
    </row>
    <row r="95" spans="1:26" ht="15.75" customHeight="1" x14ac:dyDescent="0.2">
      <c r="A95" s="5" t="s">
        <v>1875</v>
      </c>
      <c r="B95" s="5">
        <v>11</v>
      </c>
      <c r="C95" s="5" t="s">
        <v>1797</v>
      </c>
      <c r="D95" s="5" t="s">
        <v>1865</v>
      </c>
      <c r="E95" s="5" t="s">
        <v>1787</v>
      </c>
      <c r="F95" s="5" t="s">
        <v>34</v>
      </c>
      <c r="G95" s="5" t="s">
        <v>34</v>
      </c>
      <c r="H95" s="5" t="s">
        <v>933</v>
      </c>
      <c r="I95" s="5">
        <v>1</v>
      </c>
      <c r="J95" s="5">
        <v>4.109</v>
      </c>
      <c r="K95" s="5">
        <v>1.89</v>
      </c>
      <c r="L95" s="5">
        <f t="shared" si="114"/>
        <v>0.68483333333333329</v>
      </c>
      <c r="M95" s="5">
        <f t="shared" si="115"/>
        <v>0.16666666666666666</v>
      </c>
      <c r="N95" s="5">
        <f t="shared" si="116"/>
        <v>0.315</v>
      </c>
      <c r="O95" s="5">
        <v>1</v>
      </c>
      <c r="P95" s="5">
        <v>1.2509999999999999</v>
      </c>
      <c r="Q95" s="5">
        <v>4.2</v>
      </c>
      <c r="R95" s="5">
        <f t="shared" si="95"/>
        <v>0.20849999999999999</v>
      </c>
      <c r="S95" s="5">
        <f t="shared" si="96"/>
        <v>0.16666666666666666</v>
      </c>
      <c r="T95" s="5">
        <f t="shared" si="97"/>
        <v>0.70000000000000007</v>
      </c>
      <c r="U95" s="5">
        <f t="shared" ref="U95:V95" si="118">I95+O95</f>
        <v>2</v>
      </c>
      <c r="V95" s="5">
        <f t="shared" si="118"/>
        <v>5.3599999999999994</v>
      </c>
      <c r="W95" s="5">
        <v>1.89</v>
      </c>
      <c r="X95" s="5">
        <f t="shared" si="1"/>
        <v>1.9358333333333331</v>
      </c>
      <c r="Y95" s="5">
        <f t="shared" si="2"/>
        <v>0.33333333333333331</v>
      </c>
      <c r="Z95" s="5">
        <f t="shared" si="99"/>
        <v>0.315</v>
      </c>
    </row>
    <row r="96" spans="1:26" ht="15.75" customHeight="1" x14ac:dyDescent="0.2">
      <c r="A96" s="5" t="s">
        <v>1875</v>
      </c>
      <c r="B96" s="5">
        <v>12</v>
      </c>
      <c r="C96" s="5" t="s">
        <v>1799</v>
      </c>
      <c r="D96" s="5" t="s">
        <v>1865</v>
      </c>
      <c r="E96" s="5" t="s">
        <v>1787</v>
      </c>
      <c r="F96" s="5" t="s">
        <v>34</v>
      </c>
      <c r="G96" s="5" t="s">
        <v>34</v>
      </c>
      <c r="H96" s="5" t="s">
        <v>933</v>
      </c>
      <c r="I96" s="5">
        <v>0</v>
      </c>
      <c r="J96" s="5">
        <v>0</v>
      </c>
      <c r="K96" s="5">
        <v>0</v>
      </c>
      <c r="L96" s="5">
        <f>J96/5.999</f>
        <v>0</v>
      </c>
      <c r="M96" s="5">
        <f>I96/5.999</f>
        <v>0</v>
      </c>
      <c r="N96" s="5">
        <f>K96/5.999</f>
        <v>0</v>
      </c>
      <c r="O96" s="5">
        <v>1</v>
      </c>
      <c r="P96" s="5">
        <v>3.5</v>
      </c>
      <c r="Q96" s="5">
        <v>0.70299999999999996</v>
      </c>
      <c r="R96" s="5">
        <f t="shared" si="95"/>
        <v>0.58333333333333337</v>
      </c>
      <c r="S96" s="5">
        <f t="shared" si="96"/>
        <v>0.16666666666666666</v>
      </c>
      <c r="T96" s="5">
        <f t="shared" si="97"/>
        <v>0.11716666666666666</v>
      </c>
      <c r="U96" s="5">
        <f t="shared" ref="U96:V96" si="119">I96+O96</f>
        <v>1</v>
      </c>
      <c r="V96" s="5">
        <f t="shared" si="119"/>
        <v>3.5</v>
      </c>
      <c r="W96" s="5">
        <v>0.70299999999999996</v>
      </c>
      <c r="X96" s="5">
        <f t="shared" si="1"/>
        <v>3.5</v>
      </c>
      <c r="Y96" s="5">
        <f t="shared" si="2"/>
        <v>0.16666666666666666</v>
      </c>
      <c r="Z96" s="5">
        <f t="shared" si="99"/>
        <v>0.11716666666666666</v>
      </c>
    </row>
    <row r="97" spans="1:26" ht="15.75" customHeight="1" x14ac:dyDescent="0.2">
      <c r="A97" s="5" t="s">
        <v>1875</v>
      </c>
      <c r="B97" s="5">
        <v>13</v>
      </c>
      <c r="C97" s="5" t="s">
        <v>1800</v>
      </c>
      <c r="D97" s="5" t="s">
        <v>1865</v>
      </c>
      <c r="E97" s="5" t="s">
        <v>1787</v>
      </c>
      <c r="F97" s="5" t="s">
        <v>34</v>
      </c>
      <c r="G97" s="5" t="s">
        <v>34</v>
      </c>
      <c r="H97" s="5" t="s">
        <v>933</v>
      </c>
      <c r="I97" s="5">
        <v>0</v>
      </c>
      <c r="J97" s="5">
        <v>0</v>
      </c>
      <c r="K97" s="5">
        <v>0</v>
      </c>
      <c r="L97" s="5">
        <f t="shared" ref="L97:L98" si="120">J97/6</f>
        <v>0</v>
      </c>
      <c r="M97" s="5">
        <f t="shared" ref="M97:M98" si="121">I97/6</f>
        <v>0</v>
      </c>
      <c r="N97" s="5">
        <f t="shared" ref="N97:N98" si="122">K97/6</f>
        <v>0</v>
      </c>
      <c r="O97" s="5">
        <v>0</v>
      </c>
      <c r="P97" s="5">
        <v>0</v>
      </c>
      <c r="Q97" s="5">
        <v>0</v>
      </c>
      <c r="R97" s="5">
        <f t="shared" si="95"/>
        <v>0</v>
      </c>
      <c r="S97" s="5">
        <f t="shared" si="96"/>
        <v>0</v>
      </c>
      <c r="T97" s="5">
        <f t="shared" si="97"/>
        <v>0</v>
      </c>
      <c r="U97" s="5">
        <f t="shared" ref="U97:V97" si="123">I97+O97</f>
        <v>0</v>
      </c>
      <c r="V97" s="5">
        <f t="shared" si="123"/>
        <v>0</v>
      </c>
      <c r="W97" s="5">
        <v>0</v>
      </c>
      <c r="X97" s="5">
        <f t="shared" si="1"/>
        <v>0</v>
      </c>
      <c r="Y97" s="5">
        <f t="shared" si="2"/>
        <v>0</v>
      </c>
      <c r="Z97" s="5">
        <f t="shared" si="99"/>
        <v>0</v>
      </c>
    </row>
    <row r="98" spans="1:26" ht="15.75" customHeight="1" x14ac:dyDescent="0.2">
      <c r="A98" s="5" t="s">
        <v>1875</v>
      </c>
      <c r="B98" s="5">
        <v>14</v>
      </c>
      <c r="C98" s="5" t="s">
        <v>1801</v>
      </c>
      <c r="D98" s="5" t="s">
        <v>1865</v>
      </c>
      <c r="E98" s="5" t="s">
        <v>1787</v>
      </c>
      <c r="F98" s="5" t="s">
        <v>34</v>
      </c>
      <c r="G98" s="5" t="s">
        <v>34</v>
      </c>
      <c r="H98" s="5" t="s">
        <v>933</v>
      </c>
      <c r="I98" s="5">
        <v>0</v>
      </c>
      <c r="J98" s="5">
        <v>0</v>
      </c>
      <c r="K98" s="5">
        <v>0</v>
      </c>
      <c r="L98" s="5">
        <f t="shared" si="120"/>
        <v>0</v>
      </c>
      <c r="M98" s="5">
        <f t="shared" si="121"/>
        <v>0</v>
      </c>
      <c r="N98" s="5">
        <f t="shared" si="122"/>
        <v>0</v>
      </c>
      <c r="O98" s="5">
        <v>0</v>
      </c>
      <c r="P98" s="5">
        <v>0</v>
      </c>
      <c r="Q98" s="5">
        <v>0</v>
      </c>
      <c r="R98" s="5">
        <f t="shared" si="95"/>
        <v>0</v>
      </c>
      <c r="S98" s="5">
        <f t="shared" si="96"/>
        <v>0</v>
      </c>
      <c r="T98" s="5">
        <f t="shared" si="97"/>
        <v>0</v>
      </c>
      <c r="U98" s="5">
        <f t="shared" ref="U98:V98" si="124">I98+O98</f>
        <v>0</v>
      </c>
      <c r="V98" s="5">
        <f t="shared" si="124"/>
        <v>0</v>
      </c>
      <c r="W98" s="5">
        <v>0</v>
      </c>
      <c r="X98" s="5">
        <f t="shared" si="1"/>
        <v>0</v>
      </c>
      <c r="Y98" s="5">
        <f t="shared" si="2"/>
        <v>0</v>
      </c>
      <c r="Z98" s="5">
        <f t="shared" si="99"/>
        <v>0</v>
      </c>
    </row>
    <row r="99" spans="1:26" ht="15.75" customHeight="1" x14ac:dyDescent="0.2">
      <c r="A99" s="5" t="s">
        <v>1875</v>
      </c>
      <c r="B99" s="5">
        <v>15</v>
      </c>
      <c r="C99" s="5" t="s">
        <v>1802</v>
      </c>
      <c r="D99" s="5" t="s">
        <v>1865</v>
      </c>
      <c r="E99" s="5" t="s">
        <v>1787</v>
      </c>
      <c r="F99" s="5" t="s">
        <v>34</v>
      </c>
      <c r="G99" s="5" t="s">
        <v>34</v>
      </c>
      <c r="H99" s="5" t="s">
        <v>933</v>
      </c>
      <c r="I99" s="5">
        <v>1</v>
      </c>
      <c r="J99" s="5">
        <v>4</v>
      </c>
      <c r="K99" s="5">
        <v>1.18</v>
      </c>
      <c r="L99" s="5">
        <f>J99/5.999</f>
        <v>0.66677779629938327</v>
      </c>
      <c r="M99" s="5">
        <f>I99/5.999</f>
        <v>0.16669444907484582</v>
      </c>
      <c r="N99" s="5">
        <f>K99/5.999</f>
        <v>0.19669944990831806</v>
      </c>
      <c r="O99" s="5">
        <v>0</v>
      </c>
      <c r="P99" s="5">
        <v>0</v>
      </c>
      <c r="Q99" s="5">
        <v>0</v>
      </c>
      <c r="R99" s="5">
        <f t="shared" si="95"/>
        <v>0</v>
      </c>
      <c r="S99" s="5">
        <f t="shared" si="96"/>
        <v>0</v>
      </c>
      <c r="T99" s="5">
        <f t="shared" si="97"/>
        <v>0</v>
      </c>
      <c r="U99" s="5">
        <f t="shared" ref="U99:V99" si="125">I99+O99</f>
        <v>1</v>
      </c>
      <c r="V99" s="5">
        <f t="shared" si="125"/>
        <v>4</v>
      </c>
      <c r="W99" s="5">
        <v>1.18</v>
      </c>
      <c r="X99" s="5">
        <f t="shared" si="1"/>
        <v>0.66677779629938327</v>
      </c>
      <c r="Y99" s="5">
        <f t="shared" si="2"/>
        <v>0.16669444907484582</v>
      </c>
      <c r="Z99" s="5">
        <f t="shared" si="99"/>
        <v>0.19666666666666666</v>
      </c>
    </row>
    <row r="100" spans="1:26" ht="15.75" customHeight="1" x14ac:dyDescent="0.2">
      <c r="A100" s="5" t="s">
        <v>1875</v>
      </c>
      <c r="B100" s="5">
        <v>16</v>
      </c>
      <c r="C100" s="5" t="s">
        <v>1803</v>
      </c>
      <c r="D100" s="5" t="s">
        <v>1865</v>
      </c>
      <c r="E100" s="5" t="s">
        <v>1787</v>
      </c>
      <c r="F100" s="5" t="s">
        <v>34</v>
      </c>
      <c r="G100" s="5" t="s">
        <v>34</v>
      </c>
      <c r="H100" s="5" t="s">
        <v>933</v>
      </c>
      <c r="I100" s="5">
        <v>2</v>
      </c>
      <c r="J100" s="5">
        <v>3.0630000000000002</v>
      </c>
      <c r="K100" s="5">
        <v>0.86899999999999999</v>
      </c>
      <c r="L100" s="5">
        <f t="shared" ref="L100:L101" si="126">J100/6</f>
        <v>0.51050000000000006</v>
      </c>
      <c r="M100" s="5">
        <f t="shared" ref="M100:M101" si="127">I100/6</f>
        <v>0.33333333333333331</v>
      </c>
      <c r="N100" s="5">
        <f t="shared" ref="N100:N101" si="128">K100/6</f>
        <v>0.14483333333333334</v>
      </c>
      <c r="O100" s="5">
        <v>0</v>
      </c>
      <c r="P100" s="5">
        <v>0</v>
      </c>
      <c r="Q100" s="5">
        <v>0</v>
      </c>
      <c r="R100" s="5">
        <f t="shared" si="95"/>
        <v>0</v>
      </c>
      <c r="S100" s="5">
        <f t="shared" si="96"/>
        <v>0</v>
      </c>
      <c r="T100" s="5">
        <f t="shared" si="97"/>
        <v>0</v>
      </c>
      <c r="U100" s="5">
        <f t="shared" ref="U100:V100" si="129">I100+O100</f>
        <v>2</v>
      </c>
      <c r="V100" s="5">
        <f t="shared" si="129"/>
        <v>3.0630000000000002</v>
      </c>
      <c r="W100" s="5">
        <v>0.86899999999999999</v>
      </c>
      <c r="X100" s="5">
        <f t="shared" si="1"/>
        <v>0.51050000000000006</v>
      </c>
      <c r="Y100" s="5">
        <f t="shared" si="2"/>
        <v>0.33333333333333331</v>
      </c>
      <c r="Z100" s="5">
        <f t="shared" si="99"/>
        <v>0.14483333333333334</v>
      </c>
    </row>
    <row r="101" spans="1:26" ht="15.75" customHeight="1" x14ac:dyDescent="0.2">
      <c r="A101" s="5" t="s">
        <v>1875</v>
      </c>
      <c r="B101" s="5">
        <v>17</v>
      </c>
      <c r="C101" s="5" t="s">
        <v>1804</v>
      </c>
      <c r="D101" s="5" t="s">
        <v>1865</v>
      </c>
      <c r="E101" s="5" t="s">
        <v>1787</v>
      </c>
      <c r="F101" s="5" t="s">
        <v>34</v>
      </c>
      <c r="G101" s="5" t="s">
        <v>34</v>
      </c>
      <c r="H101" s="5" t="s">
        <v>933</v>
      </c>
      <c r="I101" s="5">
        <v>0</v>
      </c>
      <c r="J101" s="5">
        <v>0</v>
      </c>
      <c r="K101" s="5">
        <v>0</v>
      </c>
      <c r="L101" s="5">
        <f t="shared" si="126"/>
        <v>0</v>
      </c>
      <c r="M101" s="5">
        <f t="shared" si="127"/>
        <v>0</v>
      </c>
      <c r="N101" s="5">
        <f t="shared" si="128"/>
        <v>0</v>
      </c>
      <c r="O101" s="5">
        <v>0</v>
      </c>
      <c r="P101" s="5">
        <v>0</v>
      </c>
      <c r="Q101" s="5">
        <v>0</v>
      </c>
      <c r="R101" s="5">
        <f t="shared" si="95"/>
        <v>0</v>
      </c>
      <c r="S101" s="5">
        <f t="shared" si="96"/>
        <v>0</v>
      </c>
      <c r="T101" s="5">
        <f t="shared" si="97"/>
        <v>0</v>
      </c>
      <c r="U101" s="5">
        <f t="shared" ref="U101:V101" si="130">I101+O101</f>
        <v>0</v>
      </c>
      <c r="V101" s="5">
        <f t="shared" si="130"/>
        <v>0</v>
      </c>
      <c r="W101" s="5">
        <v>0</v>
      </c>
      <c r="X101" s="5">
        <f t="shared" si="1"/>
        <v>0</v>
      </c>
      <c r="Y101" s="5">
        <f t="shared" si="2"/>
        <v>0</v>
      </c>
      <c r="Z101" s="5">
        <f t="shared" si="99"/>
        <v>0</v>
      </c>
    </row>
    <row r="102" spans="1:26" ht="15.75" customHeight="1" x14ac:dyDescent="0.2">
      <c r="A102" s="5" t="s">
        <v>1875</v>
      </c>
      <c r="B102" s="5">
        <v>18</v>
      </c>
      <c r="C102" s="5" t="s">
        <v>1805</v>
      </c>
      <c r="D102" s="5" t="s">
        <v>1865</v>
      </c>
      <c r="E102" s="5" t="s">
        <v>1787</v>
      </c>
      <c r="F102" s="5" t="s">
        <v>34</v>
      </c>
      <c r="G102" s="5" t="s">
        <v>34</v>
      </c>
      <c r="H102" s="5" t="s">
        <v>933</v>
      </c>
      <c r="I102" s="5">
        <v>1</v>
      </c>
      <c r="J102" s="5">
        <v>4.6859999999999999</v>
      </c>
      <c r="K102" s="5">
        <v>1.3129999999999999</v>
      </c>
      <c r="L102" s="5">
        <f>J102/5.999</f>
        <v>0.78113018836472747</v>
      </c>
      <c r="M102" s="5">
        <f>I102/5.999</f>
        <v>0.16669444907484582</v>
      </c>
      <c r="N102" s="5">
        <f>K102/5.999</f>
        <v>0.21886981163527255</v>
      </c>
      <c r="O102" s="5">
        <v>0</v>
      </c>
      <c r="P102" s="5">
        <v>0</v>
      </c>
      <c r="Q102" s="5">
        <v>0</v>
      </c>
      <c r="R102" s="5">
        <f t="shared" si="95"/>
        <v>0</v>
      </c>
      <c r="S102" s="5">
        <f t="shared" si="96"/>
        <v>0</v>
      </c>
      <c r="T102" s="5">
        <f t="shared" si="97"/>
        <v>0</v>
      </c>
      <c r="U102" s="5">
        <f t="shared" ref="U102:V102" si="131">I102+O102</f>
        <v>1</v>
      </c>
      <c r="V102" s="5">
        <f t="shared" si="131"/>
        <v>4.6859999999999999</v>
      </c>
      <c r="W102" s="5">
        <v>1.3129999999999999</v>
      </c>
      <c r="X102" s="5">
        <f t="shared" si="1"/>
        <v>0.78113018836472747</v>
      </c>
      <c r="Y102" s="5">
        <f t="shared" si="2"/>
        <v>0.16669444907484582</v>
      </c>
      <c r="Z102" s="5">
        <f t="shared" si="99"/>
        <v>0.21883333333333332</v>
      </c>
    </row>
    <row r="103" spans="1:26" ht="15.75" customHeight="1" x14ac:dyDescent="0.2">
      <c r="A103" s="5" t="s">
        <v>1875</v>
      </c>
      <c r="B103" s="5">
        <v>19</v>
      </c>
      <c r="C103" s="5" t="s">
        <v>1806</v>
      </c>
      <c r="D103" s="5" t="s">
        <v>1865</v>
      </c>
      <c r="E103" s="5" t="s">
        <v>1787</v>
      </c>
      <c r="F103" s="5" t="s">
        <v>34</v>
      </c>
      <c r="G103" s="5" t="s">
        <v>34</v>
      </c>
      <c r="H103" s="5" t="s">
        <v>933</v>
      </c>
      <c r="I103" s="5">
        <v>1</v>
      </c>
      <c r="J103" s="5">
        <v>0.5</v>
      </c>
      <c r="K103" s="7">
        <v>2.8119999999999998</v>
      </c>
      <c r="L103" s="5">
        <f t="shared" ref="L103:L104" si="132">J103/6</f>
        <v>8.3333333333333329E-2</v>
      </c>
      <c r="M103" s="5">
        <f t="shared" ref="M103:M104" si="133">I103/6</f>
        <v>0.16666666666666666</v>
      </c>
      <c r="N103" s="5">
        <f t="shared" ref="N103:N104" si="134">K103/6</f>
        <v>0.46866666666666662</v>
      </c>
      <c r="O103" s="5">
        <v>0</v>
      </c>
      <c r="P103" s="5">
        <v>0</v>
      </c>
      <c r="Q103" s="5">
        <v>0</v>
      </c>
      <c r="R103" s="5">
        <f t="shared" si="95"/>
        <v>0</v>
      </c>
      <c r="S103" s="5">
        <f t="shared" si="96"/>
        <v>0</v>
      </c>
      <c r="T103" s="5">
        <f t="shared" si="97"/>
        <v>0</v>
      </c>
      <c r="U103" s="5">
        <f t="shared" ref="U103:V103" si="135">I103+O103</f>
        <v>1</v>
      </c>
      <c r="V103" s="5">
        <f t="shared" si="135"/>
        <v>0.5</v>
      </c>
      <c r="W103" s="7">
        <v>2.8119999999999998</v>
      </c>
      <c r="X103" s="5">
        <f t="shared" si="1"/>
        <v>8.3333333333333329E-2</v>
      </c>
      <c r="Y103" s="5">
        <f t="shared" si="2"/>
        <v>0.16666666666666666</v>
      </c>
      <c r="Z103" s="5">
        <f t="shared" si="99"/>
        <v>0.46866666666666662</v>
      </c>
    </row>
    <row r="104" spans="1:26" ht="15.75" customHeight="1" x14ac:dyDescent="0.2">
      <c r="A104" s="5" t="s">
        <v>1875</v>
      </c>
      <c r="B104" s="5">
        <v>20</v>
      </c>
      <c r="C104" s="5" t="s">
        <v>1807</v>
      </c>
      <c r="D104" s="5" t="s">
        <v>1865</v>
      </c>
      <c r="E104" s="5" t="s">
        <v>1787</v>
      </c>
      <c r="F104" s="5" t="s">
        <v>34</v>
      </c>
      <c r="G104" s="5" t="s">
        <v>34</v>
      </c>
      <c r="H104" s="5" t="s">
        <v>933</v>
      </c>
      <c r="I104" s="5">
        <v>0</v>
      </c>
      <c r="J104" s="5">
        <v>0</v>
      </c>
      <c r="K104" s="5">
        <v>0</v>
      </c>
      <c r="L104" s="5">
        <f t="shared" si="132"/>
        <v>0</v>
      </c>
      <c r="M104" s="5">
        <f t="shared" si="133"/>
        <v>0</v>
      </c>
      <c r="N104" s="5">
        <f t="shared" si="134"/>
        <v>0</v>
      </c>
      <c r="O104" s="5">
        <v>0</v>
      </c>
      <c r="P104" s="5">
        <v>0</v>
      </c>
      <c r="Q104" s="5">
        <v>0</v>
      </c>
      <c r="R104" s="5">
        <f t="shared" si="95"/>
        <v>0</v>
      </c>
      <c r="S104" s="5">
        <f t="shared" si="96"/>
        <v>0</v>
      </c>
      <c r="T104" s="5">
        <f t="shared" si="97"/>
        <v>0</v>
      </c>
      <c r="U104" s="5">
        <f t="shared" ref="U104:V104" si="136">I104+O104</f>
        <v>0</v>
      </c>
      <c r="V104" s="5">
        <f t="shared" si="136"/>
        <v>0</v>
      </c>
      <c r="W104" s="5">
        <v>0</v>
      </c>
      <c r="X104" s="5">
        <f t="shared" si="1"/>
        <v>0</v>
      </c>
      <c r="Y104" s="5">
        <f t="shared" si="2"/>
        <v>0</v>
      </c>
      <c r="Z104" s="5">
        <f t="shared" si="99"/>
        <v>0</v>
      </c>
    </row>
    <row r="105" spans="1:26" ht="15.75" customHeight="1" x14ac:dyDescent="0.2">
      <c r="A105" s="5" t="s">
        <v>1875</v>
      </c>
      <c r="B105" s="5">
        <v>21</v>
      </c>
      <c r="C105" s="5" t="s">
        <v>1808</v>
      </c>
      <c r="D105" s="5" t="s">
        <v>1832</v>
      </c>
      <c r="E105" s="5" t="s">
        <v>1810</v>
      </c>
      <c r="F105" s="5" t="s">
        <v>34</v>
      </c>
      <c r="G105" s="5" t="s">
        <v>34</v>
      </c>
      <c r="H105" s="5" t="s">
        <v>933</v>
      </c>
      <c r="I105" s="5">
        <v>0</v>
      </c>
      <c r="J105" s="5">
        <v>0</v>
      </c>
      <c r="K105" s="5">
        <v>0</v>
      </c>
      <c r="L105" s="5">
        <f>J105/5.999</f>
        <v>0</v>
      </c>
      <c r="M105" s="5">
        <f>I105/5.999</f>
        <v>0</v>
      </c>
      <c r="N105" s="5">
        <f>K105/5.999</f>
        <v>0</v>
      </c>
      <c r="O105" s="5">
        <v>0</v>
      </c>
      <c r="P105" s="5">
        <v>0</v>
      </c>
      <c r="Q105" s="5">
        <v>0</v>
      </c>
      <c r="R105" s="5">
        <f t="shared" si="95"/>
        <v>0</v>
      </c>
      <c r="S105" s="5">
        <f t="shared" si="96"/>
        <v>0</v>
      </c>
      <c r="T105" s="5">
        <f t="shared" si="97"/>
        <v>0</v>
      </c>
      <c r="U105" s="5">
        <f t="shared" ref="U105:V105" si="137">I105+O105</f>
        <v>0</v>
      </c>
      <c r="V105" s="5">
        <f t="shared" si="137"/>
        <v>0</v>
      </c>
      <c r="W105" s="5">
        <v>0</v>
      </c>
      <c r="X105" s="5">
        <f t="shared" si="1"/>
        <v>0</v>
      </c>
      <c r="Y105" s="5">
        <f t="shared" si="2"/>
        <v>0</v>
      </c>
      <c r="Z105" s="5">
        <f t="shared" si="99"/>
        <v>0</v>
      </c>
    </row>
    <row r="106" spans="1:26" ht="15.75" customHeight="1" x14ac:dyDescent="0.2">
      <c r="A106" s="5" t="s">
        <v>1875</v>
      </c>
      <c r="B106" s="5">
        <v>22</v>
      </c>
      <c r="C106" s="5" t="s">
        <v>1811</v>
      </c>
      <c r="D106" s="5" t="s">
        <v>1832</v>
      </c>
      <c r="E106" s="5" t="s">
        <v>1810</v>
      </c>
      <c r="F106" s="5" t="s">
        <v>34</v>
      </c>
      <c r="G106" s="5" t="s">
        <v>34</v>
      </c>
      <c r="H106" s="5" t="s">
        <v>933</v>
      </c>
      <c r="I106" s="5">
        <v>0</v>
      </c>
      <c r="J106" s="5">
        <v>0</v>
      </c>
      <c r="K106" s="5">
        <v>0</v>
      </c>
      <c r="L106" s="5">
        <f t="shared" ref="L106:L107" si="138">J106/6</f>
        <v>0</v>
      </c>
      <c r="M106" s="5">
        <f t="shared" ref="M106:M107" si="139">I106/6</f>
        <v>0</v>
      </c>
      <c r="N106" s="5">
        <f t="shared" ref="N106:N107" si="140">K106/6</f>
        <v>0</v>
      </c>
      <c r="O106" s="5">
        <v>0</v>
      </c>
      <c r="P106" s="5">
        <v>0</v>
      </c>
      <c r="Q106" s="5">
        <v>0</v>
      </c>
      <c r="R106" s="5">
        <f t="shared" si="95"/>
        <v>0</v>
      </c>
      <c r="S106" s="5">
        <f t="shared" si="96"/>
        <v>0</v>
      </c>
      <c r="T106" s="5">
        <f t="shared" si="97"/>
        <v>0</v>
      </c>
      <c r="U106" s="5">
        <f t="shared" ref="U106:V106" si="141">I106+O106</f>
        <v>0</v>
      </c>
      <c r="V106" s="5">
        <f t="shared" si="141"/>
        <v>0</v>
      </c>
      <c r="W106" s="5">
        <v>0</v>
      </c>
      <c r="X106" s="5">
        <f t="shared" si="1"/>
        <v>0</v>
      </c>
      <c r="Y106" s="5">
        <f t="shared" si="2"/>
        <v>0</v>
      </c>
      <c r="Z106" s="5">
        <f t="shared" si="99"/>
        <v>0</v>
      </c>
    </row>
    <row r="107" spans="1:26" ht="15.75" customHeight="1" x14ac:dyDescent="0.2">
      <c r="A107" s="5" t="s">
        <v>1875</v>
      </c>
      <c r="B107" s="5">
        <v>23</v>
      </c>
      <c r="C107" s="5" t="s">
        <v>1812</v>
      </c>
      <c r="D107" s="5" t="s">
        <v>1832</v>
      </c>
      <c r="E107" s="5" t="s">
        <v>1810</v>
      </c>
      <c r="F107" s="5" t="s">
        <v>34</v>
      </c>
      <c r="G107" s="5" t="s">
        <v>34</v>
      </c>
      <c r="H107" s="5" t="s">
        <v>933</v>
      </c>
      <c r="I107" s="5">
        <v>0</v>
      </c>
      <c r="J107" s="5">
        <v>0</v>
      </c>
      <c r="K107" s="5">
        <v>0</v>
      </c>
      <c r="L107" s="5">
        <f t="shared" si="138"/>
        <v>0</v>
      </c>
      <c r="M107" s="5">
        <f t="shared" si="139"/>
        <v>0</v>
      </c>
      <c r="N107" s="5">
        <f t="shared" si="140"/>
        <v>0</v>
      </c>
      <c r="O107" s="5">
        <v>0</v>
      </c>
      <c r="P107" s="5">
        <v>0</v>
      </c>
      <c r="Q107" s="5">
        <v>0</v>
      </c>
      <c r="R107" s="5">
        <f t="shared" si="95"/>
        <v>0</v>
      </c>
      <c r="S107" s="5">
        <f t="shared" si="96"/>
        <v>0</v>
      </c>
      <c r="T107" s="5">
        <f t="shared" si="97"/>
        <v>0</v>
      </c>
      <c r="U107" s="5">
        <f t="shared" ref="U107:V107" si="142">I107+O107</f>
        <v>0</v>
      </c>
      <c r="V107" s="5">
        <f t="shared" si="142"/>
        <v>0</v>
      </c>
      <c r="W107" s="5">
        <v>0</v>
      </c>
      <c r="X107" s="5">
        <f t="shared" si="1"/>
        <v>0</v>
      </c>
      <c r="Y107" s="5">
        <f t="shared" si="2"/>
        <v>0</v>
      </c>
      <c r="Z107" s="5">
        <f t="shared" si="99"/>
        <v>0</v>
      </c>
    </row>
    <row r="108" spans="1:26" ht="15.75" customHeight="1" x14ac:dyDescent="0.2">
      <c r="A108" s="5" t="s">
        <v>1875</v>
      </c>
      <c r="B108" s="5">
        <v>24</v>
      </c>
      <c r="C108" s="5" t="s">
        <v>1813</v>
      </c>
      <c r="D108" s="5" t="s">
        <v>1832</v>
      </c>
      <c r="E108" s="5" t="s">
        <v>1810</v>
      </c>
      <c r="F108" s="5" t="s">
        <v>34</v>
      </c>
      <c r="G108" s="5" t="s">
        <v>34</v>
      </c>
      <c r="H108" s="5" t="s">
        <v>933</v>
      </c>
      <c r="I108" s="5">
        <v>1</v>
      </c>
      <c r="J108" s="5">
        <v>2.617</v>
      </c>
      <c r="K108" s="5">
        <v>3.3820000000000001</v>
      </c>
      <c r="L108" s="5">
        <f>J108/5.999</f>
        <v>0.43623937322887152</v>
      </c>
      <c r="M108" s="5">
        <f>I108/5.999</f>
        <v>0.16669444907484582</v>
      </c>
      <c r="N108" s="5">
        <f>K108/5.999</f>
        <v>0.56376062677112859</v>
      </c>
      <c r="O108" s="5">
        <v>0</v>
      </c>
      <c r="P108" s="5">
        <v>0</v>
      </c>
      <c r="Q108" s="5">
        <v>0</v>
      </c>
      <c r="R108" s="5">
        <f t="shared" si="95"/>
        <v>0</v>
      </c>
      <c r="S108" s="5">
        <f t="shared" si="96"/>
        <v>0</v>
      </c>
      <c r="T108" s="5">
        <f t="shared" si="97"/>
        <v>0</v>
      </c>
      <c r="U108" s="5">
        <f t="shared" ref="U108:V108" si="143">I108+O108</f>
        <v>1</v>
      </c>
      <c r="V108" s="5">
        <f t="shared" si="143"/>
        <v>2.617</v>
      </c>
      <c r="W108" s="5">
        <v>3.3820000000000001</v>
      </c>
      <c r="X108" s="5">
        <f t="shared" si="1"/>
        <v>0.43623937322887152</v>
      </c>
      <c r="Y108" s="5">
        <f t="shared" si="2"/>
        <v>0.16669444907484582</v>
      </c>
      <c r="Z108" s="5">
        <f t="shared" si="99"/>
        <v>0.56366666666666665</v>
      </c>
    </row>
    <row r="109" spans="1:26" ht="15.75" customHeight="1" x14ac:dyDescent="0.2">
      <c r="A109" s="5" t="s">
        <v>1875</v>
      </c>
      <c r="B109" s="5">
        <v>25</v>
      </c>
      <c r="C109" s="5" t="s">
        <v>1814</v>
      </c>
      <c r="D109" s="5" t="s">
        <v>1832</v>
      </c>
      <c r="E109" s="5" t="s">
        <v>1810</v>
      </c>
      <c r="F109" s="5" t="s">
        <v>34</v>
      </c>
      <c r="G109" s="5" t="s">
        <v>34</v>
      </c>
      <c r="H109" s="5" t="s">
        <v>933</v>
      </c>
      <c r="I109" s="5">
        <v>1</v>
      </c>
      <c r="J109" s="5">
        <v>3.3650000000000002</v>
      </c>
      <c r="K109" s="7">
        <v>2.6339999999999999</v>
      </c>
      <c r="L109" s="5">
        <f t="shared" ref="L109:L111" si="144">J109/6</f>
        <v>0.56083333333333341</v>
      </c>
      <c r="M109" s="5">
        <f t="shared" ref="M109:M111" si="145">I109/6</f>
        <v>0.16666666666666666</v>
      </c>
      <c r="N109" s="5">
        <f t="shared" ref="N109:N111" si="146">K109/6</f>
        <v>0.439</v>
      </c>
      <c r="O109" s="5">
        <v>1</v>
      </c>
      <c r="P109" s="5">
        <v>0.22900000000000001</v>
      </c>
      <c r="Q109" s="5">
        <v>5.77</v>
      </c>
      <c r="R109" s="5">
        <f t="shared" si="95"/>
        <v>3.8166666666666668E-2</v>
      </c>
      <c r="S109" s="5">
        <f t="shared" si="96"/>
        <v>0.16666666666666666</v>
      </c>
      <c r="T109" s="5">
        <f t="shared" si="97"/>
        <v>0.96166666666666656</v>
      </c>
      <c r="U109" s="5">
        <f t="shared" ref="U109:V109" si="147">I109+O109</f>
        <v>2</v>
      </c>
      <c r="V109" s="5">
        <f t="shared" si="147"/>
        <v>3.5940000000000003</v>
      </c>
      <c r="W109" s="7">
        <v>2.6339999999999999</v>
      </c>
      <c r="X109" s="5">
        <f t="shared" si="1"/>
        <v>0.78983333333333339</v>
      </c>
      <c r="Y109" s="5">
        <f t="shared" si="2"/>
        <v>0.33333333333333331</v>
      </c>
      <c r="Z109" s="5">
        <f t="shared" si="99"/>
        <v>0.439</v>
      </c>
    </row>
    <row r="110" spans="1:26" ht="15.75" customHeight="1" x14ac:dyDescent="0.2">
      <c r="A110" s="5" t="s">
        <v>1875</v>
      </c>
      <c r="B110" s="5">
        <v>26</v>
      </c>
      <c r="C110" s="5" t="s">
        <v>1815</v>
      </c>
      <c r="D110" s="5" t="s">
        <v>1832</v>
      </c>
      <c r="E110" s="5" t="s">
        <v>1810</v>
      </c>
      <c r="F110" s="5" t="s">
        <v>34</v>
      </c>
      <c r="G110" s="5" t="s">
        <v>34</v>
      </c>
      <c r="H110" s="5" t="s">
        <v>933</v>
      </c>
      <c r="I110" s="5">
        <v>0</v>
      </c>
      <c r="J110" s="5">
        <v>0</v>
      </c>
      <c r="K110" s="5">
        <v>0</v>
      </c>
      <c r="L110" s="5">
        <f t="shared" si="144"/>
        <v>0</v>
      </c>
      <c r="M110" s="5">
        <f t="shared" si="145"/>
        <v>0</v>
      </c>
      <c r="N110" s="5">
        <f t="shared" si="146"/>
        <v>0</v>
      </c>
      <c r="O110" s="5">
        <v>1</v>
      </c>
      <c r="P110" s="5">
        <v>0.752</v>
      </c>
      <c r="Q110" s="5">
        <v>2.61</v>
      </c>
      <c r="R110" s="5">
        <f t="shared" si="95"/>
        <v>0.12533333333333332</v>
      </c>
      <c r="S110" s="5">
        <f t="shared" si="96"/>
        <v>0.16666666666666666</v>
      </c>
      <c r="T110" s="5">
        <f t="shared" si="97"/>
        <v>0.435</v>
      </c>
      <c r="U110" s="5">
        <f t="shared" ref="U110:V110" si="148">I110+O110</f>
        <v>1</v>
      </c>
      <c r="V110" s="5">
        <f t="shared" si="148"/>
        <v>0.752</v>
      </c>
      <c r="W110" s="5">
        <v>2.61</v>
      </c>
      <c r="X110" s="5">
        <f t="shared" si="1"/>
        <v>0.752</v>
      </c>
      <c r="Y110" s="5">
        <f t="shared" si="2"/>
        <v>0.16666666666666666</v>
      </c>
      <c r="Z110" s="5">
        <f t="shared" si="99"/>
        <v>0.435</v>
      </c>
    </row>
    <row r="111" spans="1:26" ht="15.75" customHeight="1" x14ac:dyDescent="0.2">
      <c r="A111" s="5" t="s">
        <v>1875</v>
      </c>
      <c r="B111" s="5">
        <v>27</v>
      </c>
      <c r="C111" s="5" t="s">
        <v>1816</v>
      </c>
      <c r="D111" s="5" t="s">
        <v>1832</v>
      </c>
      <c r="E111" s="5" t="s">
        <v>1810</v>
      </c>
      <c r="F111" s="5" t="s">
        <v>34</v>
      </c>
      <c r="G111" s="5" t="s">
        <v>34</v>
      </c>
      <c r="H111" s="5" t="s">
        <v>933</v>
      </c>
      <c r="I111" s="5">
        <v>1</v>
      </c>
      <c r="J111" s="5">
        <v>2.3069999999999999</v>
      </c>
      <c r="K111" s="7">
        <v>3.6920000000000002</v>
      </c>
      <c r="L111" s="5">
        <f t="shared" si="144"/>
        <v>0.38450000000000001</v>
      </c>
      <c r="M111" s="5">
        <f t="shared" si="145"/>
        <v>0.16666666666666666</v>
      </c>
      <c r="N111" s="5">
        <f t="shared" si="146"/>
        <v>0.6153333333333334</v>
      </c>
      <c r="O111" s="5">
        <v>1</v>
      </c>
      <c r="P111" s="5">
        <v>6.8000000000000005E-2</v>
      </c>
      <c r="Q111" s="5">
        <v>5.931</v>
      </c>
      <c r="R111" s="5">
        <f t="shared" si="95"/>
        <v>1.1333333333333334E-2</v>
      </c>
      <c r="S111" s="5">
        <f t="shared" si="96"/>
        <v>0.16666666666666666</v>
      </c>
      <c r="T111" s="5">
        <f t="shared" si="97"/>
        <v>0.98850000000000005</v>
      </c>
      <c r="U111" s="5">
        <f t="shared" ref="U111:V111" si="149">I111+O111</f>
        <v>2</v>
      </c>
      <c r="V111" s="5">
        <f t="shared" si="149"/>
        <v>2.375</v>
      </c>
      <c r="W111" s="7">
        <v>3.6920000000000002</v>
      </c>
      <c r="X111" s="5">
        <f t="shared" si="1"/>
        <v>0.45250000000000001</v>
      </c>
      <c r="Y111" s="5">
        <f t="shared" si="2"/>
        <v>0.33333333333333331</v>
      </c>
      <c r="Z111" s="5">
        <f t="shared" si="99"/>
        <v>0.6153333333333334</v>
      </c>
    </row>
    <row r="112" spans="1:26" ht="15.75" customHeight="1" x14ac:dyDescent="0.2">
      <c r="A112" s="5" t="s">
        <v>1875</v>
      </c>
      <c r="B112" s="5">
        <v>28</v>
      </c>
      <c r="C112" s="5" t="s">
        <v>1817</v>
      </c>
      <c r="D112" s="5" t="s">
        <v>1832</v>
      </c>
      <c r="E112" s="5" t="s">
        <v>1810</v>
      </c>
      <c r="F112" s="5" t="s">
        <v>34</v>
      </c>
      <c r="G112" s="5" t="s">
        <v>34</v>
      </c>
      <c r="H112" s="5" t="s">
        <v>933</v>
      </c>
      <c r="I112" s="5">
        <v>0</v>
      </c>
      <c r="J112" s="5">
        <v>0</v>
      </c>
      <c r="K112" s="5">
        <v>0</v>
      </c>
      <c r="L112" s="5">
        <f>J112/5.999</f>
        <v>0</v>
      </c>
      <c r="M112" s="5">
        <f>I112/5.999</f>
        <v>0</v>
      </c>
      <c r="N112" s="5">
        <f>K112/5.999</f>
        <v>0</v>
      </c>
      <c r="O112" s="5">
        <v>0</v>
      </c>
      <c r="P112" s="5">
        <v>0</v>
      </c>
      <c r="Q112" s="5">
        <v>0</v>
      </c>
      <c r="R112" s="5">
        <f t="shared" si="95"/>
        <v>0</v>
      </c>
      <c r="S112" s="5">
        <f t="shared" si="96"/>
        <v>0</v>
      </c>
      <c r="T112" s="5">
        <f t="shared" si="97"/>
        <v>0</v>
      </c>
      <c r="U112" s="5">
        <f t="shared" ref="U112:V112" si="150">I112+O112</f>
        <v>0</v>
      </c>
      <c r="V112" s="5">
        <f t="shared" si="150"/>
        <v>0</v>
      </c>
      <c r="W112" s="5">
        <v>0</v>
      </c>
      <c r="X112" s="5">
        <f t="shared" si="1"/>
        <v>0</v>
      </c>
      <c r="Y112" s="5">
        <f t="shared" si="2"/>
        <v>0</v>
      </c>
      <c r="Z112" s="5">
        <f t="shared" si="99"/>
        <v>0</v>
      </c>
    </row>
    <row r="113" spans="1:26" ht="15.75" customHeight="1" x14ac:dyDescent="0.2">
      <c r="A113" s="5" t="s">
        <v>1875</v>
      </c>
      <c r="B113" s="5">
        <v>29</v>
      </c>
      <c r="C113" s="5" t="s">
        <v>1818</v>
      </c>
      <c r="D113" s="5" t="s">
        <v>1832</v>
      </c>
      <c r="E113" s="5" t="s">
        <v>1810</v>
      </c>
      <c r="F113" s="5" t="s">
        <v>34</v>
      </c>
      <c r="G113" s="5" t="s">
        <v>34</v>
      </c>
      <c r="H113" s="5" t="s">
        <v>933</v>
      </c>
      <c r="I113" s="5">
        <v>0</v>
      </c>
      <c r="J113" s="5">
        <v>0</v>
      </c>
      <c r="K113" s="5">
        <v>0</v>
      </c>
      <c r="L113" s="5">
        <f t="shared" ref="L113:L114" si="151">J113/6</f>
        <v>0</v>
      </c>
      <c r="M113" s="5">
        <f t="shared" ref="M113:M114" si="152">I113/6</f>
        <v>0</v>
      </c>
      <c r="N113" s="5">
        <f t="shared" ref="N113:N114" si="153">K113/6</f>
        <v>0</v>
      </c>
      <c r="O113" s="5">
        <v>0</v>
      </c>
      <c r="P113" s="5">
        <v>0</v>
      </c>
      <c r="Q113" s="5">
        <v>0</v>
      </c>
      <c r="R113" s="5">
        <f t="shared" si="95"/>
        <v>0</v>
      </c>
      <c r="S113" s="5">
        <f t="shared" si="96"/>
        <v>0</v>
      </c>
      <c r="T113" s="5">
        <f t="shared" si="97"/>
        <v>0</v>
      </c>
      <c r="U113" s="5">
        <f t="shared" ref="U113:V113" si="154">I113+O113</f>
        <v>0</v>
      </c>
      <c r="V113" s="5">
        <f t="shared" si="154"/>
        <v>0</v>
      </c>
      <c r="W113" s="5">
        <v>0</v>
      </c>
      <c r="X113" s="5">
        <f t="shared" si="1"/>
        <v>0</v>
      </c>
      <c r="Y113" s="5">
        <f t="shared" si="2"/>
        <v>0</v>
      </c>
      <c r="Z113" s="5">
        <f t="shared" si="99"/>
        <v>0</v>
      </c>
    </row>
    <row r="114" spans="1:26" ht="15.75" customHeight="1" x14ac:dyDescent="0.2">
      <c r="A114" s="5" t="s">
        <v>1875</v>
      </c>
      <c r="B114" s="5">
        <v>30</v>
      </c>
      <c r="C114" s="5" t="s">
        <v>1819</v>
      </c>
      <c r="D114" s="5" t="s">
        <v>1832</v>
      </c>
      <c r="E114" s="5" t="s">
        <v>1810</v>
      </c>
      <c r="F114" s="5" t="s">
        <v>34</v>
      </c>
      <c r="G114" s="5" t="s">
        <v>34</v>
      </c>
      <c r="H114" s="5" t="s">
        <v>933</v>
      </c>
      <c r="I114" s="5">
        <v>0</v>
      </c>
      <c r="J114" s="5">
        <v>0</v>
      </c>
      <c r="K114" s="5">
        <v>0</v>
      </c>
      <c r="L114" s="5">
        <f t="shared" si="151"/>
        <v>0</v>
      </c>
      <c r="M114" s="5">
        <f t="shared" si="152"/>
        <v>0</v>
      </c>
      <c r="N114" s="5">
        <f t="shared" si="153"/>
        <v>0</v>
      </c>
      <c r="O114" s="5">
        <v>0</v>
      </c>
      <c r="P114" s="5">
        <v>0</v>
      </c>
      <c r="Q114" s="5">
        <v>0</v>
      </c>
      <c r="R114" s="5">
        <f t="shared" si="95"/>
        <v>0</v>
      </c>
      <c r="S114" s="5">
        <f t="shared" si="96"/>
        <v>0</v>
      </c>
      <c r="T114" s="5">
        <f t="shared" si="97"/>
        <v>0</v>
      </c>
      <c r="U114" s="5">
        <f t="shared" ref="U114:V114" si="155">I114+O114</f>
        <v>0</v>
      </c>
      <c r="V114" s="5">
        <f t="shared" si="155"/>
        <v>0</v>
      </c>
      <c r="W114" s="5">
        <v>0</v>
      </c>
      <c r="X114" s="5">
        <f t="shared" si="1"/>
        <v>0</v>
      </c>
      <c r="Y114" s="5">
        <f t="shared" si="2"/>
        <v>0</v>
      </c>
      <c r="Z114" s="5">
        <f t="shared" si="99"/>
        <v>0</v>
      </c>
    </row>
    <row r="115" spans="1:26" ht="15.75" customHeight="1" x14ac:dyDescent="0.2">
      <c r="A115" s="5" t="s">
        <v>1875</v>
      </c>
      <c r="B115" s="5">
        <v>31</v>
      </c>
      <c r="C115" s="5" t="s">
        <v>1820</v>
      </c>
      <c r="D115" s="5" t="s">
        <v>1798</v>
      </c>
      <c r="E115" s="5" t="s">
        <v>1787</v>
      </c>
      <c r="F115" s="5" t="s">
        <v>34</v>
      </c>
      <c r="G115" s="5" t="s">
        <v>34</v>
      </c>
      <c r="H115" s="5" t="s">
        <v>933</v>
      </c>
      <c r="I115" s="5">
        <v>0</v>
      </c>
      <c r="J115" s="5">
        <v>0</v>
      </c>
      <c r="K115" s="5">
        <v>0</v>
      </c>
      <c r="L115" s="5">
        <f>J115/5.999</f>
        <v>0</v>
      </c>
      <c r="M115" s="5">
        <f>I115/5.999</f>
        <v>0</v>
      </c>
      <c r="N115" s="5">
        <f>K115/5.999</f>
        <v>0</v>
      </c>
      <c r="O115" s="5">
        <v>0</v>
      </c>
      <c r="P115" s="5">
        <v>0</v>
      </c>
      <c r="Q115" s="5">
        <v>0</v>
      </c>
      <c r="R115" s="5">
        <f t="shared" si="95"/>
        <v>0</v>
      </c>
      <c r="S115" s="5">
        <f t="shared" si="96"/>
        <v>0</v>
      </c>
      <c r="T115" s="5">
        <f t="shared" si="97"/>
        <v>0</v>
      </c>
      <c r="U115" s="5">
        <f t="shared" ref="U115:V115" si="156">I115+O115</f>
        <v>0</v>
      </c>
      <c r="V115" s="5">
        <f t="shared" si="156"/>
        <v>0</v>
      </c>
      <c r="W115" s="5">
        <v>0</v>
      </c>
      <c r="X115" s="5">
        <f t="shared" si="1"/>
        <v>0</v>
      </c>
      <c r="Y115" s="5">
        <f t="shared" si="2"/>
        <v>0</v>
      </c>
      <c r="Z115" s="5">
        <f t="shared" si="99"/>
        <v>0</v>
      </c>
    </row>
    <row r="116" spans="1:26" ht="15.75" customHeight="1" x14ac:dyDescent="0.2">
      <c r="A116" s="5" t="s">
        <v>1875</v>
      </c>
      <c r="B116" s="5">
        <v>32</v>
      </c>
      <c r="C116" s="5" t="s">
        <v>1822</v>
      </c>
      <c r="D116" s="5" t="s">
        <v>1798</v>
      </c>
      <c r="E116" s="5" t="s">
        <v>1787</v>
      </c>
      <c r="F116" s="5" t="s">
        <v>34</v>
      </c>
      <c r="G116" s="5" t="s">
        <v>34</v>
      </c>
      <c r="H116" s="5" t="s">
        <v>933</v>
      </c>
      <c r="I116" s="5">
        <v>1</v>
      </c>
      <c r="J116" s="5">
        <v>0.76700000000000002</v>
      </c>
      <c r="K116" s="5">
        <v>5.2320000000000002</v>
      </c>
      <c r="L116" s="5">
        <f t="shared" ref="L116:L117" si="157">J116/6</f>
        <v>0.12783333333333333</v>
      </c>
      <c r="M116" s="5">
        <f t="shared" ref="M116:M117" si="158">I116/6</f>
        <v>0.16666666666666666</v>
      </c>
      <c r="N116" s="5">
        <f t="shared" ref="N116:N117" si="159">K116/6</f>
        <v>0.872</v>
      </c>
      <c r="O116" s="5">
        <v>0</v>
      </c>
      <c r="P116" s="5">
        <v>0</v>
      </c>
      <c r="Q116" s="5">
        <v>0</v>
      </c>
      <c r="R116" s="5">
        <f t="shared" si="95"/>
        <v>0</v>
      </c>
      <c r="S116" s="5">
        <f t="shared" si="96"/>
        <v>0</v>
      </c>
      <c r="T116" s="5">
        <f t="shared" si="97"/>
        <v>0</v>
      </c>
      <c r="U116" s="5">
        <f t="shared" ref="U116:V116" si="160">I116+O116</f>
        <v>1</v>
      </c>
      <c r="V116" s="5">
        <f t="shared" si="160"/>
        <v>0.76700000000000002</v>
      </c>
      <c r="W116" s="5">
        <v>5.2320000000000002</v>
      </c>
      <c r="X116" s="5">
        <f t="shared" si="1"/>
        <v>0.12783333333333333</v>
      </c>
      <c r="Y116" s="5">
        <f t="shared" si="2"/>
        <v>0.16666666666666666</v>
      </c>
      <c r="Z116" s="5">
        <f t="shared" si="99"/>
        <v>0.872</v>
      </c>
    </row>
    <row r="117" spans="1:26" ht="15.75" customHeight="1" x14ac:dyDescent="0.2">
      <c r="A117" s="5" t="s">
        <v>1875</v>
      </c>
      <c r="B117" s="5">
        <v>33</v>
      </c>
      <c r="C117" s="5" t="s">
        <v>1823</v>
      </c>
      <c r="D117" s="5" t="s">
        <v>1798</v>
      </c>
      <c r="E117" s="5" t="s">
        <v>1787</v>
      </c>
      <c r="F117" s="5" t="s">
        <v>34</v>
      </c>
      <c r="G117" s="5" t="s">
        <v>34</v>
      </c>
      <c r="H117" s="5" t="s">
        <v>933</v>
      </c>
      <c r="I117" s="5">
        <v>0</v>
      </c>
      <c r="J117" s="5">
        <v>0</v>
      </c>
      <c r="K117" s="5">
        <v>0</v>
      </c>
      <c r="L117" s="5">
        <f t="shared" si="157"/>
        <v>0</v>
      </c>
      <c r="M117" s="5">
        <f t="shared" si="158"/>
        <v>0</v>
      </c>
      <c r="N117" s="5">
        <f t="shared" si="159"/>
        <v>0</v>
      </c>
      <c r="O117" s="5">
        <v>1</v>
      </c>
      <c r="P117" s="5">
        <v>2.5</v>
      </c>
      <c r="Q117" s="5">
        <v>0.98199999999999998</v>
      </c>
      <c r="R117" s="5">
        <f t="shared" si="95"/>
        <v>0.41666666666666669</v>
      </c>
      <c r="S117" s="5">
        <f t="shared" si="96"/>
        <v>0.16666666666666666</v>
      </c>
      <c r="T117" s="5">
        <f t="shared" si="97"/>
        <v>0.16366666666666665</v>
      </c>
      <c r="U117" s="5">
        <f t="shared" ref="U117:V117" si="161">I117+O117</f>
        <v>1</v>
      </c>
      <c r="V117" s="5">
        <f t="shared" si="161"/>
        <v>2.5</v>
      </c>
      <c r="W117" s="5">
        <v>0.98199999999999998</v>
      </c>
      <c r="X117" s="5">
        <f t="shared" si="1"/>
        <v>2.5</v>
      </c>
      <c r="Y117" s="5">
        <f t="shared" si="2"/>
        <v>0.16666666666666666</v>
      </c>
      <c r="Z117" s="5">
        <f t="shared" si="99"/>
        <v>0.16366666666666665</v>
      </c>
    </row>
    <row r="118" spans="1:26" ht="15.75" customHeight="1" x14ac:dyDescent="0.2">
      <c r="A118" s="5" t="s">
        <v>1875</v>
      </c>
      <c r="B118" s="5">
        <v>34</v>
      </c>
      <c r="C118" s="5" t="s">
        <v>1824</v>
      </c>
      <c r="D118" s="5" t="s">
        <v>1798</v>
      </c>
      <c r="E118" s="5" t="s">
        <v>1787</v>
      </c>
      <c r="F118" s="5" t="s">
        <v>34</v>
      </c>
      <c r="G118" s="5" t="s">
        <v>34</v>
      </c>
      <c r="H118" s="5" t="s">
        <v>933</v>
      </c>
      <c r="I118" s="5">
        <v>2</v>
      </c>
      <c r="J118" s="5">
        <v>1.633</v>
      </c>
      <c r="K118" s="7">
        <v>2.1110000000000002</v>
      </c>
      <c r="L118" s="5">
        <f>J118/5.999</f>
        <v>0.27221203533922322</v>
      </c>
      <c r="M118" s="5">
        <f>I118/5.999</f>
        <v>0.33338889814969164</v>
      </c>
      <c r="N118" s="5">
        <f>K118/5.999</f>
        <v>0.35189198199699956</v>
      </c>
      <c r="O118" s="5">
        <v>0</v>
      </c>
      <c r="P118" s="5">
        <v>0</v>
      </c>
      <c r="Q118" s="5">
        <v>0</v>
      </c>
      <c r="R118" s="5">
        <f t="shared" si="95"/>
        <v>0</v>
      </c>
      <c r="S118" s="5">
        <f t="shared" si="96"/>
        <v>0</v>
      </c>
      <c r="T118" s="5">
        <f t="shared" si="97"/>
        <v>0</v>
      </c>
      <c r="U118" s="5">
        <f t="shared" ref="U118:V118" si="162">I118+O118</f>
        <v>2</v>
      </c>
      <c r="V118" s="5">
        <f t="shared" si="162"/>
        <v>1.633</v>
      </c>
      <c r="W118" s="7">
        <v>2.1110000000000002</v>
      </c>
      <c r="X118" s="5">
        <f t="shared" si="1"/>
        <v>0.27221203533922322</v>
      </c>
      <c r="Y118" s="5">
        <f t="shared" si="2"/>
        <v>0.33338889814969164</v>
      </c>
      <c r="Z118" s="5">
        <f t="shared" si="99"/>
        <v>0.35183333333333339</v>
      </c>
    </row>
    <row r="119" spans="1:26" ht="15.75" customHeight="1" x14ac:dyDescent="0.2">
      <c r="A119" s="5" t="s">
        <v>1875</v>
      </c>
      <c r="B119" s="5">
        <v>35</v>
      </c>
      <c r="C119" s="5" t="s">
        <v>1825</v>
      </c>
      <c r="D119" s="5" t="s">
        <v>1798</v>
      </c>
      <c r="E119" s="5" t="s">
        <v>1787</v>
      </c>
      <c r="F119" s="5" t="s">
        <v>34</v>
      </c>
      <c r="G119" s="5" t="s">
        <v>34</v>
      </c>
      <c r="H119" s="5" t="s">
        <v>933</v>
      </c>
      <c r="I119" s="5">
        <v>0</v>
      </c>
      <c r="J119" s="5">
        <v>0</v>
      </c>
      <c r="K119" s="5">
        <v>0</v>
      </c>
      <c r="L119" s="5">
        <f t="shared" ref="L119:L120" si="163">J119/6</f>
        <v>0</v>
      </c>
      <c r="M119" s="5">
        <f t="shared" ref="M119:M120" si="164">I119/6</f>
        <v>0</v>
      </c>
      <c r="N119" s="5">
        <f t="shared" ref="N119:N120" si="165">K119/6</f>
        <v>0</v>
      </c>
      <c r="O119" s="5">
        <v>0</v>
      </c>
      <c r="P119" s="5">
        <v>0</v>
      </c>
      <c r="Q119" s="5">
        <v>0</v>
      </c>
      <c r="R119" s="5">
        <f t="shared" si="95"/>
        <v>0</v>
      </c>
      <c r="S119" s="5">
        <f t="shared" si="96"/>
        <v>0</v>
      </c>
      <c r="T119" s="5">
        <f t="shared" si="97"/>
        <v>0</v>
      </c>
      <c r="U119" s="5">
        <f t="shared" ref="U119:V119" si="166">I119+O119</f>
        <v>0</v>
      </c>
      <c r="V119" s="5">
        <f t="shared" si="166"/>
        <v>0</v>
      </c>
      <c r="W119" s="5">
        <v>0</v>
      </c>
      <c r="X119" s="5">
        <f t="shared" si="1"/>
        <v>0</v>
      </c>
      <c r="Y119" s="5">
        <f t="shared" si="2"/>
        <v>0</v>
      </c>
      <c r="Z119" s="5">
        <f t="shared" si="99"/>
        <v>0</v>
      </c>
    </row>
    <row r="120" spans="1:26" ht="15.75" customHeight="1" x14ac:dyDescent="0.2">
      <c r="A120" s="5" t="s">
        <v>1875</v>
      </c>
      <c r="B120" s="5">
        <v>36</v>
      </c>
      <c r="C120" s="5" t="s">
        <v>1826</v>
      </c>
      <c r="D120" s="5" t="s">
        <v>1798</v>
      </c>
      <c r="E120" s="5" t="s">
        <v>1787</v>
      </c>
      <c r="F120" s="5" t="s">
        <v>34</v>
      </c>
      <c r="G120" s="5" t="s">
        <v>34</v>
      </c>
      <c r="H120" s="5" t="s">
        <v>933</v>
      </c>
      <c r="I120" s="5">
        <v>0</v>
      </c>
      <c r="J120" s="5">
        <v>0</v>
      </c>
      <c r="K120" s="5">
        <v>0</v>
      </c>
      <c r="L120" s="5">
        <f t="shared" si="163"/>
        <v>0</v>
      </c>
      <c r="M120" s="5">
        <f t="shared" si="164"/>
        <v>0</v>
      </c>
      <c r="N120" s="5">
        <f t="shared" si="165"/>
        <v>0</v>
      </c>
      <c r="O120" s="5">
        <v>0</v>
      </c>
      <c r="P120" s="5">
        <v>0</v>
      </c>
      <c r="Q120" s="5">
        <v>0</v>
      </c>
      <c r="R120" s="5">
        <f t="shared" si="95"/>
        <v>0</v>
      </c>
      <c r="S120" s="5">
        <f t="shared" si="96"/>
        <v>0</v>
      </c>
      <c r="T120" s="5">
        <f t="shared" si="97"/>
        <v>0</v>
      </c>
      <c r="U120" s="5">
        <f t="shared" ref="U120:V120" si="167">I120+O120</f>
        <v>0</v>
      </c>
      <c r="V120" s="5">
        <f t="shared" si="167"/>
        <v>0</v>
      </c>
      <c r="W120" s="5">
        <v>0</v>
      </c>
      <c r="X120" s="5">
        <f t="shared" si="1"/>
        <v>0</v>
      </c>
      <c r="Y120" s="5">
        <f t="shared" si="2"/>
        <v>0</v>
      </c>
      <c r="Z120" s="5">
        <f t="shared" si="99"/>
        <v>0</v>
      </c>
    </row>
    <row r="121" spans="1:26" ht="15.75" customHeight="1" x14ac:dyDescent="0.2">
      <c r="A121" s="5" t="s">
        <v>1875</v>
      </c>
      <c r="B121" s="5">
        <v>37</v>
      </c>
      <c r="C121" s="5" t="s">
        <v>1827</v>
      </c>
      <c r="D121" s="5" t="s">
        <v>1798</v>
      </c>
      <c r="E121" s="5" t="s">
        <v>1787</v>
      </c>
      <c r="F121" s="5" t="s">
        <v>34</v>
      </c>
      <c r="G121" s="5" t="s">
        <v>34</v>
      </c>
      <c r="H121" s="5" t="s">
        <v>933</v>
      </c>
      <c r="I121" s="5">
        <v>0</v>
      </c>
      <c r="J121" s="5">
        <v>0</v>
      </c>
      <c r="K121" s="5">
        <v>0</v>
      </c>
      <c r="L121" s="5">
        <f>J121/5.999</f>
        <v>0</v>
      </c>
      <c r="M121" s="5">
        <f>I121/5.999</f>
        <v>0</v>
      </c>
      <c r="N121" s="5">
        <f>K121/5.999</f>
        <v>0</v>
      </c>
      <c r="O121" s="5">
        <v>0</v>
      </c>
      <c r="P121" s="5">
        <v>0</v>
      </c>
      <c r="Q121" s="5">
        <v>0</v>
      </c>
      <c r="R121" s="5">
        <f t="shared" si="95"/>
        <v>0</v>
      </c>
      <c r="S121" s="5">
        <f t="shared" si="96"/>
        <v>0</v>
      </c>
      <c r="T121" s="5">
        <f t="shared" si="97"/>
        <v>0</v>
      </c>
      <c r="U121" s="5">
        <f t="shared" ref="U121:V121" si="168">I121+O121</f>
        <v>0</v>
      </c>
      <c r="V121" s="5">
        <f t="shared" si="168"/>
        <v>0</v>
      </c>
      <c r="W121" s="5">
        <v>0</v>
      </c>
      <c r="X121" s="5">
        <f t="shared" si="1"/>
        <v>0</v>
      </c>
      <c r="Y121" s="5">
        <f t="shared" si="2"/>
        <v>0</v>
      </c>
      <c r="Z121" s="5">
        <f t="shared" si="99"/>
        <v>0</v>
      </c>
    </row>
    <row r="122" spans="1:26" ht="15.75" customHeight="1" x14ac:dyDescent="0.2">
      <c r="A122" s="5" t="s">
        <v>1875</v>
      </c>
      <c r="B122" s="5">
        <v>38</v>
      </c>
      <c r="C122" s="5" t="s">
        <v>1828</v>
      </c>
      <c r="D122" s="5" t="s">
        <v>1798</v>
      </c>
      <c r="E122" s="5" t="s">
        <v>1787</v>
      </c>
      <c r="F122" s="5" t="s">
        <v>34</v>
      </c>
      <c r="G122" s="5" t="s">
        <v>34</v>
      </c>
      <c r="H122" s="5" t="s">
        <v>933</v>
      </c>
      <c r="I122" s="5">
        <v>0</v>
      </c>
      <c r="J122" s="5">
        <v>0</v>
      </c>
      <c r="K122" s="5">
        <v>0</v>
      </c>
      <c r="L122" s="5">
        <f t="shared" ref="L122:L123" si="169">J122/6</f>
        <v>0</v>
      </c>
      <c r="M122" s="5">
        <f t="shared" ref="M122:M123" si="170">I122/6</f>
        <v>0</v>
      </c>
      <c r="N122" s="5">
        <f t="shared" ref="N122:N123" si="171">K122/6</f>
        <v>0</v>
      </c>
      <c r="O122" s="5">
        <v>0</v>
      </c>
      <c r="P122" s="5">
        <v>0</v>
      </c>
      <c r="Q122" s="5">
        <v>0</v>
      </c>
      <c r="R122" s="5">
        <f t="shared" si="95"/>
        <v>0</v>
      </c>
      <c r="S122" s="5">
        <f t="shared" si="96"/>
        <v>0</v>
      </c>
      <c r="T122" s="5">
        <f t="shared" si="97"/>
        <v>0</v>
      </c>
      <c r="U122" s="5">
        <f t="shared" ref="U122:V122" si="172">I122+O122</f>
        <v>0</v>
      </c>
      <c r="V122" s="5">
        <f t="shared" si="172"/>
        <v>0</v>
      </c>
      <c r="W122" s="5">
        <v>0</v>
      </c>
      <c r="X122" s="5">
        <f t="shared" si="1"/>
        <v>0</v>
      </c>
      <c r="Y122" s="5">
        <f t="shared" si="2"/>
        <v>0</v>
      </c>
      <c r="Z122" s="5">
        <f t="shared" si="99"/>
        <v>0</v>
      </c>
    </row>
    <row r="123" spans="1:26" ht="15.75" customHeight="1" x14ac:dyDescent="0.2">
      <c r="A123" s="5" t="s">
        <v>1875</v>
      </c>
      <c r="B123" s="5">
        <v>39</v>
      </c>
      <c r="C123" s="5" t="s">
        <v>1829</v>
      </c>
      <c r="D123" s="5" t="s">
        <v>1798</v>
      </c>
      <c r="E123" s="5" t="s">
        <v>1787</v>
      </c>
      <c r="F123" s="5" t="s">
        <v>34</v>
      </c>
      <c r="G123" s="5" t="s">
        <v>34</v>
      </c>
      <c r="H123" s="5" t="s">
        <v>933</v>
      </c>
      <c r="I123" s="5">
        <v>1</v>
      </c>
      <c r="J123" s="5">
        <v>2.3199999999999998</v>
      </c>
      <c r="K123" s="5">
        <v>3.6789999999999998</v>
      </c>
      <c r="L123" s="5">
        <f t="shared" si="169"/>
        <v>0.38666666666666666</v>
      </c>
      <c r="M123" s="5">
        <f t="shared" si="170"/>
        <v>0.16666666666666666</v>
      </c>
      <c r="N123" s="5">
        <f t="shared" si="171"/>
        <v>0.61316666666666664</v>
      </c>
      <c r="O123" s="5">
        <v>0</v>
      </c>
      <c r="P123" s="5">
        <v>0</v>
      </c>
      <c r="Q123" s="5">
        <v>0</v>
      </c>
      <c r="R123" s="5">
        <f t="shared" si="95"/>
        <v>0</v>
      </c>
      <c r="S123" s="5">
        <f t="shared" si="96"/>
        <v>0</v>
      </c>
      <c r="T123" s="5">
        <f t="shared" si="97"/>
        <v>0</v>
      </c>
      <c r="U123" s="5">
        <f t="shared" ref="U123:V123" si="173">I123+O123</f>
        <v>1</v>
      </c>
      <c r="V123" s="5">
        <f t="shared" si="173"/>
        <v>2.3199999999999998</v>
      </c>
      <c r="W123" s="5">
        <v>3.6789999999999998</v>
      </c>
      <c r="X123" s="5">
        <f t="shared" si="1"/>
        <v>0.38666666666666666</v>
      </c>
      <c r="Y123" s="5">
        <f t="shared" si="2"/>
        <v>0.16666666666666666</v>
      </c>
      <c r="Z123" s="5">
        <f t="shared" si="99"/>
        <v>0.61316666666666664</v>
      </c>
    </row>
    <row r="124" spans="1:26" ht="15.75" customHeight="1" x14ac:dyDescent="0.2">
      <c r="A124" s="5" t="s">
        <v>1875</v>
      </c>
      <c r="B124" s="5">
        <v>40</v>
      </c>
      <c r="C124" s="5" t="s">
        <v>1830</v>
      </c>
      <c r="D124" s="5" t="s">
        <v>1798</v>
      </c>
      <c r="E124" s="5" t="s">
        <v>1787</v>
      </c>
      <c r="F124" s="5" t="s">
        <v>34</v>
      </c>
      <c r="G124" s="5" t="s">
        <v>34</v>
      </c>
      <c r="H124" s="5" t="s">
        <v>933</v>
      </c>
      <c r="I124" s="5">
        <v>0</v>
      </c>
      <c r="J124" s="5">
        <v>0</v>
      </c>
      <c r="K124" s="5">
        <v>0</v>
      </c>
      <c r="L124" s="5">
        <f>J124/5.999</f>
        <v>0</v>
      </c>
      <c r="M124" s="5">
        <f>I124/5.999</f>
        <v>0</v>
      </c>
      <c r="N124" s="5">
        <f>K124/5.999</f>
        <v>0</v>
      </c>
      <c r="O124" s="5">
        <v>0</v>
      </c>
      <c r="P124" s="5">
        <v>0</v>
      </c>
      <c r="Q124" s="5">
        <v>0</v>
      </c>
      <c r="R124" s="5">
        <f t="shared" si="95"/>
        <v>0</v>
      </c>
      <c r="S124" s="5">
        <f t="shared" si="96"/>
        <v>0</v>
      </c>
      <c r="T124" s="5">
        <f t="shared" si="97"/>
        <v>0</v>
      </c>
      <c r="U124" s="5">
        <f t="shared" ref="U124:V124" si="174">I124+O124</f>
        <v>0</v>
      </c>
      <c r="V124" s="5">
        <f t="shared" si="174"/>
        <v>0</v>
      </c>
      <c r="W124" s="5">
        <v>0</v>
      </c>
      <c r="X124" s="5">
        <f t="shared" si="1"/>
        <v>0</v>
      </c>
      <c r="Y124" s="5">
        <f t="shared" si="2"/>
        <v>0</v>
      </c>
      <c r="Z124" s="5">
        <f t="shared" si="99"/>
        <v>0</v>
      </c>
    </row>
    <row r="125" spans="1:26" ht="15.75" customHeight="1" x14ac:dyDescent="0.2">
      <c r="A125" s="5" t="s">
        <v>1875</v>
      </c>
      <c r="B125" s="5">
        <v>41</v>
      </c>
      <c r="C125" s="5" t="s">
        <v>1831</v>
      </c>
      <c r="D125" s="5" t="s">
        <v>1843</v>
      </c>
      <c r="E125" s="5" t="s">
        <v>1810</v>
      </c>
      <c r="F125" s="5" t="s">
        <v>34</v>
      </c>
      <c r="G125" s="5" t="s">
        <v>34</v>
      </c>
      <c r="H125" s="5" t="s">
        <v>933</v>
      </c>
      <c r="I125" s="5">
        <v>1</v>
      </c>
      <c r="J125" s="5">
        <v>3.7509999999999999</v>
      </c>
      <c r="K125" s="5">
        <v>1.302</v>
      </c>
      <c r="L125" s="5">
        <f t="shared" ref="L125:L126" si="175">J125/6</f>
        <v>0.62516666666666665</v>
      </c>
      <c r="M125" s="5">
        <f t="shared" ref="M125:M126" si="176">I125/6</f>
        <v>0.16666666666666666</v>
      </c>
      <c r="N125" s="5">
        <f t="shared" ref="N125:N126" si="177">K125/6</f>
        <v>0.217</v>
      </c>
      <c r="O125" s="5">
        <v>0</v>
      </c>
      <c r="P125" s="5">
        <v>0</v>
      </c>
      <c r="Q125" s="5">
        <v>0</v>
      </c>
      <c r="R125" s="5">
        <f t="shared" si="95"/>
        <v>0</v>
      </c>
      <c r="S125" s="5">
        <f t="shared" si="96"/>
        <v>0</v>
      </c>
      <c r="T125" s="5">
        <f t="shared" si="97"/>
        <v>0</v>
      </c>
      <c r="U125" s="5">
        <f t="shared" ref="U125:V125" si="178">I125+O125</f>
        <v>1</v>
      </c>
      <c r="V125" s="5">
        <f t="shared" si="178"/>
        <v>3.7509999999999999</v>
      </c>
      <c r="W125" s="5">
        <v>1.302</v>
      </c>
      <c r="X125" s="5">
        <f t="shared" si="1"/>
        <v>0.62516666666666665</v>
      </c>
      <c r="Y125" s="5">
        <f t="shared" si="2"/>
        <v>0.16666666666666666</v>
      </c>
      <c r="Z125" s="5">
        <f t="shared" si="99"/>
        <v>0.217</v>
      </c>
    </row>
    <row r="126" spans="1:26" ht="15.75" customHeight="1" x14ac:dyDescent="0.2">
      <c r="A126" s="5" t="s">
        <v>1875</v>
      </c>
      <c r="B126" s="5">
        <v>42</v>
      </c>
      <c r="C126" s="5" t="s">
        <v>1833</v>
      </c>
      <c r="D126" s="5" t="s">
        <v>1843</v>
      </c>
      <c r="E126" s="5" t="s">
        <v>1810</v>
      </c>
      <c r="F126" s="5" t="s">
        <v>34</v>
      </c>
      <c r="G126" s="5" t="s">
        <v>34</v>
      </c>
      <c r="H126" s="5" t="s">
        <v>933</v>
      </c>
      <c r="I126" s="5">
        <v>1</v>
      </c>
      <c r="J126" s="5">
        <v>4.6970000000000001</v>
      </c>
      <c r="K126" s="5">
        <v>1.302</v>
      </c>
      <c r="L126" s="5">
        <f t="shared" si="175"/>
        <v>0.78283333333333338</v>
      </c>
      <c r="M126" s="5">
        <f t="shared" si="176"/>
        <v>0.16666666666666666</v>
      </c>
      <c r="N126" s="5">
        <f t="shared" si="177"/>
        <v>0.217</v>
      </c>
      <c r="O126" s="5">
        <v>0</v>
      </c>
      <c r="P126" s="5">
        <v>0</v>
      </c>
      <c r="Q126" s="5">
        <v>0</v>
      </c>
      <c r="R126" s="5">
        <f t="shared" si="95"/>
        <v>0</v>
      </c>
      <c r="S126" s="5">
        <f t="shared" si="96"/>
        <v>0</v>
      </c>
      <c r="T126" s="5">
        <f t="shared" si="97"/>
        <v>0</v>
      </c>
      <c r="U126" s="5">
        <f t="shared" ref="U126:V126" si="179">I126+O126</f>
        <v>1</v>
      </c>
      <c r="V126" s="5">
        <f t="shared" si="179"/>
        <v>4.6970000000000001</v>
      </c>
      <c r="W126" s="5">
        <v>1.302</v>
      </c>
      <c r="X126" s="5">
        <f t="shared" si="1"/>
        <v>0.78283333333333338</v>
      </c>
      <c r="Y126" s="5">
        <f t="shared" si="2"/>
        <v>0.16666666666666666</v>
      </c>
      <c r="Z126" s="5">
        <f t="shared" si="99"/>
        <v>0.217</v>
      </c>
    </row>
    <row r="127" spans="1:26" ht="15.75" customHeight="1" x14ac:dyDescent="0.2">
      <c r="A127" s="5" t="s">
        <v>1875</v>
      </c>
      <c r="B127" s="5">
        <v>43</v>
      </c>
      <c r="C127" s="5" t="s">
        <v>1834</v>
      </c>
      <c r="D127" s="5" t="s">
        <v>1843</v>
      </c>
      <c r="E127" s="5" t="s">
        <v>1810</v>
      </c>
      <c r="F127" s="5" t="s">
        <v>34</v>
      </c>
      <c r="G127" s="5" t="s">
        <v>34</v>
      </c>
      <c r="H127" s="5" t="s">
        <v>933</v>
      </c>
      <c r="I127" s="5">
        <v>0</v>
      </c>
      <c r="J127" s="5">
        <v>0</v>
      </c>
      <c r="K127" s="5">
        <v>0</v>
      </c>
      <c r="L127" s="5">
        <f>J127/5.999</f>
        <v>0</v>
      </c>
      <c r="M127" s="5">
        <f>I127/5.999</f>
        <v>0</v>
      </c>
      <c r="N127" s="5">
        <f>K127/5.999</f>
        <v>0</v>
      </c>
      <c r="O127" s="5">
        <v>0</v>
      </c>
      <c r="P127" s="5">
        <v>0</v>
      </c>
      <c r="Q127" s="5">
        <v>0</v>
      </c>
      <c r="R127" s="5">
        <f t="shared" si="95"/>
        <v>0</v>
      </c>
      <c r="S127" s="5">
        <f t="shared" si="96"/>
        <v>0</v>
      </c>
      <c r="T127" s="5">
        <f t="shared" si="97"/>
        <v>0</v>
      </c>
      <c r="U127" s="5">
        <f t="shared" ref="U127:V127" si="180">I127+O127</f>
        <v>0</v>
      </c>
      <c r="V127" s="5">
        <f t="shared" si="180"/>
        <v>0</v>
      </c>
      <c r="W127" s="5">
        <v>0</v>
      </c>
      <c r="X127" s="5">
        <f t="shared" si="1"/>
        <v>0</v>
      </c>
      <c r="Y127" s="5">
        <f t="shared" si="2"/>
        <v>0</v>
      </c>
      <c r="Z127" s="5">
        <f t="shared" si="99"/>
        <v>0</v>
      </c>
    </row>
    <row r="128" spans="1:26" ht="15.75" customHeight="1" x14ac:dyDescent="0.2">
      <c r="A128" s="5" t="s">
        <v>1875</v>
      </c>
      <c r="B128" s="5">
        <v>44</v>
      </c>
      <c r="C128" s="5" t="s">
        <v>1835</v>
      </c>
      <c r="D128" s="5" t="s">
        <v>1843</v>
      </c>
      <c r="E128" s="5" t="s">
        <v>1810</v>
      </c>
      <c r="F128" s="5" t="s">
        <v>34</v>
      </c>
      <c r="G128" s="5" t="s">
        <v>34</v>
      </c>
      <c r="H128" s="5" t="s">
        <v>933</v>
      </c>
      <c r="I128" s="5">
        <v>0</v>
      </c>
      <c r="J128" s="5">
        <v>0</v>
      </c>
      <c r="K128" s="5">
        <v>0</v>
      </c>
      <c r="L128" s="5">
        <f t="shared" ref="L128:L129" si="181">J128/6</f>
        <v>0</v>
      </c>
      <c r="M128" s="5">
        <f t="shared" ref="M128:M129" si="182">I128/6</f>
        <v>0</v>
      </c>
      <c r="N128" s="5">
        <f t="shared" ref="N128:N129" si="183">K128/6</f>
        <v>0</v>
      </c>
      <c r="O128" s="5">
        <v>0</v>
      </c>
      <c r="P128" s="5">
        <v>0</v>
      </c>
      <c r="Q128" s="5">
        <v>0</v>
      </c>
      <c r="R128" s="5">
        <f t="shared" si="95"/>
        <v>0</v>
      </c>
      <c r="S128" s="5">
        <f t="shared" si="96"/>
        <v>0</v>
      </c>
      <c r="T128" s="5">
        <f t="shared" si="97"/>
        <v>0</v>
      </c>
      <c r="U128" s="5">
        <f t="shared" ref="U128:V128" si="184">I128+O128</f>
        <v>0</v>
      </c>
      <c r="V128" s="5">
        <f t="shared" si="184"/>
        <v>0</v>
      </c>
      <c r="W128" s="5">
        <v>0</v>
      </c>
      <c r="X128" s="5">
        <f t="shared" si="1"/>
        <v>0</v>
      </c>
      <c r="Y128" s="5">
        <f t="shared" si="2"/>
        <v>0</v>
      </c>
      <c r="Z128" s="5">
        <f t="shared" si="99"/>
        <v>0</v>
      </c>
    </row>
    <row r="129" spans="1:26" ht="15.75" customHeight="1" x14ac:dyDescent="0.2">
      <c r="A129" s="5" t="s">
        <v>1875</v>
      </c>
      <c r="B129" s="5">
        <v>45</v>
      </c>
      <c r="C129" s="5" t="s">
        <v>1836</v>
      </c>
      <c r="D129" s="5" t="s">
        <v>1843</v>
      </c>
      <c r="E129" s="5" t="s">
        <v>1810</v>
      </c>
      <c r="F129" s="5" t="s">
        <v>34</v>
      </c>
      <c r="G129" s="5" t="s">
        <v>34</v>
      </c>
      <c r="H129" s="5" t="s">
        <v>933</v>
      </c>
      <c r="I129" s="5">
        <v>0</v>
      </c>
      <c r="J129" s="5">
        <v>0</v>
      </c>
      <c r="K129" s="5">
        <v>0</v>
      </c>
      <c r="L129" s="5">
        <f t="shared" si="181"/>
        <v>0</v>
      </c>
      <c r="M129" s="5">
        <f t="shared" si="182"/>
        <v>0</v>
      </c>
      <c r="N129" s="5">
        <f t="shared" si="183"/>
        <v>0</v>
      </c>
      <c r="O129" s="5">
        <v>0</v>
      </c>
      <c r="P129" s="5">
        <v>0</v>
      </c>
      <c r="Q129" s="5">
        <v>0</v>
      </c>
      <c r="R129" s="5">
        <f t="shared" si="95"/>
        <v>0</v>
      </c>
      <c r="S129" s="5">
        <f t="shared" si="96"/>
        <v>0</v>
      </c>
      <c r="T129" s="5">
        <f t="shared" si="97"/>
        <v>0</v>
      </c>
      <c r="U129" s="5">
        <f t="shared" ref="U129:V129" si="185">I129+O129</f>
        <v>0</v>
      </c>
      <c r="V129" s="5">
        <f t="shared" si="185"/>
        <v>0</v>
      </c>
      <c r="W129" s="5">
        <v>0</v>
      </c>
      <c r="X129" s="5">
        <f t="shared" si="1"/>
        <v>0</v>
      </c>
      <c r="Y129" s="5">
        <f t="shared" si="2"/>
        <v>0</v>
      </c>
      <c r="Z129" s="5">
        <f t="shared" si="99"/>
        <v>0</v>
      </c>
    </row>
    <row r="130" spans="1:26" ht="15.75" customHeight="1" x14ac:dyDescent="0.2">
      <c r="A130" s="5" t="s">
        <v>1875</v>
      </c>
      <c r="B130" s="5">
        <v>46</v>
      </c>
      <c r="C130" s="5" t="s">
        <v>1837</v>
      </c>
      <c r="D130" s="5" t="s">
        <v>1843</v>
      </c>
      <c r="E130" s="5" t="s">
        <v>1810</v>
      </c>
      <c r="F130" s="5" t="s">
        <v>34</v>
      </c>
      <c r="G130" s="5" t="s">
        <v>34</v>
      </c>
      <c r="H130" s="5" t="s">
        <v>933</v>
      </c>
      <c r="I130" s="5">
        <v>1</v>
      </c>
      <c r="J130" s="5">
        <v>4.181</v>
      </c>
      <c r="K130" s="5">
        <v>1.181</v>
      </c>
      <c r="L130" s="5">
        <f>J130/5.999</f>
        <v>0.69694949158193031</v>
      </c>
      <c r="M130" s="5">
        <f>I130/5.999</f>
        <v>0.16669444907484582</v>
      </c>
      <c r="N130" s="5">
        <f>K130/5.999</f>
        <v>0.19686614435739291</v>
      </c>
      <c r="O130" s="5">
        <v>0</v>
      </c>
      <c r="P130" s="5">
        <v>0</v>
      </c>
      <c r="Q130" s="5">
        <v>0</v>
      </c>
      <c r="R130" s="5">
        <f t="shared" si="95"/>
        <v>0</v>
      </c>
      <c r="S130" s="5">
        <f t="shared" si="96"/>
        <v>0</v>
      </c>
      <c r="T130" s="5">
        <f t="shared" si="97"/>
        <v>0</v>
      </c>
      <c r="U130" s="5">
        <f t="shared" ref="U130:V130" si="186">I130+O130</f>
        <v>1</v>
      </c>
      <c r="V130" s="5">
        <f t="shared" si="186"/>
        <v>4.181</v>
      </c>
      <c r="W130" s="5">
        <v>1.181</v>
      </c>
      <c r="X130" s="5">
        <f t="shared" si="1"/>
        <v>0.69694949158193031</v>
      </c>
      <c r="Y130" s="5">
        <f t="shared" si="2"/>
        <v>0.16669444907484582</v>
      </c>
      <c r="Z130" s="5">
        <f t="shared" si="99"/>
        <v>0.19683333333333333</v>
      </c>
    </row>
    <row r="131" spans="1:26" ht="15.75" customHeight="1" x14ac:dyDescent="0.2">
      <c r="A131" s="5" t="s">
        <v>1875</v>
      </c>
      <c r="B131" s="5">
        <v>47</v>
      </c>
      <c r="C131" s="5" t="s">
        <v>1838</v>
      </c>
      <c r="D131" s="5" t="s">
        <v>1843</v>
      </c>
      <c r="E131" s="5" t="s">
        <v>1810</v>
      </c>
      <c r="F131" s="5" t="s">
        <v>34</v>
      </c>
      <c r="G131" s="5" t="s">
        <v>34</v>
      </c>
      <c r="H131" s="5" t="s">
        <v>933</v>
      </c>
      <c r="I131" s="5">
        <v>0</v>
      </c>
      <c r="J131" s="5">
        <v>0</v>
      </c>
      <c r="K131" s="5">
        <v>0</v>
      </c>
      <c r="L131" s="5">
        <f t="shared" ref="L131:L132" si="187">J131/6</f>
        <v>0</v>
      </c>
      <c r="M131" s="5">
        <f t="shared" ref="M131:M132" si="188">I131/6</f>
        <v>0</v>
      </c>
      <c r="N131" s="5">
        <f t="shared" ref="N131:N132" si="189">K131/6</f>
        <v>0</v>
      </c>
      <c r="O131" s="5">
        <v>0</v>
      </c>
      <c r="P131" s="5">
        <v>0</v>
      </c>
      <c r="Q131" s="5">
        <v>0</v>
      </c>
      <c r="R131" s="5">
        <f t="shared" si="95"/>
        <v>0</v>
      </c>
      <c r="S131" s="5">
        <f t="shared" si="96"/>
        <v>0</v>
      </c>
      <c r="T131" s="5">
        <f t="shared" si="97"/>
        <v>0</v>
      </c>
      <c r="U131" s="5">
        <f t="shared" ref="U131:V131" si="190">I131+O131</f>
        <v>0</v>
      </c>
      <c r="V131" s="5">
        <f t="shared" si="190"/>
        <v>0</v>
      </c>
      <c r="W131" s="5">
        <v>0</v>
      </c>
      <c r="X131" s="5">
        <f t="shared" si="1"/>
        <v>0</v>
      </c>
      <c r="Y131" s="5">
        <f t="shared" si="2"/>
        <v>0</v>
      </c>
      <c r="Z131" s="5">
        <f t="shared" si="99"/>
        <v>0</v>
      </c>
    </row>
    <row r="132" spans="1:26" ht="15.75" customHeight="1" x14ac:dyDescent="0.2">
      <c r="A132" s="5" t="s">
        <v>1875</v>
      </c>
      <c r="B132" s="5">
        <v>48</v>
      </c>
      <c r="C132" s="5" t="s">
        <v>1839</v>
      </c>
      <c r="D132" s="5" t="s">
        <v>1843</v>
      </c>
      <c r="E132" s="5" t="s">
        <v>1810</v>
      </c>
      <c r="F132" s="5" t="s">
        <v>34</v>
      </c>
      <c r="G132" s="5" t="s">
        <v>34</v>
      </c>
      <c r="H132" s="5" t="s">
        <v>933</v>
      </c>
      <c r="I132" s="5">
        <v>0</v>
      </c>
      <c r="J132" s="5">
        <v>0</v>
      </c>
      <c r="K132" s="5">
        <v>0</v>
      </c>
      <c r="L132" s="5">
        <f t="shared" si="187"/>
        <v>0</v>
      </c>
      <c r="M132" s="5">
        <f t="shared" si="188"/>
        <v>0</v>
      </c>
      <c r="N132" s="5">
        <f t="shared" si="189"/>
        <v>0</v>
      </c>
      <c r="O132" s="5">
        <v>0</v>
      </c>
      <c r="P132" s="5">
        <v>0</v>
      </c>
      <c r="Q132" s="5">
        <v>0</v>
      </c>
      <c r="R132" s="5">
        <f t="shared" si="95"/>
        <v>0</v>
      </c>
      <c r="S132" s="5">
        <f t="shared" si="96"/>
        <v>0</v>
      </c>
      <c r="T132" s="5">
        <f t="shared" si="97"/>
        <v>0</v>
      </c>
      <c r="U132" s="5">
        <f t="shared" ref="U132:V132" si="191">I132+O132</f>
        <v>0</v>
      </c>
      <c r="V132" s="5">
        <f t="shared" si="191"/>
        <v>0</v>
      </c>
      <c r="W132" s="5">
        <v>0</v>
      </c>
      <c r="X132" s="5">
        <f t="shared" si="1"/>
        <v>0</v>
      </c>
      <c r="Y132" s="5">
        <f t="shared" si="2"/>
        <v>0</v>
      </c>
      <c r="Z132" s="5">
        <f t="shared" si="99"/>
        <v>0</v>
      </c>
    </row>
    <row r="133" spans="1:26" ht="15.75" customHeight="1" x14ac:dyDescent="0.2">
      <c r="A133" s="5" t="s">
        <v>1875</v>
      </c>
      <c r="B133" s="5">
        <v>49</v>
      </c>
      <c r="C133" s="5" t="s">
        <v>1840</v>
      </c>
      <c r="D133" s="5" t="s">
        <v>1843</v>
      </c>
      <c r="E133" s="5" t="s">
        <v>1810</v>
      </c>
      <c r="F133" s="5" t="s">
        <v>34</v>
      </c>
      <c r="G133" s="5" t="s">
        <v>34</v>
      </c>
      <c r="H133" s="5" t="s">
        <v>933</v>
      </c>
      <c r="I133" s="5">
        <v>0</v>
      </c>
      <c r="J133" s="5">
        <v>0</v>
      </c>
      <c r="K133" s="5">
        <v>0</v>
      </c>
      <c r="L133" s="5">
        <f>J133/5.999</f>
        <v>0</v>
      </c>
      <c r="M133" s="5">
        <f>I133/5.999</f>
        <v>0</v>
      </c>
      <c r="N133" s="5">
        <f>K133/5.999</f>
        <v>0</v>
      </c>
      <c r="O133" s="5">
        <v>0</v>
      </c>
      <c r="P133" s="5">
        <v>0</v>
      </c>
      <c r="Q133" s="5">
        <v>0</v>
      </c>
      <c r="R133" s="5">
        <f t="shared" si="95"/>
        <v>0</v>
      </c>
      <c r="S133" s="5">
        <f t="shared" si="96"/>
        <v>0</v>
      </c>
      <c r="T133" s="5">
        <f t="shared" si="97"/>
        <v>0</v>
      </c>
      <c r="U133" s="5">
        <f t="shared" ref="U133:V133" si="192">I133+O133</f>
        <v>0</v>
      </c>
      <c r="V133" s="5">
        <f t="shared" si="192"/>
        <v>0</v>
      </c>
      <c r="W133" s="5">
        <v>0</v>
      </c>
      <c r="X133" s="5">
        <f t="shared" si="1"/>
        <v>0</v>
      </c>
      <c r="Y133" s="5">
        <f t="shared" si="2"/>
        <v>0</v>
      </c>
      <c r="Z133" s="5">
        <f t="shared" si="99"/>
        <v>0</v>
      </c>
    </row>
    <row r="134" spans="1:26" ht="15.75" customHeight="1" x14ac:dyDescent="0.2">
      <c r="A134" s="5" t="s">
        <v>1875</v>
      </c>
      <c r="B134" s="5">
        <v>50</v>
      </c>
      <c r="C134" s="5" t="s">
        <v>1841</v>
      </c>
      <c r="D134" s="5" t="s">
        <v>1843</v>
      </c>
      <c r="E134" s="5" t="s">
        <v>1810</v>
      </c>
      <c r="F134" s="5" t="s">
        <v>34</v>
      </c>
      <c r="G134" s="5" t="s">
        <v>34</v>
      </c>
      <c r="H134" s="5" t="s">
        <v>933</v>
      </c>
      <c r="I134" s="5">
        <v>0</v>
      </c>
      <c r="J134" s="5">
        <v>0</v>
      </c>
      <c r="K134" s="5">
        <v>0</v>
      </c>
      <c r="L134" s="5">
        <f t="shared" ref="L134:L136" si="193">J134/6</f>
        <v>0</v>
      </c>
      <c r="M134" s="5">
        <f t="shared" ref="M134:M136" si="194">I134/6</f>
        <v>0</v>
      </c>
      <c r="N134" s="5">
        <f t="shared" ref="N134:N136" si="195">K134/6</f>
        <v>0</v>
      </c>
      <c r="O134" s="5">
        <v>0</v>
      </c>
      <c r="P134" s="5">
        <v>0</v>
      </c>
      <c r="Q134" s="5">
        <v>0</v>
      </c>
      <c r="R134" s="5">
        <f t="shared" si="95"/>
        <v>0</v>
      </c>
      <c r="S134" s="5">
        <f t="shared" si="96"/>
        <v>0</v>
      </c>
      <c r="T134" s="5">
        <f t="shared" si="97"/>
        <v>0</v>
      </c>
      <c r="U134" s="5">
        <f t="shared" ref="U134:V134" si="196">I134+O134</f>
        <v>0</v>
      </c>
      <c r="V134" s="5">
        <f t="shared" si="196"/>
        <v>0</v>
      </c>
      <c r="W134" s="5">
        <v>0</v>
      </c>
      <c r="X134" s="5">
        <f t="shared" si="1"/>
        <v>0</v>
      </c>
      <c r="Y134" s="5">
        <f t="shared" si="2"/>
        <v>0</v>
      </c>
      <c r="Z134" s="5">
        <f t="shared" si="99"/>
        <v>0</v>
      </c>
    </row>
    <row r="135" spans="1:26" ht="15.75" customHeight="1" x14ac:dyDescent="0.2">
      <c r="A135" s="5" t="s">
        <v>1875</v>
      </c>
      <c r="B135" s="5">
        <v>51</v>
      </c>
      <c r="C135" s="5" t="s">
        <v>1842</v>
      </c>
      <c r="D135" s="5" t="s">
        <v>1786</v>
      </c>
      <c r="E135" s="5" t="s">
        <v>1787</v>
      </c>
      <c r="F135" s="5" t="s">
        <v>34</v>
      </c>
      <c r="G135" s="5" t="s">
        <v>34</v>
      </c>
      <c r="H135" s="5" t="s">
        <v>933</v>
      </c>
      <c r="I135" s="5">
        <v>0</v>
      </c>
      <c r="J135" s="5">
        <v>0</v>
      </c>
      <c r="K135" s="5">
        <v>0</v>
      </c>
      <c r="L135" s="5">
        <f t="shared" si="193"/>
        <v>0</v>
      </c>
      <c r="M135" s="5">
        <f t="shared" si="194"/>
        <v>0</v>
      </c>
      <c r="N135" s="5">
        <f t="shared" si="195"/>
        <v>0</v>
      </c>
      <c r="O135" s="5">
        <v>0</v>
      </c>
      <c r="P135" s="5">
        <v>0</v>
      </c>
      <c r="Q135" s="5">
        <v>0</v>
      </c>
      <c r="R135" s="5">
        <f t="shared" si="95"/>
        <v>0</v>
      </c>
      <c r="S135" s="5">
        <f t="shared" si="96"/>
        <v>0</v>
      </c>
      <c r="T135" s="5">
        <f t="shared" si="97"/>
        <v>0</v>
      </c>
      <c r="U135" s="5">
        <f t="shared" ref="U135:V135" si="197">I135+O135</f>
        <v>0</v>
      </c>
      <c r="V135" s="5">
        <f t="shared" si="197"/>
        <v>0</v>
      </c>
      <c r="W135" s="5">
        <v>0</v>
      </c>
      <c r="X135" s="5">
        <f t="shared" si="1"/>
        <v>0</v>
      </c>
      <c r="Y135" s="5">
        <f t="shared" si="2"/>
        <v>0</v>
      </c>
      <c r="Z135" s="5">
        <f t="shared" si="99"/>
        <v>0</v>
      </c>
    </row>
    <row r="136" spans="1:26" ht="15.75" customHeight="1" x14ac:dyDescent="0.2">
      <c r="A136" s="5" t="s">
        <v>1875</v>
      </c>
      <c r="B136" s="5">
        <v>52</v>
      </c>
      <c r="C136" s="5" t="s">
        <v>1844</v>
      </c>
      <c r="D136" s="5" t="s">
        <v>1786</v>
      </c>
      <c r="E136" s="5" t="s">
        <v>1787</v>
      </c>
      <c r="F136" s="5" t="s">
        <v>34</v>
      </c>
      <c r="G136" s="5" t="s">
        <v>34</v>
      </c>
      <c r="H136" s="5" t="s">
        <v>933</v>
      </c>
      <c r="I136" s="5">
        <v>0</v>
      </c>
      <c r="J136" s="5">
        <v>0</v>
      </c>
      <c r="K136" s="5">
        <v>0</v>
      </c>
      <c r="L136" s="5">
        <f t="shared" si="193"/>
        <v>0</v>
      </c>
      <c r="M136" s="5">
        <f t="shared" si="194"/>
        <v>0</v>
      </c>
      <c r="N136" s="5">
        <f t="shared" si="195"/>
        <v>0</v>
      </c>
      <c r="O136" s="5">
        <v>0</v>
      </c>
      <c r="P136" s="5">
        <v>0</v>
      </c>
      <c r="Q136" s="5">
        <v>0</v>
      </c>
      <c r="R136" s="5">
        <f t="shared" si="95"/>
        <v>0</v>
      </c>
      <c r="S136" s="5">
        <f t="shared" si="96"/>
        <v>0</v>
      </c>
      <c r="T136" s="5">
        <f t="shared" si="97"/>
        <v>0</v>
      </c>
      <c r="U136" s="5">
        <f t="shared" ref="U136:V136" si="198">I136+O136</f>
        <v>0</v>
      </c>
      <c r="V136" s="5">
        <f t="shared" si="198"/>
        <v>0</v>
      </c>
      <c r="W136" s="5">
        <v>0</v>
      </c>
      <c r="X136" s="5">
        <f t="shared" si="1"/>
        <v>0</v>
      </c>
      <c r="Y136" s="5">
        <f t="shared" si="2"/>
        <v>0</v>
      </c>
      <c r="Z136" s="5">
        <f t="shared" si="99"/>
        <v>0</v>
      </c>
    </row>
    <row r="137" spans="1:26" ht="15.75" customHeight="1" x14ac:dyDescent="0.2">
      <c r="A137" s="5" t="s">
        <v>1875</v>
      </c>
      <c r="B137" s="5">
        <v>53</v>
      </c>
      <c r="C137" s="5" t="s">
        <v>1845</v>
      </c>
      <c r="D137" s="5" t="s">
        <v>1786</v>
      </c>
      <c r="E137" s="5" t="s">
        <v>1787</v>
      </c>
      <c r="F137" s="5" t="s">
        <v>34</v>
      </c>
      <c r="G137" s="5" t="s">
        <v>34</v>
      </c>
      <c r="H137" s="5" t="s">
        <v>933</v>
      </c>
      <c r="I137" s="5">
        <v>0</v>
      </c>
      <c r="J137" s="5">
        <v>0</v>
      </c>
      <c r="K137" s="5">
        <v>0</v>
      </c>
      <c r="L137" s="5">
        <f>J137/5.999</f>
        <v>0</v>
      </c>
      <c r="M137" s="5">
        <f>I137/5.999</f>
        <v>0</v>
      </c>
      <c r="N137" s="5">
        <f>K137/5.999</f>
        <v>0</v>
      </c>
      <c r="O137" s="5">
        <v>0</v>
      </c>
      <c r="P137" s="5">
        <v>0</v>
      </c>
      <c r="Q137" s="5">
        <v>0</v>
      </c>
      <c r="R137" s="5">
        <f t="shared" si="95"/>
        <v>0</v>
      </c>
      <c r="S137" s="5">
        <f t="shared" si="96"/>
        <v>0</v>
      </c>
      <c r="T137" s="5">
        <f t="shared" si="97"/>
        <v>0</v>
      </c>
      <c r="U137" s="5">
        <f t="shared" ref="U137:V137" si="199">I137+O137</f>
        <v>0</v>
      </c>
      <c r="V137" s="5">
        <f t="shared" si="199"/>
        <v>0</v>
      </c>
      <c r="W137" s="5">
        <v>0</v>
      </c>
      <c r="X137" s="5">
        <f t="shared" si="1"/>
        <v>0</v>
      </c>
      <c r="Y137" s="5">
        <f t="shared" si="2"/>
        <v>0</v>
      </c>
      <c r="Z137" s="5">
        <f t="shared" si="99"/>
        <v>0</v>
      </c>
    </row>
    <row r="138" spans="1:26" ht="15.75" customHeight="1" x14ac:dyDescent="0.2">
      <c r="A138" s="5" t="s">
        <v>1875</v>
      </c>
      <c r="B138" s="5">
        <v>54</v>
      </c>
      <c r="C138" s="5" t="s">
        <v>1846</v>
      </c>
      <c r="D138" s="5" t="s">
        <v>1786</v>
      </c>
      <c r="E138" s="5" t="s">
        <v>1787</v>
      </c>
      <c r="F138" s="5" t="s">
        <v>34</v>
      </c>
      <c r="G138" s="5" t="s">
        <v>34</v>
      </c>
      <c r="H138" s="5" t="s">
        <v>933</v>
      </c>
      <c r="I138" s="5">
        <v>0</v>
      </c>
      <c r="J138" s="5">
        <v>0</v>
      </c>
      <c r="K138" s="5">
        <v>0</v>
      </c>
      <c r="L138" s="5">
        <f t="shared" ref="L138:L139" si="200">J138/6</f>
        <v>0</v>
      </c>
      <c r="M138" s="5">
        <f t="shared" ref="M138:M139" si="201">I138/6</f>
        <v>0</v>
      </c>
      <c r="N138" s="5">
        <f t="shared" ref="N138:N139" si="202">K138/6</f>
        <v>0</v>
      </c>
      <c r="O138" s="5">
        <v>0</v>
      </c>
      <c r="P138" s="5">
        <v>0</v>
      </c>
      <c r="Q138" s="5">
        <v>0</v>
      </c>
      <c r="R138" s="5">
        <f t="shared" si="95"/>
        <v>0</v>
      </c>
      <c r="S138" s="5">
        <f t="shared" si="96"/>
        <v>0</v>
      </c>
      <c r="T138" s="5">
        <f t="shared" si="97"/>
        <v>0</v>
      </c>
      <c r="U138" s="5">
        <f t="shared" ref="U138:V138" si="203">I138+O138</f>
        <v>0</v>
      </c>
      <c r="V138" s="5">
        <f t="shared" si="203"/>
        <v>0</v>
      </c>
      <c r="W138" s="5">
        <v>0</v>
      </c>
      <c r="X138" s="5">
        <f t="shared" si="1"/>
        <v>0</v>
      </c>
      <c r="Y138" s="5">
        <f t="shared" si="2"/>
        <v>0</v>
      </c>
      <c r="Z138" s="5">
        <f t="shared" si="99"/>
        <v>0</v>
      </c>
    </row>
    <row r="139" spans="1:26" ht="15.75" customHeight="1" x14ac:dyDescent="0.2">
      <c r="A139" s="5" t="s">
        <v>1875</v>
      </c>
      <c r="B139" s="5">
        <v>55</v>
      </c>
      <c r="C139" s="5" t="s">
        <v>1847</v>
      </c>
      <c r="D139" s="5" t="s">
        <v>1786</v>
      </c>
      <c r="E139" s="5" t="s">
        <v>1787</v>
      </c>
      <c r="F139" s="5" t="s">
        <v>34</v>
      </c>
      <c r="G139" s="5" t="s">
        <v>34</v>
      </c>
      <c r="H139" s="5" t="s">
        <v>933</v>
      </c>
      <c r="I139" s="5">
        <v>0</v>
      </c>
      <c r="J139" s="5">
        <v>0</v>
      </c>
      <c r="K139" s="5">
        <v>0</v>
      </c>
      <c r="L139" s="5">
        <f t="shared" si="200"/>
        <v>0</v>
      </c>
      <c r="M139" s="5">
        <f t="shared" si="201"/>
        <v>0</v>
      </c>
      <c r="N139" s="5">
        <f t="shared" si="202"/>
        <v>0</v>
      </c>
      <c r="O139" s="5">
        <v>0</v>
      </c>
      <c r="P139" s="5">
        <v>0</v>
      </c>
      <c r="Q139" s="5">
        <v>0</v>
      </c>
      <c r="R139" s="5">
        <f t="shared" si="95"/>
        <v>0</v>
      </c>
      <c r="S139" s="5">
        <f t="shared" si="96"/>
        <v>0</v>
      </c>
      <c r="T139" s="5">
        <f t="shared" si="97"/>
        <v>0</v>
      </c>
      <c r="U139" s="5">
        <f t="shared" ref="U139:V139" si="204">I139+O139</f>
        <v>0</v>
      </c>
      <c r="V139" s="5">
        <f t="shared" si="204"/>
        <v>0</v>
      </c>
      <c r="W139" s="5">
        <v>0</v>
      </c>
      <c r="X139" s="5">
        <f t="shared" si="1"/>
        <v>0</v>
      </c>
      <c r="Y139" s="5">
        <f t="shared" si="2"/>
        <v>0</v>
      </c>
      <c r="Z139" s="5">
        <f t="shared" si="99"/>
        <v>0</v>
      </c>
    </row>
    <row r="140" spans="1:26" ht="15.75" customHeight="1" x14ac:dyDescent="0.2">
      <c r="A140" s="5" t="s">
        <v>1875</v>
      </c>
      <c r="B140" s="5">
        <v>56</v>
      </c>
      <c r="C140" s="5" t="s">
        <v>1848</v>
      </c>
      <c r="D140" s="5" t="s">
        <v>1786</v>
      </c>
      <c r="E140" s="5" t="s">
        <v>1787</v>
      </c>
      <c r="F140" s="5" t="s">
        <v>34</v>
      </c>
      <c r="G140" s="5" t="s">
        <v>34</v>
      </c>
      <c r="H140" s="5" t="s">
        <v>933</v>
      </c>
      <c r="I140" s="5">
        <v>1</v>
      </c>
      <c r="J140" s="5">
        <v>4.7469999999999999</v>
      </c>
      <c r="K140" s="5">
        <v>1.252</v>
      </c>
      <c r="L140" s="5">
        <f>J140/5.999</f>
        <v>0.79129854975829306</v>
      </c>
      <c r="M140" s="5">
        <f>I140/5.999</f>
        <v>0.16669444907484582</v>
      </c>
      <c r="N140" s="5">
        <f>K140/5.999</f>
        <v>0.20870145024170697</v>
      </c>
      <c r="O140" s="5">
        <v>0</v>
      </c>
      <c r="P140" s="5">
        <v>0</v>
      </c>
      <c r="Q140" s="5">
        <v>0</v>
      </c>
      <c r="R140" s="5">
        <f t="shared" si="95"/>
        <v>0</v>
      </c>
      <c r="S140" s="5">
        <f t="shared" si="96"/>
        <v>0</v>
      </c>
      <c r="T140" s="5">
        <f t="shared" si="97"/>
        <v>0</v>
      </c>
      <c r="U140" s="5">
        <f t="shared" ref="U140:V140" si="205">I140+O140</f>
        <v>1</v>
      </c>
      <c r="V140" s="5">
        <f t="shared" si="205"/>
        <v>4.7469999999999999</v>
      </c>
      <c r="W140" s="5">
        <v>1.252</v>
      </c>
      <c r="X140" s="5">
        <f t="shared" si="1"/>
        <v>0.79129854975829306</v>
      </c>
      <c r="Y140" s="5">
        <f t="shared" si="2"/>
        <v>0.16669444907484582</v>
      </c>
      <c r="Z140" s="5">
        <f t="shared" si="99"/>
        <v>0.20866666666666667</v>
      </c>
    </row>
    <row r="141" spans="1:26" ht="15.75" customHeight="1" x14ac:dyDescent="0.2">
      <c r="A141" s="5" t="s">
        <v>1875</v>
      </c>
      <c r="B141" s="5">
        <v>57</v>
      </c>
      <c r="C141" s="5" t="s">
        <v>1849</v>
      </c>
      <c r="D141" s="5" t="s">
        <v>1786</v>
      </c>
      <c r="E141" s="5" t="s">
        <v>1787</v>
      </c>
      <c r="F141" s="5" t="s">
        <v>34</v>
      </c>
      <c r="G141" s="5" t="s">
        <v>34</v>
      </c>
      <c r="H141" s="5" t="s">
        <v>933</v>
      </c>
      <c r="I141" s="5">
        <v>0</v>
      </c>
      <c r="J141" s="5">
        <v>0</v>
      </c>
      <c r="K141" s="5">
        <v>0</v>
      </c>
      <c r="L141" s="5">
        <f t="shared" ref="L141:L142" si="206">J141/6</f>
        <v>0</v>
      </c>
      <c r="M141" s="5">
        <f t="shared" ref="M141:M142" si="207">I141/6</f>
        <v>0</v>
      </c>
      <c r="N141" s="5">
        <f t="shared" ref="N141:N142" si="208">K141/6</f>
        <v>0</v>
      </c>
      <c r="O141" s="5">
        <v>0</v>
      </c>
      <c r="P141" s="5">
        <v>0</v>
      </c>
      <c r="Q141" s="5">
        <v>0</v>
      </c>
      <c r="R141" s="5">
        <f t="shared" si="95"/>
        <v>0</v>
      </c>
      <c r="S141" s="5">
        <f t="shared" si="96"/>
        <v>0</v>
      </c>
      <c r="T141" s="5">
        <f t="shared" si="97"/>
        <v>0</v>
      </c>
      <c r="U141" s="5">
        <f t="shared" ref="U141:V141" si="209">I141+O141</f>
        <v>0</v>
      </c>
      <c r="V141" s="5">
        <f t="shared" si="209"/>
        <v>0</v>
      </c>
      <c r="W141" s="5">
        <v>0</v>
      </c>
      <c r="X141" s="5">
        <f t="shared" si="1"/>
        <v>0</v>
      </c>
      <c r="Y141" s="5">
        <f t="shared" si="2"/>
        <v>0</v>
      </c>
      <c r="Z141" s="5">
        <f t="shared" si="99"/>
        <v>0</v>
      </c>
    </row>
    <row r="142" spans="1:26" ht="15.75" customHeight="1" x14ac:dyDescent="0.2">
      <c r="A142" s="5" t="s">
        <v>1875</v>
      </c>
      <c r="B142" s="5">
        <v>58</v>
      </c>
      <c r="C142" s="5" t="s">
        <v>1850</v>
      </c>
      <c r="D142" s="5" t="s">
        <v>1786</v>
      </c>
      <c r="E142" s="5" t="s">
        <v>1787</v>
      </c>
      <c r="F142" s="5" t="s">
        <v>34</v>
      </c>
      <c r="G142" s="5" t="s">
        <v>34</v>
      </c>
      <c r="H142" s="5" t="s">
        <v>933</v>
      </c>
      <c r="I142" s="5">
        <v>0</v>
      </c>
      <c r="J142" s="5">
        <v>0</v>
      </c>
      <c r="K142" s="5">
        <v>0</v>
      </c>
      <c r="L142" s="5">
        <f t="shared" si="206"/>
        <v>0</v>
      </c>
      <c r="M142" s="5">
        <f t="shared" si="207"/>
        <v>0</v>
      </c>
      <c r="N142" s="5">
        <f t="shared" si="208"/>
        <v>0</v>
      </c>
      <c r="O142" s="5">
        <v>0</v>
      </c>
      <c r="P142" s="5">
        <v>0</v>
      </c>
      <c r="Q142" s="5">
        <v>0</v>
      </c>
      <c r="R142" s="5">
        <f t="shared" si="95"/>
        <v>0</v>
      </c>
      <c r="S142" s="5">
        <f t="shared" si="96"/>
        <v>0</v>
      </c>
      <c r="T142" s="5">
        <f t="shared" si="97"/>
        <v>0</v>
      </c>
      <c r="U142" s="5">
        <f t="shared" ref="U142:V142" si="210">I142+O142</f>
        <v>0</v>
      </c>
      <c r="V142" s="5">
        <f t="shared" si="210"/>
        <v>0</v>
      </c>
      <c r="W142" s="5">
        <v>0</v>
      </c>
      <c r="X142" s="5">
        <f t="shared" si="1"/>
        <v>0</v>
      </c>
      <c r="Y142" s="5">
        <f t="shared" si="2"/>
        <v>0</v>
      </c>
      <c r="Z142" s="5">
        <f t="shared" si="99"/>
        <v>0</v>
      </c>
    </row>
    <row r="143" spans="1:26" ht="15.75" customHeight="1" x14ac:dyDescent="0.2">
      <c r="A143" s="5" t="s">
        <v>1875</v>
      </c>
      <c r="B143" s="5">
        <v>59</v>
      </c>
      <c r="C143" s="5" t="s">
        <v>1851</v>
      </c>
      <c r="D143" s="5" t="s">
        <v>1786</v>
      </c>
      <c r="E143" s="5" t="s">
        <v>1787</v>
      </c>
      <c r="F143" s="5" t="s">
        <v>34</v>
      </c>
      <c r="G143" s="5" t="s">
        <v>34</v>
      </c>
      <c r="H143" s="5" t="s">
        <v>933</v>
      </c>
      <c r="I143" s="5">
        <v>1</v>
      </c>
      <c r="J143" s="5">
        <v>4.4989999999999997</v>
      </c>
      <c r="K143" s="5">
        <v>0.501</v>
      </c>
      <c r="L143" s="5">
        <f>J143/5.999</f>
        <v>0.7499583263877313</v>
      </c>
      <c r="M143" s="5">
        <f>I143/5.999</f>
        <v>0.16669444907484582</v>
      </c>
      <c r="N143" s="5">
        <f>K143/5.999</f>
        <v>8.3513918986497751E-2</v>
      </c>
      <c r="O143" s="5">
        <v>0</v>
      </c>
      <c r="P143" s="5">
        <v>0</v>
      </c>
      <c r="Q143" s="5">
        <v>0</v>
      </c>
      <c r="R143" s="5">
        <f t="shared" si="95"/>
        <v>0</v>
      </c>
      <c r="S143" s="5">
        <f t="shared" si="96"/>
        <v>0</v>
      </c>
      <c r="T143" s="5">
        <f t="shared" si="97"/>
        <v>0</v>
      </c>
      <c r="U143" s="5">
        <f t="shared" ref="U143:V143" si="211">I143+O143</f>
        <v>1</v>
      </c>
      <c r="V143" s="5">
        <f t="shared" si="211"/>
        <v>4.4989999999999997</v>
      </c>
      <c r="W143" s="5">
        <v>0.501</v>
      </c>
      <c r="X143" s="5">
        <f t="shared" si="1"/>
        <v>0.7499583263877313</v>
      </c>
      <c r="Y143" s="5">
        <f t="shared" si="2"/>
        <v>0.16669444907484582</v>
      </c>
      <c r="Z143" s="5">
        <f t="shared" si="99"/>
        <v>8.3500000000000005E-2</v>
      </c>
    </row>
    <row r="144" spans="1:26" ht="15.75" customHeight="1" x14ac:dyDescent="0.2">
      <c r="A144" s="5" t="s">
        <v>1875</v>
      </c>
      <c r="B144" s="5">
        <v>60</v>
      </c>
      <c r="C144" s="5" t="s">
        <v>1852</v>
      </c>
      <c r="D144" s="5" t="s">
        <v>1786</v>
      </c>
      <c r="E144" s="5" t="s">
        <v>1787</v>
      </c>
      <c r="F144" s="5" t="s">
        <v>34</v>
      </c>
      <c r="G144" s="5" t="s">
        <v>34</v>
      </c>
      <c r="H144" s="5" t="s">
        <v>933</v>
      </c>
      <c r="I144" s="5">
        <v>2</v>
      </c>
      <c r="J144" s="5">
        <v>0.498</v>
      </c>
      <c r="K144" s="5">
        <v>2.2530000000000001</v>
      </c>
      <c r="L144" s="5">
        <f t="shared" ref="L144:L145" si="212">J144/6</f>
        <v>8.3000000000000004E-2</v>
      </c>
      <c r="M144" s="5">
        <f t="shared" ref="M144:M145" si="213">I144/6</f>
        <v>0.33333333333333331</v>
      </c>
      <c r="N144" s="5">
        <f t="shared" ref="N144:N145" si="214">K144/6</f>
        <v>0.3755</v>
      </c>
      <c r="O144" s="5">
        <v>0</v>
      </c>
      <c r="P144" s="5">
        <v>0</v>
      </c>
      <c r="Q144" s="5">
        <v>0</v>
      </c>
      <c r="R144" s="5">
        <f t="shared" si="95"/>
        <v>0</v>
      </c>
      <c r="S144" s="5">
        <f t="shared" si="96"/>
        <v>0</v>
      </c>
      <c r="T144" s="5">
        <f t="shared" si="97"/>
        <v>0</v>
      </c>
      <c r="U144" s="5">
        <f t="shared" ref="U144:V144" si="215">I144+O144</f>
        <v>2</v>
      </c>
      <c r="V144" s="5">
        <f t="shared" si="215"/>
        <v>0.498</v>
      </c>
      <c r="W144" s="5">
        <v>2.2530000000000001</v>
      </c>
      <c r="X144" s="5">
        <f t="shared" si="1"/>
        <v>8.3000000000000004E-2</v>
      </c>
      <c r="Y144" s="5">
        <f t="shared" si="2"/>
        <v>0.33333333333333331</v>
      </c>
      <c r="Z144" s="5">
        <f t="shared" si="99"/>
        <v>0.3755</v>
      </c>
    </row>
    <row r="145" spans="1:26" ht="15.75" customHeight="1" x14ac:dyDescent="0.2">
      <c r="A145" s="5" t="s">
        <v>1875</v>
      </c>
      <c r="B145" s="5">
        <v>61</v>
      </c>
      <c r="C145" s="5" t="s">
        <v>1853</v>
      </c>
      <c r="D145" s="5" t="s">
        <v>1821</v>
      </c>
      <c r="E145" s="5" t="s">
        <v>1787</v>
      </c>
      <c r="F145" s="5" t="s">
        <v>34</v>
      </c>
      <c r="G145" s="5" t="s">
        <v>34</v>
      </c>
      <c r="H145" s="5" t="s">
        <v>933</v>
      </c>
      <c r="I145" s="5">
        <v>0</v>
      </c>
      <c r="J145" s="5">
        <v>0</v>
      </c>
      <c r="K145" s="5">
        <v>0</v>
      </c>
      <c r="L145" s="5">
        <f t="shared" si="212"/>
        <v>0</v>
      </c>
      <c r="M145" s="5">
        <f t="shared" si="213"/>
        <v>0</v>
      </c>
      <c r="N145" s="5">
        <f t="shared" si="214"/>
        <v>0</v>
      </c>
      <c r="O145" s="5">
        <v>0</v>
      </c>
      <c r="P145" s="5">
        <v>0</v>
      </c>
      <c r="Q145" s="5">
        <v>0</v>
      </c>
      <c r="R145" s="5">
        <f t="shared" si="95"/>
        <v>0</v>
      </c>
      <c r="S145" s="5">
        <f t="shared" si="96"/>
        <v>0</v>
      </c>
      <c r="T145" s="5">
        <f t="shared" si="97"/>
        <v>0</v>
      </c>
      <c r="U145" s="5">
        <f t="shared" ref="U145:V145" si="216">I145+O145</f>
        <v>0</v>
      </c>
      <c r="V145" s="5">
        <f t="shared" si="216"/>
        <v>0</v>
      </c>
      <c r="W145" s="5">
        <v>0</v>
      </c>
      <c r="X145" s="5">
        <f t="shared" si="1"/>
        <v>0</v>
      </c>
      <c r="Y145" s="5">
        <f t="shared" si="2"/>
        <v>0</v>
      </c>
      <c r="Z145" s="5">
        <f t="shared" si="99"/>
        <v>0</v>
      </c>
    </row>
    <row r="146" spans="1:26" ht="15.75" customHeight="1" x14ac:dyDescent="0.2">
      <c r="A146" s="5" t="s">
        <v>1875</v>
      </c>
      <c r="B146" s="5">
        <v>62</v>
      </c>
      <c r="C146" s="5" t="s">
        <v>1855</v>
      </c>
      <c r="D146" s="5" t="s">
        <v>1821</v>
      </c>
      <c r="E146" s="5" t="s">
        <v>1787</v>
      </c>
      <c r="F146" s="5" t="s">
        <v>34</v>
      </c>
      <c r="G146" s="5" t="s">
        <v>34</v>
      </c>
      <c r="H146" s="5" t="s">
        <v>933</v>
      </c>
      <c r="I146" s="5">
        <v>1</v>
      </c>
      <c r="J146" s="5">
        <v>2.5</v>
      </c>
      <c r="K146" s="5">
        <v>0.59</v>
      </c>
      <c r="L146" s="5">
        <f>J146/5.999</f>
        <v>0.41673612268711452</v>
      </c>
      <c r="M146" s="5">
        <f>I146/5.999</f>
        <v>0.16669444907484582</v>
      </c>
      <c r="N146" s="5">
        <f>K146/5.999</f>
        <v>9.8349724954159029E-2</v>
      </c>
      <c r="O146" s="5">
        <v>0</v>
      </c>
      <c r="P146" s="5">
        <v>0</v>
      </c>
      <c r="Q146" s="5">
        <v>0</v>
      </c>
      <c r="R146" s="5">
        <f t="shared" si="95"/>
        <v>0</v>
      </c>
      <c r="S146" s="5">
        <f t="shared" si="96"/>
        <v>0</v>
      </c>
      <c r="T146" s="5">
        <f t="shared" si="97"/>
        <v>0</v>
      </c>
      <c r="U146" s="5">
        <f t="shared" ref="U146:V146" si="217">I146+O146</f>
        <v>1</v>
      </c>
      <c r="V146" s="5">
        <f t="shared" si="217"/>
        <v>2.5</v>
      </c>
      <c r="W146" s="5">
        <v>0.59</v>
      </c>
      <c r="X146" s="5">
        <f t="shared" si="1"/>
        <v>0.41673612268711452</v>
      </c>
      <c r="Y146" s="5">
        <f t="shared" si="2"/>
        <v>0.16669444907484582</v>
      </c>
      <c r="Z146" s="5">
        <f t="shared" si="99"/>
        <v>9.8333333333333328E-2</v>
      </c>
    </row>
    <row r="147" spans="1:26" ht="15.75" customHeight="1" x14ac:dyDescent="0.2">
      <c r="A147" s="5" t="s">
        <v>1875</v>
      </c>
      <c r="B147" s="5">
        <v>63</v>
      </c>
      <c r="C147" s="5" t="s">
        <v>1856</v>
      </c>
      <c r="D147" s="5" t="s">
        <v>1821</v>
      </c>
      <c r="E147" s="5" t="s">
        <v>1787</v>
      </c>
      <c r="F147" s="5" t="s">
        <v>34</v>
      </c>
      <c r="G147" s="5" t="s">
        <v>34</v>
      </c>
      <c r="H147" s="5" t="s">
        <v>933</v>
      </c>
      <c r="I147" s="5">
        <v>0</v>
      </c>
      <c r="J147" s="5">
        <v>0</v>
      </c>
      <c r="K147" s="5">
        <v>0</v>
      </c>
      <c r="L147" s="5">
        <f t="shared" ref="L147:L148" si="218">J147/6</f>
        <v>0</v>
      </c>
      <c r="M147" s="5">
        <f t="shared" ref="M147:M148" si="219">I147/6</f>
        <v>0</v>
      </c>
      <c r="N147" s="5">
        <f t="shared" ref="N147:N148" si="220">K147/6</f>
        <v>0</v>
      </c>
      <c r="O147" s="5">
        <v>0</v>
      </c>
      <c r="P147" s="5">
        <v>0</v>
      </c>
      <c r="Q147" s="5">
        <v>0</v>
      </c>
      <c r="R147" s="5">
        <f t="shared" si="95"/>
        <v>0</v>
      </c>
      <c r="S147" s="5">
        <f t="shared" si="96"/>
        <v>0</v>
      </c>
      <c r="T147" s="5">
        <f t="shared" si="97"/>
        <v>0</v>
      </c>
      <c r="U147" s="5">
        <f t="shared" ref="U147:V147" si="221">I147+O147</f>
        <v>0</v>
      </c>
      <c r="V147" s="5">
        <f t="shared" si="221"/>
        <v>0</v>
      </c>
      <c r="W147" s="5">
        <v>0</v>
      </c>
      <c r="X147" s="5">
        <f t="shared" si="1"/>
        <v>0</v>
      </c>
      <c r="Y147" s="5">
        <f t="shared" si="2"/>
        <v>0</v>
      </c>
      <c r="Z147" s="5">
        <f t="shared" si="99"/>
        <v>0</v>
      </c>
    </row>
    <row r="148" spans="1:26" ht="15.75" customHeight="1" x14ac:dyDescent="0.2">
      <c r="A148" s="5" t="s">
        <v>1875</v>
      </c>
      <c r="B148" s="5">
        <v>64</v>
      </c>
      <c r="C148" s="5" t="s">
        <v>1857</v>
      </c>
      <c r="D148" s="5" t="s">
        <v>1821</v>
      </c>
      <c r="E148" s="5" t="s">
        <v>1787</v>
      </c>
      <c r="F148" s="5" t="s">
        <v>34</v>
      </c>
      <c r="G148" s="5" t="s">
        <v>34</v>
      </c>
      <c r="H148" s="5" t="s">
        <v>933</v>
      </c>
      <c r="I148" s="5">
        <v>0</v>
      </c>
      <c r="J148" s="5">
        <v>0</v>
      </c>
      <c r="K148" s="5">
        <v>0</v>
      </c>
      <c r="L148" s="5">
        <f t="shared" si="218"/>
        <v>0</v>
      </c>
      <c r="M148" s="5">
        <f t="shared" si="219"/>
        <v>0</v>
      </c>
      <c r="N148" s="5">
        <f t="shared" si="220"/>
        <v>0</v>
      </c>
      <c r="O148" s="5">
        <v>0</v>
      </c>
      <c r="P148" s="5">
        <v>0</v>
      </c>
      <c r="Q148" s="5">
        <v>0</v>
      </c>
      <c r="R148" s="5">
        <f t="shared" si="95"/>
        <v>0</v>
      </c>
      <c r="S148" s="5">
        <f t="shared" si="96"/>
        <v>0</v>
      </c>
      <c r="T148" s="5">
        <f t="shared" si="97"/>
        <v>0</v>
      </c>
      <c r="U148" s="5">
        <f t="shared" ref="U148:V148" si="222">I148+O148</f>
        <v>0</v>
      </c>
      <c r="V148" s="5">
        <f t="shared" si="222"/>
        <v>0</v>
      </c>
      <c r="W148" s="5">
        <v>0</v>
      </c>
      <c r="X148" s="5">
        <f t="shared" si="1"/>
        <v>0</v>
      </c>
      <c r="Y148" s="5">
        <f t="shared" si="2"/>
        <v>0</v>
      </c>
      <c r="Z148" s="5">
        <f t="shared" si="99"/>
        <v>0</v>
      </c>
    </row>
    <row r="149" spans="1:26" ht="15.75" customHeight="1" x14ac:dyDescent="0.2">
      <c r="A149" s="5" t="s">
        <v>1875</v>
      </c>
      <c r="B149" s="5">
        <v>65</v>
      </c>
      <c r="C149" s="5" t="s">
        <v>1858</v>
      </c>
      <c r="D149" s="5" t="s">
        <v>1821</v>
      </c>
      <c r="E149" s="5" t="s">
        <v>1787</v>
      </c>
      <c r="F149" s="5" t="s">
        <v>34</v>
      </c>
      <c r="G149" s="5" t="s">
        <v>34</v>
      </c>
      <c r="H149" s="5" t="s">
        <v>933</v>
      </c>
      <c r="I149" s="5">
        <v>0</v>
      </c>
      <c r="J149" s="5">
        <v>0</v>
      </c>
      <c r="K149" s="5">
        <v>0</v>
      </c>
      <c r="L149" s="5">
        <f>J149/5.999</f>
        <v>0</v>
      </c>
      <c r="M149" s="5">
        <f>I149/5.999</f>
        <v>0</v>
      </c>
      <c r="N149" s="5">
        <f>K149/5.999</f>
        <v>0</v>
      </c>
      <c r="O149" s="5">
        <v>0</v>
      </c>
      <c r="P149" s="5">
        <v>0</v>
      </c>
      <c r="Q149" s="5">
        <v>0</v>
      </c>
      <c r="R149" s="5">
        <f t="shared" si="95"/>
        <v>0</v>
      </c>
      <c r="S149" s="5">
        <f t="shared" si="96"/>
        <v>0</v>
      </c>
      <c r="T149" s="5">
        <f t="shared" si="97"/>
        <v>0</v>
      </c>
      <c r="U149" s="5">
        <f t="shared" ref="U149:V149" si="223">I149+O149</f>
        <v>0</v>
      </c>
      <c r="V149" s="5">
        <f t="shared" si="223"/>
        <v>0</v>
      </c>
      <c r="W149" s="5">
        <v>0</v>
      </c>
      <c r="X149" s="5">
        <f t="shared" si="1"/>
        <v>0</v>
      </c>
      <c r="Y149" s="5">
        <f t="shared" si="2"/>
        <v>0</v>
      </c>
      <c r="Z149" s="5">
        <f t="shared" si="99"/>
        <v>0</v>
      </c>
    </row>
    <row r="150" spans="1:26" ht="15.75" customHeight="1" x14ac:dyDescent="0.2">
      <c r="A150" s="5" t="s">
        <v>1875</v>
      </c>
      <c r="B150" s="5">
        <v>66</v>
      </c>
      <c r="C150" s="5" t="s">
        <v>1859</v>
      </c>
      <c r="D150" s="5" t="s">
        <v>1821</v>
      </c>
      <c r="E150" s="5" t="s">
        <v>1787</v>
      </c>
      <c r="F150" s="5" t="s">
        <v>34</v>
      </c>
      <c r="G150" s="5" t="s">
        <v>34</v>
      </c>
      <c r="H150" s="5" t="s">
        <v>933</v>
      </c>
      <c r="I150" s="5">
        <v>0</v>
      </c>
      <c r="J150" s="5">
        <v>0</v>
      </c>
      <c r="K150" s="5">
        <v>0</v>
      </c>
      <c r="L150" s="5">
        <f t="shared" ref="L150:L151" si="224">J150/6</f>
        <v>0</v>
      </c>
      <c r="M150" s="5">
        <f t="shared" ref="M150:M151" si="225">I150/6</f>
        <v>0</v>
      </c>
      <c r="N150" s="5">
        <f t="shared" ref="N150:N151" si="226">K150/6</f>
        <v>0</v>
      </c>
      <c r="O150" s="5">
        <v>0</v>
      </c>
      <c r="P150" s="5">
        <v>0</v>
      </c>
      <c r="Q150" s="5">
        <v>0</v>
      </c>
      <c r="R150" s="5">
        <f t="shared" si="95"/>
        <v>0</v>
      </c>
      <c r="S150" s="5">
        <f t="shared" si="96"/>
        <v>0</v>
      </c>
      <c r="T150" s="5">
        <f t="shared" si="97"/>
        <v>0</v>
      </c>
      <c r="U150" s="5">
        <f t="shared" ref="U150:V150" si="227">I150+O150</f>
        <v>0</v>
      </c>
      <c r="V150" s="5">
        <f t="shared" si="227"/>
        <v>0</v>
      </c>
      <c r="W150" s="5">
        <v>0</v>
      </c>
      <c r="X150" s="5">
        <f t="shared" si="1"/>
        <v>0</v>
      </c>
      <c r="Y150" s="5">
        <f t="shared" si="2"/>
        <v>0</v>
      </c>
      <c r="Z150" s="5">
        <f t="shared" si="99"/>
        <v>0</v>
      </c>
    </row>
    <row r="151" spans="1:26" ht="15.75" customHeight="1" x14ac:dyDescent="0.2">
      <c r="A151" s="5" t="s">
        <v>1875</v>
      </c>
      <c r="B151" s="5">
        <v>67</v>
      </c>
      <c r="C151" s="5" t="s">
        <v>1860</v>
      </c>
      <c r="D151" s="5" t="s">
        <v>1821</v>
      </c>
      <c r="E151" s="5" t="s">
        <v>1787</v>
      </c>
      <c r="F151" s="5" t="s">
        <v>34</v>
      </c>
      <c r="G151" s="5" t="s">
        <v>34</v>
      </c>
      <c r="H151" s="5" t="s">
        <v>933</v>
      </c>
      <c r="I151" s="5">
        <v>1</v>
      </c>
      <c r="J151" s="5">
        <v>3.0840000000000001</v>
      </c>
      <c r="K151" s="5">
        <v>1.0920000000000001</v>
      </c>
      <c r="L151" s="5">
        <f t="shared" si="224"/>
        <v>0.51400000000000001</v>
      </c>
      <c r="M151" s="5">
        <f t="shared" si="225"/>
        <v>0.16666666666666666</v>
      </c>
      <c r="N151" s="5">
        <f t="shared" si="226"/>
        <v>0.18200000000000002</v>
      </c>
      <c r="O151" s="5">
        <v>0</v>
      </c>
      <c r="P151" s="5">
        <v>0</v>
      </c>
      <c r="Q151" s="5">
        <v>0</v>
      </c>
      <c r="R151" s="5">
        <f t="shared" si="95"/>
        <v>0</v>
      </c>
      <c r="S151" s="5">
        <f t="shared" si="96"/>
        <v>0</v>
      </c>
      <c r="T151" s="5">
        <f t="shared" si="97"/>
        <v>0</v>
      </c>
      <c r="U151" s="5">
        <f t="shared" ref="U151:V151" si="228">I151+O151</f>
        <v>1</v>
      </c>
      <c r="V151" s="5">
        <f t="shared" si="228"/>
        <v>3.0840000000000001</v>
      </c>
      <c r="W151" s="5">
        <v>1.0920000000000001</v>
      </c>
      <c r="X151" s="5">
        <f t="shared" si="1"/>
        <v>0.51400000000000001</v>
      </c>
      <c r="Y151" s="5">
        <f t="shared" si="2"/>
        <v>0.16666666666666666</v>
      </c>
      <c r="Z151" s="5">
        <f t="shared" si="99"/>
        <v>0.18200000000000002</v>
      </c>
    </row>
    <row r="152" spans="1:26" ht="15.75" customHeight="1" x14ac:dyDescent="0.2">
      <c r="A152" s="5" t="s">
        <v>1875</v>
      </c>
      <c r="B152" s="5">
        <v>68</v>
      </c>
      <c r="C152" s="5" t="s">
        <v>1861</v>
      </c>
      <c r="D152" s="5" t="s">
        <v>1821</v>
      </c>
      <c r="E152" s="5" t="s">
        <v>1787</v>
      </c>
      <c r="F152" s="5" t="s">
        <v>34</v>
      </c>
      <c r="G152" s="5" t="s">
        <v>34</v>
      </c>
      <c r="H152" s="5" t="s">
        <v>933</v>
      </c>
      <c r="I152" s="5">
        <v>1</v>
      </c>
      <c r="J152" s="5">
        <v>1.2549999999999999</v>
      </c>
      <c r="K152" s="5">
        <v>2.9260000000000002</v>
      </c>
      <c r="L152" s="5">
        <f>J152/5.999</f>
        <v>0.20920153358893148</v>
      </c>
      <c r="M152" s="5">
        <f>I152/5.999</f>
        <v>0.16669444907484582</v>
      </c>
      <c r="N152" s="5">
        <f>K152/5.999</f>
        <v>0.48774795799299886</v>
      </c>
      <c r="O152" s="5">
        <v>0</v>
      </c>
      <c r="P152" s="5">
        <v>0</v>
      </c>
      <c r="Q152" s="5">
        <v>0</v>
      </c>
      <c r="R152" s="5">
        <f t="shared" si="95"/>
        <v>0</v>
      </c>
      <c r="S152" s="5">
        <f t="shared" si="96"/>
        <v>0</v>
      </c>
      <c r="T152" s="5">
        <f t="shared" si="97"/>
        <v>0</v>
      </c>
      <c r="U152" s="5">
        <f t="shared" ref="U152:V152" si="229">I152+O152</f>
        <v>1</v>
      </c>
      <c r="V152" s="5">
        <f t="shared" si="229"/>
        <v>1.2549999999999999</v>
      </c>
      <c r="W152" s="5">
        <v>2.9260000000000002</v>
      </c>
      <c r="X152" s="5">
        <f t="shared" si="1"/>
        <v>0.20920153358893148</v>
      </c>
      <c r="Y152" s="5">
        <f t="shared" si="2"/>
        <v>0.16669444907484582</v>
      </c>
      <c r="Z152" s="5">
        <f t="shared" si="99"/>
        <v>0.48766666666666669</v>
      </c>
    </row>
    <row r="153" spans="1:26" ht="15.75" customHeight="1" x14ac:dyDescent="0.2">
      <c r="A153" s="5" t="s">
        <v>1875</v>
      </c>
      <c r="B153" s="5">
        <v>69</v>
      </c>
      <c r="C153" s="5" t="s">
        <v>1862</v>
      </c>
      <c r="D153" s="5" t="s">
        <v>1821</v>
      </c>
      <c r="E153" s="5" t="s">
        <v>1787</v>
      </c>
      <c r="F153" s="5" t="s">
        <v>34</v>
      </c>
      <c r="G153" s="5" t="s">
        <v>34</v>
      </c>
      <c r="H153" s="5" t="s">
        <v>933</v>
      </c>
      <c r="I153" s="5">
        <v>0</v>
      </c>
      <c r="J153" s="5">
        <v>0</v>
      </c>
      <c r="K153" s="5">
        <v>0</v>
      </c>
      <c r="L153" s="5">
        <f t="shared" ref="L153:L164" si="230">J153/6</f>
        <v>0</v>
      </c>
      <c r="M153" s="5">
        <f t="shared" ref="M153:M164" si="231">I153/6</f>
        <v>0</v>
      </c>
      <c r="N153" s="5">
        <f t="shared" ref="N153:N164" si="232">K153/6</f>
        <v>0</v>
      </c>
      <c r="O153" s="5">
        <v>0</v>
      </c>
      <c r="P153" s="5">
        <v>0</v>
      </c>
      <c r="Q153" s="5">
        <v>0</v>
      </c>
      <c r="R153" s="5">
        <f t="shared" si="95"/>
        <v>0</v>
      </c>
      <c r="S153" s="5">
        <f t="shared" si="96"/>
        <v>0</v>
      </c>
      <c r="T153" s="5">
        <f t="shared" si="97"/>
        <v>0</v>
      </c>
      <c r="U153" s="5">
        <f t="shared" ref="U153:V153" si="233">I153+O153</f>
        <v>0</v>
      </c>
      <c r="V153" s="5">
        <f t="shared" si="233"/>
        <v>0</v>
      </c>
      <c r="W153" s="5">
        <v>0</v>
      </c>
      <c r="X153" s="5">
        <f t="shared" si="1"/>
        <v>0</v>
      </c>
      <c r="Y153" s="5">
        <f t="shared" si="2"/>
        <v>0</v>
      </c>
      <c r="Z153" s="5">
        <f t="shared" si="99"/>
        <v>0</v>
      </c>
    </row>
    <row r="154" spans="1:26" ht="15.75" customHeight="1" x14ac:dyDescent="0.2">
      <c r="A154" s="5" t="s">
        <v>1875</v>
      </c>
      <c r="B154" s="5">
        <v>70</v>
      </c>
      <c r="C154" s="5" t="s">
        <v>1863</v>
      </c>
      <c r="D154" s="5" t="s">
        <v>1821</v>
      </c>
      <c r="E154" s="5" t="s">
        <v>1787</v>
      </c>
      <c r="F154" s="5" t="s">
        <v>34</v>
      </c>
      <c r="G154" s="5" t="s">
        <v>34</v>
      </c>
      <c r="H154" s="5" t="s">
        <v>933</v>
      </c>
      <c r="I154" s="5">
        <v>2</v>
      </c>
      <c r="J154" s="5">
        <v>1.3180000000000001</v>
      </c>
      <c r="K154" s="5">
        <v>1.43</v>
      </c>
      <c r="L154" s="5">
        <f t="shared" si="230"/>
        <v>0.21966666666666668</v>
      </c>
      <c r="M154" s="5">
        <f t="shared" si="231"/>
        <v>0.33333333333333331</v>
      </c>
      <c r="N154" s="5">
        <f t="shared" si="232"/>
        <v>0.23833333333333331</v>
      </c>
      <c r="O154" s="5">
        <v>0</v>
      </c>
      <c r="P154" s="5">
        <v>0</v>
      </c>
      <c r="Q154" s="5">
        <v>0</v>
      </c>
      <c r="R154" s="5">
        <f t="shared" si="95"/>
        <v>0</v>
      </c>
      <c r="S154" s="5">
        <f t="shared" si="96"/>
        <v>0</v>
      </c>
      <c r="T154" s="5">
        <f t="shared" si="97"/>
        <v>0</v>
      </c>
      <c r="U154" s="5">
        <f t="shared" ref="U154:V154" si="234">I154+O154</f>
        <v>2</v>
      </c>
      <c r="V154" s="5">
        <f t="shared" si="234"/>
        <v>1.3180000000000001</v>
      </c>
      <c r="W154" s="5">
        <v>1.43</v>
      </c>
      <c r="X154" s="5">
        <f t="shared" si="1"/>
        <v>0.21966666666666668</v>
      </c>
      <c r="Y154" s="5">
        <f t="shared" si="2"/>
        <v>0.33333333333333331</v>
      </c>
      <c r="Z154" s="5">
        <f t="shared" si="99"/>
        <v>0.23833333333333331</v>
      </c>
    </row>
    <row r="155" spans="1:26" ht="15.75" customHeight="1" x14ac:dyDescent="0.2">
      <c r="A155" s="5" t="s">
        <v>1875</v>
      </c>
      <c r="B155" s="5">
        <v>71</v>
      </c>
      <c r="C155" s="5" t="s">
        <v>1864</v>
      </c>
      <c r="D155" s="5" t="s">
        <v>1809</v>
      </c>
      <c r="E155" s="5" t="s">
        <v>1810</v>
      </c>
      <c r="F155" s="5" t="s">
        <v>34</v>
      </c>
      <c r="G155" s="5" t="s">
        <v>34</v>
      </c>
      <c r="H155" s="5" t="s">
        <v>933</v>
      </c>
      <c r="I155" s="5">
        <v>0</v>
      </c>
      <c r="J155" s="5">
        <v>0</v>
      </c>
      <c r="K155" s="5">
        <v>0</v>
      </c>
      <c r="L155" s="5">
        <f t="shared" si="230"/>
        <v>0</v>
      </c>
      <c r="M155" s="5">
        <f t="shared" si="231"/>
        <v>0</v>
      </c>
      <c r="N155" s="5">
        <f t="shared" si="232"/>
        <v>0</v>
      </c>
      <c r="O155" s="5">
        <v>0</v>
      </c>
      <c r="P155" s="5">
        <v>0</v>
      </c>
      <c r="Q155" s="5">
        <v>0</v>
      </c>
      <c r="R155" s="5">
        <f t="shared" si="95"/>
        <v>0</v>
      </c>
      <c r="S155" s="5">
        <f t="shared" si="96"/>
        <v>0</v>
      </c>
      <c r="T155" s="5">
        <f t="shared" si="97"/>
        <v>0</v>
      </c>
      <c r="U155" s="5">
        <f t="shared" ref="U155:V155" si="235">I155+O155</f>
        <v>0</v>
      </c>
      <c r="V155" s="5">
        <f t="shared" si="235"/>
        <v>0</v>
      </c>
      <c r="W155" s="5">
        <v>0</v>
      </c>
      <c r="X155" s="5">
        <f t="shared" si="1"/>
        <v>0</v>
      </c>
      <c r="Y155" s="5">
        <f t="shared" si="2"/>
        <v>0</v>
      </c>
      <c r="Z155" s="5">
        <f t="shared" si="99"/>
        <v>0</v>
      </c>
    </row>
    <row r="156" spans="1:26" ht="15.75" customHeight="1" x14ac:dyDescent="0.2">
      <c r="A156" s="5" t="s">
        <v>1875</v>
      </c>
      <c r="B156" s="5">
        <v>72</v>
      </c>
      <c r="C156" s="5" t="s">
        <v>1866</v>
      </c>
      <c r="D156" s="5" t="s">
        <v>1809</v>
      </c>
      <c r="E156" s="5" t="s">
        <v>1810</v>
      </c>
      <c r="F156" s="5" t="s">
        <v>34</v>
      </c>
      <c r="G156" s="5" t="s">
        <v>34</v>
      </c>
      <c r="H156" s="5" t="s">
        <v>933</v>
      </c>
      <c r="I156" s="5">
        <v>0</v>
      </c>
      <c r="J156" s="5">
        <v>0</v>
      </c>
      <c r="K156" s="5">
        <v>0</v>
      </c>
      <c r="L156" s="5">
        <f t="shared" si="230"/>
        <v>0</v>
      </c>
      <c r="M156" s="5">
        <f t="shared" si="231"/>
        <v>0</v>
      </c>
      <c r="N156" s="5">
        <f t="shared" si="232"/>
        <v>0</v>
      </c>
      <c r="O156" s="5">
        <v>0</v>
      </c>
      <c r="P156" s="5">
        <v>0</v>
      </c>
      <c r="Q156" s="5">
        <v>0</v>
      </c>
      <c r="R156" s="5">
        <f t="shared" si="95"/>
        <v>0</v>
      </c>
      <c r="S156" s="5">
        <f t="shared" si="96"/>
        <v>0</v>
      </c>
      <c r="T156" s="5">
        <f t="shared" si="97"/>
        <v>0</v>
      </c>
      <c r="U156" s="5">
        <f t="shared" ref="U156:V156" si="236">I156+O156</f>
        <v>0</v>
      </c>
      <c r="V156" s="5">
        <f t="shared" si="236"/>
        <v>0</v>
      </c>
      <c r="W156" s="5">
        <v>0</v>
      </c>
      <c r="X156" s="5">
        <f t="shared" si="1"/>
        <v>0</v>
      </c>
      <c r="Y156" s="5">
        <f t="shared" si="2"/>
        <v>0</v>
      </c>
      <c r="Z156" s="5">
        <f t="shared" si="99"/>
        <v>0</v>
      </c>
    </row>
    <row r="157" spans="1:26" ht="15.75" customHeight="1" x14ac:dyDescent="0.2">
      <c r="A157" s="5" t="s">
        <v>1875</v>
      </c>
      <c r="B157" s="5">
        <v>73</v>
      </c>
      <c r="C157" s="5" t="s">
        <v>1867</v>
      </c>
      <c r="D157" s="5" t="s">
        <v>1809</v>
      </c>
      <c r="E157" s="5" t="s">
        <v>1810</v>
      </c>
      <c r="F157" s="5" t="s">
        <v>34</v>
      </c>
      <c r="G157" s="5" t="s">
        <v>34</v>
      </c>
      <c r="H157" s="5" t="s">
        <v>933</v>
      </c>
      <c r="I157" s="5">
        <v>0</v>
      </c>
      <c r="J157" s="5">
        <v>0</v>
      </c>
      <c r="K157" s="5">
        <v>0</v>
      </c>
      <c r="L157" s="5">
        <f t="shared" si="230"/>
        <v>0</v>
      </c>
      <c r="M157" s="5">
        <f t="shared" si="231"/>
        <v>0</v>
      </c>
      <c r="N157" s="5">
        <f t="shared" si="232"/>
        <v>0</v>
      </c>
      <c r="O157" s="5">
        <v>0</v>
      </c>
      <c r="P157" s="5">
        <v>0</v>
      </c>
      <c r="Q157" s="5">
        <v>0</v>
      </c>
      <c r="R157" s="5">
        <f t="shared" si="95"/>
        <v>0</v>
      </c>
      <c r="S157" s="5">
        <f t="shared" si="96"/>
        <v>0</v>
      </c>
      <c r="T157" s="5">
        <f t="shared" si="97"/>
        <v>0</v>
      </c>
      <c r="U157" s="5">
        <f t="shared" ref="U157:V157" si="237">I157+O157</f>
        <v>0</v>
      </c>
      <c r="V157" s="5">
        <f t="shared" si="237"/>
        <v>0</v>
      </c>
      <c r="W157" s="5">
        <v>0</v>
      </c>
      <c r="X157" s="5">
        <f t="shared" si="1"/>
        <v>0</v>
      </c>
      <c r="Y157" s="5">
        <f t="shared" si="2"/>
        <v>0</v>
      </c>
      <c r="Z157" s="5">
        <f t="shared" si="99"/>
        <v>0</v>
      </c>
    </row>
    <row r="158" spans="1:26" ht="15.75" customHeight="1" x14ac:dyDescent="0.2">
      <c r="A158" s="5" t="s">
        <v>1875</v>
      </c>
      <c r="B158" s="5">
        <v>74</v>
      </c>
      <c r="C158" s="5" t="s">
        <v>1868</v>
      </c>
      <c r="D158" s="5" t="s">
        <v>1809</v>
      </c>
      <c r="E158" s="5" t="s">
        <v>1810</v>
      </c>
      <c r="F158" s="5" t="s">
        <v>34</v>
      </c>
      <c r="G158" s="5" t="s">
        <v>34</v>
      </c>
      <c r="H158" s="5" t="s">
        <v>933</v>
      </c>
      <c r="I158" s="5">
        <v>0</v>
      </c>
      <c r="J158" s="5">
        <v>0</v>
      </c>
      <c r="K158" s="5">
        <v>0</v>
      </c>
      <c r="L158" s="5">
        <f t="shared" si="230"/>
        <v>0</v>
      </c>
      <c r="M158" s="5">
        <f t="shared" si="231"/>
        <v>0</v>
      </c>
      <c r="N158" s="5">
        <f t="shared" si="232"/>
        <v>0</v>
      </c>
      <c r="O158" s="5">
        <v>0</v>
      </c>
      <c r="P158" s="5">
        <v>0</v>
      </c>
      <c r="Q158" s="5">
        <v>0</v>
      </c>
      <c r="R158" s="5">
        <f t="shared" si="95"/>
        <v>0</v>
      </c>
      <c r="S158" s="5">
        <f t="shared" si="96"/>
        <v>0</v>
      </c>
      <c r="T158" s="5">
        <f t="shared" si="97"/>
        <v>0</v>
      </c>
      <c r="U158" s="5">
        <f t="shared" ref="U158:V158" si="238">I158+O158</f>
        <v>0</v>
      </c>
      <c r="V158" s="5">
        <f t="shared" si="238"/>
        <v>0</v>
      </c>
      <c r="W158" s="5">
        <v>0</v>
      </c>
      <c r="X158" s="5">
        <f t="shared" si="1"/>
        <v>0</v>
      </c>
      <c r="Y158" s="5">
        <f t="shared" si="2"/>
        <v>0</v>
      </c>
      <c r="Z158" s="5">
        <f t="shared" si="99"/>
        <v>0</v>
      </c>
    </row>
    <row r="159" spans="1:26" ht="15.75" customHeight="1" x14ac:dyDescent="0.2">
      <c r="A159" s="5" t="s">
        <v>1875</v>
      </c>
      <c r="B159" s="5">
        <v>75</v>
      </c>
      <c r="C159" s="5" t="s">
        <v>1869</v>
      </c>
      <c r="D159" s="5" t="s">
        <v>1809</v>
      </c>
      <c r="E159" s="5" t="s">
        <v>1810</v>
      </c>
      <c r="F159" s="5" t="s">
        <v>34</v>
      </c>
      <c r="G159" s="5" t="s">
        <v>34</v>
      </c>
      <c r="H159" s="5" t="s">
        <v>933</v>
      </c>
      <c r="I159" s="5">
        <v>0</v>
      </c>
      <c r="J159" s="5">
        <v>0</v>
      </c>
      <c r="K159" s="5">
        <v>0</v>
      </c>
      <c r="L159" s="5">
        <f t="shared" si="230"/>
        <v>0</v>
      </c>
      <c r="M159" s="5">
        <f t="shared" si="231"/>
        <v>0</v>
      </c>
      <c r="N159" s="5">
        <f t="shared" si="232"/>
        <v>0</v>
      </c>
      <c r="O159" s="5">
        <v>0</v>
      </c>
      <c r="P159" s="5">
        <v>0</v>
      </c>
      <c r="Q159" s="5">
        <v>0</v>
      </c>
      <c r="R159" s="5">
        <f t="shared" si="95"/>
        <v>0</v>
      </c>
      <c r="S159" s="5">
        <f t="shared" si="96"/>
        <v>0</v>
      </c>
      <c r="T159" s="5">
        <f t="shared" si="97"/>
        <v>0</v>
      </c>
      <c r="U159" s="5">
        <f t="shared" ref="U159:V159" si="239">I159+O159</f>
        <v>0</v>
      </c>
      <c r="V159" s="5">
        <f t="shared" si="239"/>
        <v>0</v>
      </c>
      <c r="W159" s="5">
        <v>0</v>
      </c>
      <c r="X159" s="5">
        <f t="shared" si="1"/>
        <v>0</v>
      </c>
      <c r="Y159" s="5">
        <f t="shared" si="2"/>
        <v>0</v>
      </c>
      <c r="Z159" s="5">
        <f t="shared" si="99"/>
        <v>0</v>
      </c>
    </row>
    <row r="160" spans="1:26" ht="15.75" customHeight="1" x14ac:dyDescent="0.2">
      <c r="A160" s="5" t="s">
        <v>1875</v>
      </c>
      <c r="B160" s="5">
        <v>76</v>
      </c>
      <c r="C160" s="5" t="s">
        <v>1870</v>
      </c>
      <c r="D160" s="5" t="s">
        <v>1809</v>
      </c>
      <c r="E160" s="5" t="s">
        <v>1810</v>
      </c>
      <c r="F160" s="5" t="s">
        <v>34</v>
      </c>
      <c r="G160" s="5" t="s">
        <v>34</v>
      </c>
      <c r="H160" s="5" t="s">
        <v>933</v>
      </c>
      <c r="I160" s="5">
        <v>0</v>
      </c>
      <c r="J160" s="5">
        <v>0</v>
      </c>
      <c r="K160" s="5">
        <v>0</v>
      </c>
      <c r="L160" s="5">
        <f t="shared" si="230"/>
        <v>0</v>
      </c>
      <c r="M160" s="5">
        <f t="shared" si="231"/>
        <v>0</v>
      </c>
      <c r="N160" s="5">
        <f t="shared" si="232"/>
        <v>0</v>
      </c>
      <c r="O160" s="5">
        <v>0</v>
      </c>
      <c r="P160" s="5">
        <v>0</v>
      </c>
      <c r="Q160" s="5">
        <v>0</v>
      </c>
      <c r="R160" s="5">
        <f t="shared" si="95"/>
        <v>0</v>
      </c>
      <c r="S160" s="5">
        <f t="shared" si="96"/>
        <v>0</v>
      </c>
      <c r="T160" s="5">
        <f t="shared" si="97"/>
        <v>0</v>
      </c>
      <c r="U160" s="5">
        <f t="shared" ref="U160:V160" si="240">I160+O160</f>
        <v>0</v>
      </c>
      <c r="V160" s="5">
        <f t="shared" si="240"/>
        <v>0</v>
      </c>
      <c r="W160" s="5">
        <v>0</v>
      </c>
      <c r="X160" s="5">
        <f t="shared" si="1"/>
        <v>0</v>
      </c>
      <c r="Y160" s="5">
        <f t="shared" si="2"/>
        <v>0</v>
      </c>
      <c r="Z160" s="5">
        <f t="shared" si="99"/>
        <v>0</v>
      </c>
    </row>
    <row r="161" spans="1:26" ht="15.75" customHeight="1" x14ac:dyDescent="0.2">
      <c r="A161" s="5" t="s">
        <v>1875</v>
      </c>
      <c r="B161" s="5">
        <v>77</v>
      </c>
      <c r="C161" s="5" t="s">
        <v>1871</v>
      </c>
      <c r="D161" s="5" t="s">
        <v>1809</v>
      </c>
      <c r="E161" s="5" t="s">
        <v>1810</v>
      </c>
      <c r="F161" s="5" t="s">
        <v>34</v>
      </c>
      <c r="G161" s="5" t="s">
        <v>34</v>
      </c>
      <c r="H161" s="5" t="s">
        <v>933</v>
      </c>
      <c r="I161" s="5">
        <v>0</v>
      </c>
      <c r="J161" s="5">
        <v>0</v>
      </c>
      <c r="K161" s="5">
        <v>0</v>
      </c>
      <c r="L161" s="5">
        <f t="shared" si="230"/>
        <v>0</v>
      </c>
      <c r="M161" s="5">
        <f t="shared" si="231"/>
        <v>0</v>
      </c>
      <c r="N161" s="5">
        <f t="shared" si="232"/>
        <v>0</v>
      </c>
      <c r="O161" s="5">
        <v>0</v>
      </c>
      <c r="P161" s="5">
        <v>0</v>
      </c>
      <c r="Q161" s="5">
        <v>0</v>
      </c>
      <c r="R161" s="5">
        <f t="shared" si="95"/>
        <v>0</v>
      </c>
      <c r="S161" s="5">
        <f t="shared" si="96"/>
        <v>0</v>
      </c>
      <c r="T161" s="5">
        <f t="shared" si="97"/>
        <v>0</v>
      </c>
      <c r="U161" s="5">
        <f t="shared" ref="U161:V161" si="241">I161+O161</f>
        <v>0</v>
      </c>
      <c r="V161" s="5">
        <f t="shared" si="241"/>
        <v>0</v>
      </c>
      <c r="W161" s="5">
        <v>0</v>
      </c>
      <c r="X161" s="5">
        <f t="shared" si="1"/>
        <v>0</v>
      </c>
      <c r="Y161" s="5">
        <f t="shared" si="2"/>
        <v>0</v>
      </c>
      <c r="Z161" s="5">
        <f t="shared" si="99"/>
        <v>0</v>
      </c>
    </row>
    <row r="162" spans="1:26" ht="15.75" customHeight="1" x14ac:dyDescent="0.2">
      <c r="A162" s="5" t="s">
        <v>1875</v>
      </c>
      <c r="B162" s="5">
        <v>78</v>
      </c>
      <c r="C162" s="5" t="s">
        <v>1872</v>
      </c>
      <c r="D162" s="5" t="s">
        <v>1809</v>
      </c>
      <c r="E162" s="5" t="s">
        <v>1810</v>
      </c>
      <c r="F162" s="5" t="s">
        <v>34</v>
      </c>
      <c r="G162" s="5" t="s">
        <v>34</v>
      </c>
      <c r="H162" s="5" t="s">
        <v>933</v>
      </c>
      <c r="I162" s="5">
        <v>1</v>
      </c>
      <c r="J162" s="5">
        <v>1.9990000000000001</v>
      </c>
      <c r="K162" s="5">
        <v>3.9390000000000001</v>
      </c>
      <c r="L162" s="5">
        <f t="shared" si="230"/>
        <v>0.33316666666666667</v>
      </c>
      <c r="M162" s="5">
        <f t="shared" si="231"/>
        <v>0.16666666666666666</v>
      </c>
      <c r="N162" s="5">
        <f t="shared" si="232"/>
        <v>0.65649999999999997</v>
      </c>
      <c r="O162" s="5">
        <v>0</v>
      </c>
      <c r="P162" s="5">
        <v>0</v>
      </c>
      <c r="Q162" s="5">
        <v>0</v>
      </c>
      <c r="R162" s="5">
        <f t="shared" si="95"/>
        <v>0</v>
      </c>
      <c r="S162" s="5">
        <f t="shared" si="96"/>
        <v>0</v>
      </c>
      <c r="T162" s="5">
        <f t="shared" si="97"/>
        <v>0</v>
      </c>
      <c r="U162" s="5">
        <f t="shared" ref="U162:V162" si="242">I162+O162</f>
        <v>1</v>
      </c>
      <c r="V162" s="5">
        <f t="shared" si="242"/>
        <v>1.9990000000000001</v>
      </c>
      <c r="W162" s="5">
        <v>3.9390000000000001</v>
      </c>
      <c r="X162" s="5">
        <f t="shared" si="1"/>
        <v>0.33316666666666667</v>
      </c>
      <c r="Y162" s="5">
        <f t="shared" si="2"/>
        <v>0.16666666666666666</v>
      </c>
      <c r="Z162" s="5">
        <f t="shared" si="99"/>
        <v>0.65649999999999997</v>
      </c>
    </row>
    <row r="163" spans="1:26" ht="15.75" customHeight="1" x14ac:dyDescent="0.2">
      <c r="A163" s="5" t="s">
        <v>1875</v>
      </c>
      <c r="B163" s="5">
        <v>79</v>
      </c>
      <c r="C163" s="5" t="s">
        <v>1873</v>
      </c>
      <c r="D163" s="5" t="s">
        <v>1809</v>
      </c>
      <c r="E163" s="5" t="s">
        <v>1810</v>
      </c>
      <c r="F163" s="5" t="s">
        <v>34</v>
      </c>
      <c r="G163" s="5" t="s">
        <v>34</v>
      </c>
      <c r="H163" s="5" t="s">
        <v>933</v>
      </c>
      <c r="I163" s="5">
        <v>0</v>
      </c>
      <c r="J163" s="5">
        <v>0</v>
      </c>
      <c r="K163" s="5">
        <v>0</v>
      </c>
      <c r="L163" s="5">
        <f t="shared" si="230"/>
        <v>0</v>
      </c>
      <c r="M163" s="5">
        <f t="shared" si="231"/>
        <v>0</v>
      </c>
      <c r="N163" s="5">
        <f t="shared" si="232"/>
        <v>0</v>
      </c>
      <c r="O163" s="5">
        <v>0</v>
      </c>
      <c r="P163" s="5">
        <v>0</v>
      </c>
      <c r="Q163" s="5">
        <v>0</v>
      </c>
      <c r="R163" s="5">
        <f t="shared" si="95"/>
        <v>0</v>
      </c>
      <c r="S163" s="5">
        <f t="shared" si="96"/>
        <v>0</v>
      </c>
      <c r="T163" s="5">
        <f t="shared" si="97"/>
        <v>0</v>
      </c>
      <c r="U163" s="5">
        <f t="shared" ref="U163:V163" si="243">I163+O163</f>
        <v>0</v>
      </c>
      <c r="V163" s="5">
        <f t="shared" si="243"/>
        <v>0</v>
      </c>
      <c r="W163" s="5">
        <v>0</v>
      </c>
      <c r="X163" s="5">
        <f t="shared" si="1"/>
        <v>0</v>
      </c>
      <c r="Y163" s="5">
        <f t="shared" si="2"/>
        <v>0</v>
      </c>
      <c r="Z163" s="5">
        <f t="shared" si="99"/>
        <v>0</v>
      </c>
    </row>
    <row r="164" spans="1:26" ht="15.75" customHeight="1" x14ac:dyDescent="0.2">
      <c r="A164" s="5" t="s">
        <v>1875</v>
      </c>
      <c r="B164" s="5">
        <v>80</v>
      </c>
      <c r="C164" s="5" t="s">
        <v>1874</v>
      </c>
      <c r="D164" s="5" t="s">
        <v>1809</v>
      </c>
      <c r="E164" s="5" t="s">
        <v>1810</v>
      </c>
      <c r="F164" s="5" t="s">
        <v>34</v>
      </c>
      <c r="G164" s="5" t="s">
        <v>34</v>
      </c>
      <c r="H164" s="5" t="s">
        <v>933</v>
      </c>
      <c r="I164" s="5">
        <v>0</v>
      </c>
      <c r="J164" s="5">
        <v>0</v>
      </c>
      <c r="K164" s="5">
        <v>0</v>
      </c>
      <c r="L164" s="5">
        <f t="shared" si="230"/>
        <v>0</v>
      </c>
      <c r="M164" s="5">
        <f t="shared" si="231"/>
        <v>0</v>
      </c>
      <c r="N164" s="5">
        <f t="shared" si="232"/>
        <v>0</v>
      </c>
      <c r="O164" s="5">
        <v>0</v>
      </c>
      <c r="P164" s="5">
        <v>0</v>
      </c>
      <c r="Q164" s="5">
        <v>0</v>
      </c>
      <c r="R164" s="5">
        <f t="shared" si="95"/>
        <v>0</v>
      </c>
      <c r="S164" s="5">
        <f t="shared" si="96"/>
        <v>0</v>
      </c>
      <c r="T164" s="5">
        <f t="shared" si="97"/>
        <v>0</v>
      </c>
      <c r="U164" s="5">
        <f t="shared" ref="U164:V164" si="244">I164+O164</f>
        <v>0</v>
      </c>
      <c r="V164" s="5">
        <f t="shared" si="244"/>
        <v>0</v>
      </c>
      <c r="W164" s="5">
        <v>0</v>
      </c>
      <c r="X164" s="5">
        <f t="shared" si="1"/>
        <v>0</v>
      </c>
      <c r="Y164" s="5">
        <f t="shared" si="2"/>
        <v>0</v>
      </c>
      <c r="Z164" s="5">
        <f t="shared" si="99"/>
        <v>0</v>
      </c>
    </row>
    <row r="165" spans="1:26" ht="15.75" customHeight="1" x14ac:dyDescent="0.2">
      <c r="A165" s="5" t="s">
        <v>1875</v>
      </c>
      <c r="B165" s="5">
        <v>81</v>
      </c>
      <c r="C165" s="5" t="s">
        <v>71</v>
      </c>
      <c r="D165" s="5" t="s">
        <v>71</v>
      </c>
      <c r="E165" s="5" t="s">
        <v>71</v>
      </c>
      <c r="F165" s="5" t="s">
        <v>34</v>
      </c>
      <c r="G165" s="5" t="s">
        <v>34</v>
      </c>
      <c r="H165" s="5" t="s">
        <v>933</v>
      </c>
      <c r="I165" s="5">
        <v>2</v>
      </c>
      <c r="J165" s="5">
        <v>14.882</v>
      </c>
      <c r="K165" s="5">
        <v>1.4410000000000001</v>
      </c>
      <c r="L165" s="5">
        <f>J165/33.822</f>
        <v>0.44000946129738033</v>
      </c>
      <c r="M165" s="5">
        <f>I165/33.822</f>
        <v>5.9133108627520546E-2</v>
      </c>
      <c r="N165" s="5">
        <f>K165/33.822</f>
        <v>4.2605404766128556E-2</v>
      </c>
      <c r="O165" s="5">
        <v>0</v>
      </c>
      <c r="P165" s="5">
        <v>0</v>
      </c>
      <c r="Q165" s="5">
        <v>0</v>
      </c>
      <c r="R165" s="5">
        <f>P165/33.822</f>
        <v>0</v>
      </c>
      <c r="S165" s="5">
        <f>O165/33.822</f>
        <v>0</v>
      </c>
      <c r="T165" s="5">
        <f>Q165/33.822</f>
        <v>0</v>
      </c>
      <c r="U165" s="5">
        <f t="shared" ref="U165:V165" si="245">I165+O165</f>
        <v>2</v>
      </c>
      <c r="V165" s="5">
        <f t="shared" si="245"/>
        <v>14.882</v>
      </c>
      <c r="W165" s="5">
        <v>1.4410000000000001</v>
      </c>
      <c r="X165" s="5">
        <f t="shared" si="1"/>
        <v>0.44000946129738033</v>
      </c>
      <c r="Y165" s="5">
        <f t="shared" si="2"/>
        <v>5.9133108627520546E-2</v>
      </c>
      <c r="Z165" s="5">
        <f>W165/33.822</f>
        <v>4.2605404766128556E-2</v>
      </c>
    </row>
    <row r="166" spans="1:26" ht="15.75" customHeight="1" x14ac:dyDescent="0.2">
      <c r="A166" s="5" t="s">
        <v>1876</v>
      </c>
      <c r="B166" s="5">
        <v>0</v>
      </c>
      <c r="C166" s="5" t="s">
        <v>18</v>
      </c>
      <c r="D166" s="5" t="s">
        <v>18</v>
      </c>
      <c r="E166" s="5" t="s">
        <v>18</v>
      </c>
      <c r="F166" s="5" t="s">
        <v>26</v>
      </c>
      <c r="G166" s="5" t="s">
        <v>26</v>
      </c>
      <c r="H166" s="5" t="s">
        <v>933</v>
      </c>
      <c r="I166" s="5">
        <v>1</v>
      </c>
      <c r="J166" s="5">
        <v>3.177</v>
      </c>
      <c r="K166" s="5">
        <v>18.7</v>
      </c>
      <c r="L166" s="5">
        <f>J166/21.877</f>
        <v>0.1452210083649495</v>
      </c>
      <c r="M166" s="5">
        <f>I166/21.877</f>
        <v>4.5710106504548161E-2</v>
      </c>
      <c r="N166" s="5">
        <f>K166/21.877</f>
        <v>0.85477899163505056</v>
      </c>
      <c r="O166" s="5">
        <v>0</v>
      </c>
      <c r="P166" s="5">
        <v>0</v>
      </c>
      <c r="Q166" s="5">
        <v>0</v>
      </c>
      <c r="R166" s="5">
        <f>P166/21.877</f>
        <v>0</v>
      </c>
      <c r="S166" s="5">
        <f>O166/21.877</f>
        <v>0</v>
      </c>
      <c r="T166" s="5">
        <f>Q166/21.877</f>
        <v>0</v>
      </c>
      <c r="U166" s="5">
        <f t="shared" ref="U166:V166" si="246">I166+O166</f>
        <v>1</v>
      </c>
      <c r="V166" s="5">
        <f t="shared" si="246"/>
        <v>3.177</v>
      </c>
      <c r="W166" s="5">
        <v>18.7</v>
      </c>
      <c r="X166" s="5">
        <f t="shared" si="1"/>
        <v>0.1452210083649495</v>
      </c>
      <c r="Y166" s="5">
        <f t="shared" si="2"/>
        <v>4.5710106504548161E-2</v>
      </c>
      <c r="Z166" s="5">
        <f>W166/21.877</f>
        <v>0.85477899163505056</v>
      </c>
    </row>
    <row r="167" spans="1:26" ht="15.75" customHeight="1" x14ac:dyDescent="0.2">
      <c r="A167" s="5" t="s">
        <v>1876</v>
      </c>
      <c r="B167" s="5">
        <v>1</v>
      </c>
      <c r="C167" s="5" t="s">
        <v>1785</v>
      </c>
      <c r="D167" s="5" t="s">
        <v>1865</v>
      </c>
      <c r="E167" s="5" t="s">
        <v>1787</v>
      </c>
      <c r="F167" s="5" t="s">
        <v>26</v>
      </c>
      <c r="G167" s="5" t="s">
        <v>26</v>
      </c>
      <c r="H167" s="5" t="s">
        <v>933</v>
      </c>
      <c r="I167" s="5">
        <v>0</v>
      </c>
      <c r="J167" s="5">
        <v>0</v>
      </c>
      <c r="K167" s="5">
        <v>0</v>
      </c>
      <c r="L167" s="5">
        <f t="shared" ref="L167:L245" si="247">J167/6</f>
        <v>0</v>
      </c>
      <c r="M167" s="5">
        <f t="shared" ref="M167:M245" si="248">I167/6</f>
        <v>0</v>
      </c>
      <c r="N167" s="5">
        <f t="shared" ref="N167:N245" si="249">K167/6</f>
        <v>0</v>
      </c>
      <c r="O167" s="5">
        <v>0</v>
      </c>
      <c r="P167" s="5">
        <v>0</v>
      </c>
      <c r="Q167" s="5">
        <v>0</v>
      </c>
      <c r="R167" s="5">
        <f t="shared" ref="R167:R245" si="250">P167/6</f>
        <v>0</v>
      </c>
      <c r="S167" s="5">
        <f t="shared" ref="S167:S245" si="251">O167/6</f>
        <v>0</v>
      </c>
      <c r="T167" s="5">
        <f t="shared" ref="T167:T245" si="252">Q167/6</f>
        <v>0</v>
      </c>
      <c r="U167" s="5">
        <f t="shared" ref="U167:V167" si="253">I167+O167</f>
        <v>0</v>
      </c>
      <c r="V167" s="5">
        <f t="shared" si="253"/>
        <v>0</v>
      </c>
      <c r="W167" s="5">
        <v>0</v>
      </c>
      <c r="X167" s="5">
        <f t="shared" si="1"/>
        <v>0</v>
      </c>
      <c r="Y167" s="5">
        <f t="shared" si="2"/>
        <v>0</v>
      </c>
      <c r="Z167" s="5">
        <f t="shared" ref="Z167:Z245" si="254">W167/6</f>
        <v>0</v>
      </c>
    </row>
    <row r="168" spans="1:26" ht="15.75" customHeight="1" x14ac:dyDescent="0.2">
      <c r="A168" s="5" t="s">
        <v>1876</v>
      </c>
      <c r="B168" s="5">
        <v>2</v>
      </c>
      <c r="C168" s="5" t="s">
        <v>1788</v>
      </c>
      <c r="D168" s="5" t="s">
        <v>1865</v>
      </c>
      <c r="E168" s="5" t="s">
        <v>1787</v>
      </c>
      <c r="F168" s="5" t="s">
        <v>26</v>
      </c>
      <c r="G168" s="5" t="s">
        <v>26</v>
      </c>
      <c r="H168" s="5" t="s">
        <v>933</v>
      </c>
      <c r="I168" s="5">
        <v>1</v>
      </c>
      <c r="J168" s="5">
        <v>1.5109999999999999</v>
      </c>
      <c r="K168" s="5">
        <v>0.68500000000000005</v>
      </c>
      <c r="L168" s="5">
        <f t="shared" si="247"/>
        <v>0.2518333333333333</v>
      </c>
      <c r="M168" s="5">
        <f t="shared" si="248"/>
        <v>0.16666666666666666</v>
      </c>
      <c r="N168" s="5">
        <f t="shared" si="249"/>
        <v>0.11416666666666668</v>
      </c>
      <c r="O168" s="5">
        <v>0</v>
      </c>
      <c r="P168" s="5">
        <v>0</v>
      </c>
      <c r="Q168" s="5">
        <v>0</v>
      </c>
      <c r="R168" s="5">
        <f t="shared" si="250"/>
        <v>0</v>
      </c>
      <c r="S168" s="5">
        <f t="shared" si="251"/>
        <v>0</v>
      </c>
      <c r="T168" s="5">
        <f t="shared" si="252"/>
        <v>0</v>
      </c>
      <c r="U168" s="5">
        <f t="shared" ref="U168:V168" si="255">I168+O168</f>
        <v>1</v>
      </c>
      <c r="V168" s="5">
        <f t="shared" si="255"/>
        <v>1.5109999999999999</v>
      </c>
      <c r="W168" s="5">
        <v>0.68500000000000005</v>
      </c>
      <c r="X168" s="5">
        <f t="shared" si="1"/>
        <v>0.2518333333333333</v>
      </c>
      <c r="Y168" s="5">
        <f t="shared" si="2"/>
        <v>0.16666666666666666</v>
      </c>
      <c r="Z168" s="5">
        <f t="shared" si="254"/>
        <v>0.11416666666666668</v>
      </c>
    </row>
    <row r="169" spans="1:26" ht="15.75" customHeight="1" x14ac:dyDescent="0.2">
      <c r="A169" s="5" t="s">
        <v>1876</v>
      </c>
      <c r="B169" s="5">
        <v>3</v>
      </c>
      <c r="C169" s="5" t="s">
        <v>1789</v>
      </c>
      <c r="D169" s="5" t="s">
        <v>1865</v>
      </c>
      <c r="E169" s="5" t="s">
        <v>1787</v>
      </c>
      <c r="F169" s="5" t="s">
        <v>26</v>
      </c>
      <c r="G169" s="5" t="s">
        <v>26</v>
      </c>
      <c r="H169" s="5" t="s">
        <v>933</v>
      </c>
      <c r="I169" s="5">
        <v>0</v>
      </c>
      <c r="J169" s="5">
        <v>0</v>
      </c>
      <c r="K169" s="5">
        <v>0</v>
      </c>
      <c r="L169" s="5">
        <f t="shared" si="247"/>
        <v>0</v>
      </c>
      <c r="M169" s="5">
        <f t="shared" si="248"/>
        <v>0</v>
      </c>
      <c r="N169" s="5">
        <f t="shared" si="249"/>
        <v>0</v>
      </c>
      <c r="O169" s="5">
        <v>0</v>
      </c>
      <c r="P169" s="5">
        <v>0</v>
      </c>
      <c r="Q169" s="5">
        <v>0</v>
      </c>
      <c r="R169" s="5">
        <f t="shared" si="250"/>
        <v>0</v>
      </c>
      <c r="S169" s="5">
        <f t="shared" si="251"/>
        <v>0</v>
      </c>
      <c r="T169" s="5">
        <f t="shared" si="252"/>
        <v>0</v>
      </c>
      <c r="U169" s="5">
        <f t="shared" ref="U169:V169" si="256">I169+O169</f>
        <v>0</v>
      </c>
      <c r="V169" s="5">
        <f t="shared" si="256"/>
        <v>0</v>
      </c>
      <c r="W169" s="5">
        <v>0</v>
      </c>
      <c r="X169" s="5">
        <f t="shared" si="1"/>
        <v>0</v>
      </c>
      <c r="Y169" s="5">
        <f t="shared" si="2"/>
        <v>0</v>
      </c>
      <c r="Z169" s="5">
        <f t="shared" si="254"/>
        <v>0</v>
      </c>
    </row>
    <row r="170" spans="1:26" ht="15.75" customHeight="1" x14ac:dyDescent="0.2">
      <c r="A170" s="5" t="s">
        <v>1876</v>
      </c>
      <c r="B170" s="5">
        <v>4</v>
      </c>
      <c r="C170" s="5" t="s">
        <v>1790</v>
      </c>
      <c r="D170" s="5" t="s">
        <v>1865</v>
      </c>
      <c r="E170" s="5" t="s">
        <v>1787</v>
      </c>
      <c r="F170" s="5" t="s">
        <v>26</v>
      </c>
      <c r="G170" s="5" t="s">
        <v>26</v>
      </c>
      <c r="H170" s="5" t="s">
        <v>933</v>
      </c>
      <c r="I170" s="5">
        <v>1</v>
      </c>
      <c r="J170" s="5">
        <v>4.0289999999999999</v>
      </c>
      <c r="K170" s="5">
        <v>1.97</v>
      </c>
      <c r="L170" s="5">
        <f t="shared" si="247"/>
        <v>0.67149999999999999</v>
      </c>
      <c r="M170" s="5">
        <f t="shared" si="248"/>
        <v>0.16666666666666666</v>
      </c>
      <c r="N170" s="5">
        <f t="shared" si="249"/>
        <v>0.32833333333333331</v>
      </c>
      <c r="O170" s="5">
        <v>0</v>
      </c>
      <c r="P170" s="5">
        <v>0</v>
      </c>
      <c r="Q170" s="5">
        <v>0</v>
      </c>
      <c r="R170" s="5">
        <f t="shared" si="250"/>
        <v>0</v>
      </c>
      <c r="S170" s="5">
        <f t="shared" si="251"/>
        <v>0</v>
      </c>
      <c r="T170" s="5">
        <f t="shared" si="252"/>
        <v>0</v>
      </c>
      <c r="U170" s="5">
        <f t="shared" ref="U170:V170" si="257">I170+O170</f>
        <v>1</v>
      </c>
      <c r="V170" s="5">
        <f t="shared" si="257"/>
        <v>4.0289999999999999</v>
      </c>
      <c r="W170" s="5">
        <v>1.97</v>
      </c>
      <c r="X170" s="5">
        <f t="shared" si="1"/>
        <v>0.67149999999999999</v>
      </c>
      <c r="Y170" s="5">
        <f t="shared" si="2"/>
        <v>0.16666666666666666</v>
      </c>
      <c r="Z170" s="5">
        <f t="shared" si="254"/>
        <v>0.32833333333333331</v>
      </c>
    </row>
    <row r="171" spans="1:26" ht="15.75" customHeight="1" x14ac:dyDescent="0.2">
      <c r="A171" s="5" t="s">
        <v>1876</v>
      </c>
      <c r="B171" s="5">
        <v>5</v>
      </c>
      <c r="C171" s="5" t="s">
        <v>1791</v>
      </c>
      <c r="D171" s="5" t="s">
        <v>1865</v>
      </c>
      <c r="E171" s="5" t="s">
        <v>1787</v>
      </c>
      <c r="F171" s="5" t="s">
        <v>26</v>
      </c>
      <c r="G171" s="5" t="s">
        <v>26</v>
      </c>
      <c r="H171" s="5" t="s">
        <v>933</v>
      </c>
      <c r="I171" s="5">
        <v>0</v>
      </c>
      <c r="J171" s="5">
        <v>0</v>
      </c>
      <c r="K171" s="5">
        <v>0</v>
      </c>
      <c r="L171" s="5">
        <f t="shared" si="247"/>
        <v>0</v>
      </c>
      <c r="M171" s="5">
        <f t="shared" si="248"/>
        <v>0</v>
      </c>
      <c r="N171" s="5">
        <f t="shared" si="249"/>
        <v>0</v>
      </c>
      <c r="O171" s="5">
        <v>0</v>
      </c>
      <c r="P171" s="5">
        <v>0</v>
      </c>
      <c r="Q171" s="5">
        <v>0</v>
      </c>
      <c r="R171" s="5">
        <f t="shared" si="250"/>
        <v>0</v>
      </c>
      <c r="S171" s="5">
        <f t="shared" si="251"/>
        <v>0</v>
      </c>
      <c r="T171" s="5">
        <f t="shared" si="252"/>
        <v>0</v>
      </c>
      <c r="U171" s="5">
        <f t="shared" ref="U171:V171" si="258">I171+O171</f>
        <v>0</v>
      </c>
      <c r="V171" s="5">
        <f t="shared" si="258"/>
        <v>0</v>
      </c>
      <c r="W171" s="5">
        <v>0</v>
      </c>
      <c r="X171" s="5">
        <f t="shared" si="1"/>
        <v>0</v>
      </c>
      <c r="Y171" s="5">
        <f t="shared" si="2"/>
        <v>0</v>
      </c>
      <c r="Z171" s="5">
        <f t="shared" si="254"/>
        <v>0</v>
      </c>
    </row>
    <row r="172" spans="1:26" ht="15.75" customHeight="1" x14ac:dyDescent="0.2">
      <c r="A172" s="5" t="s">
        <v>1876</v>
      </c>
      <c r="B172" s="5">
        <v>6</v>
      </c>
      <c r="C172" s="5" t="s">
        <v>1792</v>
      </c>
      <c r="D172" s="5" t="s">
        <v>1865</v>
      </c>
      <c r="E172" s="5" t="s">
        <v>1787</v>
      </c>
      <c r="F172" s="5" t="s">
        <v>26</v>
      </c>
      <c r="G172" s="5" t="s">
        <v>26</v>
      </c>
      <c r="H172" s="5" t="s">
        <v>933</v>
      </c>
      <c r="I172" s="5">
        <v>0</v>
      </c>
      <c r="J172" s="5">
        <v>0</v>
      </c>
      <c r="K172" s="5">
        <v>0</v>
      </c>
      <c r="L172" s="5">
        <f t="shared" si="247"/>
        <v>0</v>
      </c>
      <c r="M172" s="5">
        <f t="shared" si="248"/>
        <v>0</v>
      </c>
      <c r="N172" s="5">
        <f t="shared" si="249"/>
        <v>0</v>
      </c>
      <c r="O172" s="5">
        <v>0</v>
      </c>
      <c r="P172" s="5">
        <v>0</v>
      </c>
      <c r="Q172" s="5">
        <v>0</v>
      </c>
      <c r="R172" s="5">
        <f t="shared" si="250"/>
        <v>0</v>
      </c>
      <c r="S172" s="5">
        <f t="shared" si="251"/>
        <v>0</v>
      </c>
      <c r="T172" s="5">
        <f t="shared" si="252"/>
        <v>0</v>
      </c>
      <c r="U172" s="5">
        <f t="shared" ref="U172:V172" si="259">I172+O172</f>
        <v>0</v>
      </c>
      <c r="V172" s="5">
        <f t="shared" si="259"/>
        <v>0</v>
      </c>
      <c r="W172" s="5">
        <v>0</v>
      </c>
      <c r="X172" s="5">
        <f t="shared" si="1"/>
        <v>0</v>
      </c>
      <c r="Y172" s="5">
        <f t="shared" si="2"/>
        <v>0</v>
      </c>
      <c r="Z172" s="5">
        <f t="shared" si="254"/>
        <v>0</v>
      </c>
    </row>
    <row r="173" spans="1:26" ht="15.75" customHeight="1" x14ac:dyDescent="0.2">
      <c r="A173" s="5" t="s">
        <v>1876</v>
      </c>
      <c r="B173" s="5">
        <v>7</v>
      </c>
      <c r="C173" s="5" t="s">
        <v>1793</v>
      </c>
      <c r="D173" s="5" t="s">
        <v>1865</v>
      </c>
      <c r="E173" s="5" t="s">
        <v>1787</v>
      </c>
      <c r="F173" s="5" t="s">
        <v>26</v>
      </c>
      <c r="G173" s="5" t="s">
        <v>26</v>
      </c>
      <c r="H173" s="5" t="s">
        <v>933</v>
      </c>
      <c r="I173" s="5">
        <v>1</v>
      </c>
      <c r="J173" s="5">
        <v>3.4940000000000002</v>
      </c>
      <c r="K173" s="5">
        <v>2.5049999999999999</v>
      </c>
      <c r="L173" s="5">
        <f t="shared" si="247"/>
        <v>0.58233333333333337</v>
      </c>
      <c r="M173" s="5">
        <f t="shared" si="248"/>
        <v>0.16666666666666666</v>
      </c>
      <c r="N173" s="5">
        <f t="shared" si="249"/>
        <v>0.41749999999999998</v>
      </c>
      <c r="O173" s="5">
        <v>0</v>
      </c>
      <c r="P173" s="5">
        <v>0</v>
      </c>
      <c r="Q173" s="5">
        <v>0</v>
      </c>
      <c r="R173" s="5">
        <f t="shared" si="250"/>
        <v>0</v>
      </c>
      <c r="S173" s="5">
        <f t="shared" si="251"/>
        <v>0</v>
      </c>
      <c r="T173" s="5">
        <f t="shared" si="252"/>
        <v>0</v>
      </c>
      <c r="U173" s="5">
        <f t="shared" ref="U173:V173" si="260">I173+O173</f>
        <v>1</v>
      </c>
      <c r="V173" s="5">
        <f t="shared" si="260"/>
        <v>3.4940000000000002</v>
      </c>
      <c r="W173" s="5">
        <v>2.5049999999999999</v>
      </c>
      <c r="X173" s="5">
        <f t="shared" si="1"/>
        <v>0.58233333333333337</v>
      </c>
      <c r="Y173" s="5">
        <f t="shared" si="2"/>
        <v>0.16666666666666666</v>
      </c>
      <c r="Z173" s="5">
        <f t="shared" si="254"/>
        <v>0.41749999999999998</v>
      </c>
    </row>
    <row r="174" spans="1:26" ht="15.75" customHeight="1" x14ac:dyDescent="0.2">
      <c r="A174" s="5" t="s">
        <v>1876</v>
      </c>
      <c r="B174" s="5">
        <v>8</v>
      </c>
      <c r="C174" s="5" t="s">
        <v>1794</v>
      </c>
      <c r="D174" s="5" t="s">
        <v>1865</v>
      </c>
      <c r="E174" s="5" t="s">
        <v>1787</v>
      </c>
      <c r="F174" s="5" t="s">
        <v>26</v>
      </c>
      <c r="G174" s="5" t="s">
        <v>26</v>
      </c>
      <c r="H174" s="5" t="s">
        <v>933</v>
      </c>
      <c r="I174" s="5">
        <v>0</v>
      </c>
      <c r="J174" s="5">
        <v>0</v>
      </c>
      <c r="K174" s="5">
        <v>0</v>
      </c>
      <c r="L174" s="5">
        <f t="shared" si="247"/>
        <v>0</v>
      </c>
      <c r="M174" s="5">
        <f t="shared" si="248"/>
        <v>0</v>
      </c>
      <c r="N174" s="5">
        <f t="shared" si="249"/>
        <v>0</v>
      </c>
      <c r="O174" s="5">
        <v>0</v>
      </c>
      <c r="P174" s="5">
        <v>0</v>
      </c>
      <c r="Q174" s="5">
        <v>0</v>
      </c>
      <c r="R174" s="5">
        <f t="shared" si="250"/>
        <v>0</v>
      </c>
      <c r="S174" s="5">
        <f t="shared" si="251"/>
        <v>0</v>
      </c>
      <c r="T174" s="5">
        <f t="shared" si="252"/>
        <v>0</v>
      </c>
      <c r="U174" s="5">
        <f t="shared" ref="U174:V174" si="261">I174+O174</f>
        <v>0</v>
      </c>
      <c r="V174" s="5">
        <f t="shared" si="261"/>
        <v>0</v>
      </c>
      <c r="W174" s="5">
        <v>0</v>
      </c>
      <c r="X174" s="5">
        <f t="shared" si="1"/>
        <v>0</v>
      </c>
      <c r="Y174" s="5">
        <f t="shared" si="2"/>
        <v>0</v>
      </c>
      <c r="Z174" s="5">
        <f t="shared" si="254"/>
        <v>0</v>
      </c>
    </row>
    <row r="175" spans="1:26" ht="15.75" customHeight="1" x14ac:dyDescent="0.2">
      <c r="A175" s="5" t="s">
        <v>1876</v>
      </c>
      <c r="B175" s="5">
        <v>9</v>
      </c>
      <c r="C175" s="5" t="s">
        <v>1795</v>
      </c>
      <c r="D175" s="5" t="s">
        <v>1865</v>
      </c>
      <c r="E175" s="5" t="s">
        <v>1787</v>
      </c>
      <c r="F175" s="5" t="s">
        <v>26</v>
      </c>
      <c r="G175" s="5" t="s">
        <v>26</v>
      </c>
      <c r="H175" s="5" t="s">
        <v>933</v>
      </c>
      <c r="I175" s="5">
        <v>0</v>
      </c>
      <c r="J175" s="5">
        <v>0</v>
      </c>
      <c r="K175" s="5">
        <v>0</v>
      </c>
      <c r="L175" s="5">
        <f t="shared" si="247"/>
        <v>0</v>
      </c>
      <c r="M175" s="5">
        <f t="shared" si="248"/>
        <v>0</v>
      </c>
      <c r="N175" s="5">
        <f t="shared" si="249"/>
        <v>0</v>
      </c>
      <c r="O175" s="5">
        <v>0</v>
      </c>
      <c r="P175" s="5">
        <v>0</v>
      </c>
      <c r="Q175" s="5">
        <v>0</v>
      </c>
      <c r="R175" s="5">
        <f t="shared" si="250"/>
        <v>0</v>
      </c>
      <c r="S175" s="5">
        <f t="shared" si="251"/>
        <v>0</v>
      </c>
      <c r="T175" s="5">
        <f t="shared" si="252"/>
        <v>0</v>
      </c>
      <c r="U175" s="5">
        <f t="shared" ref="U175:V175" si="262">I175+O175</f>
        <v>0</v>
      </c>
      <c r="V175" s="5">
        <f t="shared" si="262"/>
        <v>0</v>
      </c>
      <c r="W175" s="5">
        <v>0</v>
      </c>
      <c r="X175" s="5">
        <f t="shared" si="1"/>
        <v>0</v>
      </c>
      <c r="Y175" s="5">
        <f t="shared" si="2"/>
        <v>0</v>
      </c>
      <c r="Z175" s="5">
        <f t="shared" si="254"/>
        <v>0</v>
      </c>
    </row>
    <row r="176" spans="1:26" ht="15.75" customHeight="1" x14ac:dyDescent="0.2">
      <c r="A176" s="5" t="s">
        <v>1876</v>
      </c>
      <c r="B176" s="5">
        <v>11</v>
      </c>
      <c r="C176" s="5" t="s">
        <v>1797</v>
      </c>
      <c r="D176" s="5" t="s">
        <v>1786</v>
      </c>
      <c r="E176" s="5" t="s">
        <v>1787</v>
      </c>
      <c r="F176" s="5" t="s">
        <v>26</v>
      </c>
      <c r="G176" s="5" t="s">
        <v>26</v>
      </c>
      <c r="H176" s="5" t="s">
        <v>933</v>
      </c>
      <c r="I176" s="5">
        <v>1</v>
      </c>
      <c r="J176" s="5">
        <v>1.778</v>
      </c>
      <c r="K176" s="5">
        <v>1.885</v>
      </c>
      <c r="L176" s="5">
        <f t="shared" si="247"/>
        <v>0.29633333333333334</v>
      </c>
      <c r="M176" s="5">
        <f t="shared" si="248"/>
        <v>0.16666666666666666</v>
      </c>
      <c r="N176" s="5">
        <f t="shared" si="249"/>
        <v>0.31416666666666665</v>
      </c>
      <c r="O176" s="5">
        <v>0</v>
      </c>
      <c r="P176" s="5">
        <v>0</v>
      </c>
      <c r="Q176" s="5">
        <v>0</v>
      </c>
      <c r="R176" s="5">
        <f t="shared" si="250"/>
        <v>0</v>
      </c>
      <c r="S176" s="5">
        <f t="shared" si="251"/>
        <v>0</v>
      </c>
      <c r="T176" s="5">
        <f t="shared" si="252"/>
        <v>0</v>
      </c>
      <c r="U176" s="5">
        <f t="shared" ref="U176:V176" si="263">I176+O176</f>
        <v>1</v>
      </c>
      <c r="V176" s="5">
        <f t="shared" si="263"/>
        <v>1.778</v>
      </c>
      <c r="W176" s="5">
        <v>1.885</v>
      </c>
      <c r="X176" s="5">
        <f t="shared" si="1"/>
        <v>0.29633333333333334</v>
      </c>
      <c r="Y176" s="5">
        <f t="shared" si="2"/>
        <v>0.16666666666666666</v>
      </c>
      <c r="Z176" s="5">
        <f t="shared" si="254"/>
        <v>0.31416666666666665</v>
      </c>
    </row>
    <row r="177" spans="1:26" ht="15.75" customHeight="1" x14ac:dyDescent="0.2">
      <c r="A177" s="5" t="s">
        <v>1876</v>
      </c>
      <c r="B177" s="5">
        <v>12</v>
      </c>
      <c r="C177" s="5" t="s">
        <v>1799</v>
      </c>
      <c r="D177" s="5" t="s">
        <v>1786</v>
      </c>
      <c r="E177" s="5" t="s">
        <v>1787</v>
      </c>
      <c r="F177" s="5" t="s">
        <v>26</v>
      </c>
      <c r="G177" s="5" t="s">
        <v>26</v>
      </c>
      <c r="H177" s="5" t="s">
        <v>933</v>
      </c>
      <c r="I177" s="5">
        <v>0</v>
      </c>
      <c r="J177" s="5">
        <v>0</v>
      </c>
      <c r="K177" s="5">
        <v>0</v>
      </c>
      <c r="L177" s="5">
        <f t="shared" si="247"/>
        <v>0</v>
      </c>
      <c r="M177" s="5">
        <f t="shared" si="248"/>
        <v>0</v>
      </c>
      <c r="N177" s="5">
        <f t="shared" si="249"/>
        <v>0</v>
      </c>
      <c r="O177" s="5">
        <v>0</v>
      </c>
      <c r="P177" s="5">
        <v>0</v>
      </c>
      <c r="Q177" s="5">
        <v>0</v>
      </c>
      <c r="R177" s="5">
        <f t="shared" si="250"/>
        <v>0</v>
      </c>
      <c r="S177" s="5">
        <f t="shared" si="251"/>
        <v>0</v>
      </c>
      <c r="T177" s="5">
        <f t="shared" si="252"/>
        <v>0</v>
      </c>
      <c r="U177" s="5">
        <f t="shared" ref="U177:V177" si="264">I177+O177</f>
        <v>0</v>
      </c>
      <c r="V177" s="5">
        <f t="shared" si="264"/>
        <v>0</v>
      </c>
      <c r="W177" s="5">
        <v>0</v>
      </c>
      <c r="X177" s="5">
        <f t="shared" si="1"/>
        <v>0</v>
      </c>
      <c r="Y177" s="5">
        <f t="shared" si="2"/>
        <v>0</v>
      </c>
      <c r="Z177" s="5">
        <f t="shared" si="254"/>
        <v>0</v>
      </c>
    </row>
    <row r="178" spans="1:26" ht="15.75" customHeight="1" x14ac:dyDescent="0.2">
      <c r="A178" s="5" t="s">
        <v>1876</v>
      </c>
      <c r="B178" s="5">
        <v>13</v>
      </c>
      <c r="C178" s="5" t="s">
        <v>1800</v>
      </c>
      <c r="D178" s="5" t="s">
        <v>1786</v>
      </c>
      <c r="E178" s="5" t="s">
        <v>1787</v>
      </c>
      <c r="F178" s="5" t="s">
        <v>26</v>
      </c>
      <c r="G178" s="5" t="s">
        <v>26</v>
      </c>
      <c r="H178" s="5" t="s">
        <v>933</v>
      </c>
      <c r="I178" s="5">
        <v>1</v>
      </c>
      <c r="J178" s="5">
        <v>4.6269999999999998</v>
      </c>
      <c r="K178" s="5">
        <v>1.3720000000000001</v>
      </c>
      <c r="L178" s="5">
        <f t="shared" si="247"/>
        <v>0.77116666666666667</v>
      </c>
      <c r="M178" s="5">
        <f t="shared" si="248"/>
        <v>0.16666666666666666</v>
      </c>
      <c r="N178" s="5">
        <f t="shared" si="249"/>
        <v>0.22866666666666668</v>
      </c>
      <c r="O178" s="5">
        <v>0</v>
      </c>
      <c r="P178" s="5">
        <v>0</v>
      </c>
      <c r="Q178" s="5">
        <v>0</v>
      </c>
      <c r="R178" s="5">
        <f t="shared" si="250"/>
        <v>0</v>
      </c>
      <c r="S178" s="5">
        <f t="shared" si="251"/>
        <v>0</v>
      </c>
      <c r="T178" s="5">
        <f t="shared" si="252"/>
        <v>0</v>
      </c>
      <c r="U178" s="5">
        <f t="shared" ref="U178:V178" si="265">I178+O178</f>
        <v>1</v>
      </c>
      <c r="V178" s="5">
        <f t="shared" si="265"/>
        <v>4.6269999999999998</v>
      </c>
      <c r="W178" s="5">
        <v>1.3720000000000001</v>
      </c>
      <c r="X178" s="5">
        <f t="shared" si="1"/>
        <v>0.77116666666666667</v>
      </c>
      <c r="Y178" s="5">
        <f t="shared" si="2"/>
        <v>0.16666666666666666</v>
      </c>
      <c r="Z178" s="5">
        <f t="shared" si="254"/>
        <v>0.22866666666666668</v>
      </c>
    </row>
    <row r="179" spans="1:26" ht="15.75" customHeight="1" x14ac:dyDescent="0.2">
      <c r="A179" s="5" t="s">
        <v>1876</v>
      </c>
      <c r="B179" s="5">
        <v>14</v>
      </c>
      <c r="C179" s="5" t="s">
        <v>1801</v>
      </c>
      <c r="D179" s="5" t="s">
        <v>1786</v>
      </c>
      <c r="E179" s="5" t="s">
        <v>1787</v>
      </c>
      <c r="F179" s="5" t="s">
        <v>26</v>
      </c>
      <c r="G179" s="5" t="s">
        <v>26</v>
      </c>
      <c r="H179" s="5" t="s">
        <v>933</v>
      </c>
      <c r="I179" s="5">
        <v>0</v>
      </c>
      <c r="J179" s="5">
        <v>0</v>
      </c>
      <c r="K179" s="5">
        <v>0</v>
      </c>
      <c r="L179" s="5">
        <f t="shared" si="247"/>
        <v>0</v>
      </c>
      <c r="M179" s="5">
        <f t="shared" si="248"/>
        <v>0</v>
      </c>
      <c r="N179" s="5">
        <f t="shared" si="249"/>
        <v>0</v>
      </c>
      <c r="O179" s="5">
        <v>1</v>
      </c>
      <c r="P179" s="5">
        <v>2.0070000000000001</v>
      </c>
      <c r="Q179" s="5">
        <v>0.97599999999999998</v>
      </c>
      <c r="R179" s="5">
        <f t="shared" si="250"/>
        <v>0.33450000000000002</v>
      </c>
      <c r="S179" s="5">
        <f t="shared" si="251"/>
        <v>0.16666666666666666</v>
      </c>
      <c r="T179" s="5">
        <f t="shared" si="252"/>
        <v>0.16266666666666665</v>
      </c>
      <c r="U179" s="5">
        <f t="shared" ref="U179:V179" si="266">I179+O179</f>
        <v>1</v>
      </c>
      <c r="V179" s="5">
        <f t="shared" si="266"/>
        <v>2.0070000000000001</v>
      </c>
      <c r="W179" s="5">
        <v>0.97599999999999998</v>
      </c>
      <c r="X179" s="5">
        <f t="shared" si="1"/>
        <v>2.0070000000000001</v>
      </c>
      <c r="Y179" s="5">
        <f t="shared" si="2"/>
        <v>0.16666666666666666</v>
      </c>
      <c r="Z179" s="5">
        <f t="shared" si="254"/>
        <v>0.16266666666666665</v>
      </c>
    </row>
    <row r="180" spans="1:26" ht="15.75" customHeight="1" x14ac:dyDescent="0.2">
      <c r="A180" s="5" t="s">
        <v>1876</v>
      </c>
      <c r="B180" s="5">
        <v>15</v>
      </c>
      <c r="C180" s="5" t="s">
        <v>1802</v>
      </c>
      <c r="D180" s="5" t="s">
        <v>1786</v>
      </c>
      <c r="E180" s="5" t="s">
        <v>1787</v>
      </c>
      <c r="F180" s="5" t="s">
        <v>26</v>
      </c>
      <c r="G180" s="5" t="s">
        <v>26</v>
      </c>
      <c r="H180" s="5" t="s">
        <v>933</v>
      </c>
      <c r="I180" s="5">
        <v>1</v>
      </c>
      <c r="J180" s="5">
        <v>2.1549999999999998</v>
      </c>
      <c r="K180" s="5">
        <v>3.8439999999999999</v>
      </c>
      <c r="L180" s="5">
        <f t="shared" si="247"/>
        <v>0.35916666666666663</v>
      </c>
      <c r="M180" s="5">
        <f t="shared" si="248"/>
        <v>0.16666666666666666</v>
      </c>
      <c r="N180" s="5">
        <f t="shared" si="249"/>
        <v>0.64066666666666661</v>
      </c>
      <c r="O180" s="5">
        <v>0</v>
      </c>
      <c r="P180" s="5">
        <v>0</v>
      </c>
      <c r="Q180" s="5">
        <v>0</v>
      </c>
      <c r="R180" s="5">
        <f t="shared" si="250"/>
        <v>0</v>
      </c>
      <c r="S180" s="5">
        <f t="shared" si="251"/>
        <v>0</v>
      </c>
      <c r="T180" s="5">
        <f t="shared" si="252"/>
        <v>0</v>
      </c>
      <c r="U180" s="5">
        <f t="shared" ref="U180:V180" si="267">I180+O180</f>
        <v>1</v>
      </c>
      <c r="V180" s="5">
        <f t="shared" si="267"/>
        <v>2.1549999999999998</v>
      </c>
      <c r="W180" s="5">
        <v>3.8439999999999999</v>
      </c>
      <c r="X180" s="5">
        <f t="shared" si="1"/>
        <v>0.35916666666666663</v>
      </c>
      <c r="Y180" s="5">
        <f t="shared" si="2"/>
        <v>0.16666666666666666</v>
      </c>
      <c r="Z180" s="5">
        <f t="shared" si="254"/>
        <v>0.64066666666666661</v>
      </c>
    </row>
    <row r="181" spans="1:26" ht="15.75" customHeight="1" x14ac:dyDescent="0.2">
      <c r="A181" s="5" t="s">
        <v>1876</v>
      </c>
      <c r="B181" s="5">
        <v>16</v>
      </c>
      <c r="C181" s="5" t="s">
        <v>1803</v>
      </c>
      <c r="D181" s="5" t="s">
        <v>1786</v>
      </c>
      <c r="E181" s="5" t="s">
        <v>1787</v>
      </c>
      <c r="F181" s="5" t="s">
        <v>26</v>
      </c>
      <c r="G181" s="5" t="s">
        <v>26</v>
      </c>
      <c r="H181" s="5" t="s">
        <v>933</v>
      </c>
      <c r="I181" s="5">
        <v>0</v>
      </c>
      <c r="J181" s="5">
        <v>0</v>
      </c>
      <c r="K181" s="5">
        <v>0</v>
      </c>
      <c r="L181" s="5">
        <f t="shared" si="247"/>
        <v>0</v>
      </c>
      <c r="M181" s="5">
        <f t="shared" si="248"/>
        <v>0</v>
      </c>
      <c r="N181" s="5">
        <f t="shared" si="249"/>
        <v>0</v>
      </c>
      <c r="O181" s="5">
        <v>0</v>
      </c>
      <c r="P181" s="5">
        <v>0</v>
      </c>
      <c r="Q181" s="5">
        <v>0</v>
      </c>
      <c r="R181" s="5">
        <f t="shared" si="250"/>
        <v>0</v>
      </c>
      <c r="S181" s="5">
        <f t="shared" si="251"/>
        <v>0</v>
      </c>
      <c r="T181" s="5">
        <f t="shared" si="252"/>
        <v>0</v>
      </c>
      <c r="U181" s="5">
        <f t="shared" ref="U181:V181" si="268">I181+O181</f>
        <v>0</v>
      </c>
      <c r="V181" s="5">
        <f t="shared" si="268"/>
        <v>0</v>
      </c>
      <c r="W181" s="5">
        <v>0</v>
      </c>
      <c r="X181" s="5">
        <f t="shared" si="1"/>
        <v>0</v>
      </c>
      <c r="Y181" s="5">
        <f t="shared" si="2"/>
        <v>0</v>
      </c>
      <c r="Z181" s="5">
        <f t="shared" si="254"/>
        <v>0</v>
      </c>
    </row>
    <row r="182" spans="1:26" ht="15.75" customHeight="1" x14ac:dyDescent="0.2">
      <c r="A182" s="5" t="s">
        <v>1876</v>
      </c>
      <c r="B182" s="5">
        <v>17</v>
      </c>
      <c r="C182" s="5" t="s">
        <v>1804</v>
      </c>
      <c r="D182" s="5" t="s">
        <v>1786</v>
      </c>
      <c r="E182" s="5" t="s">
        <v>1787</v>
      </c>
      <c r="F182" s="5" t="s">
        <v>26</v>
      </c>
      <c r="G182" s="5" t="s">
        <v>26</v>
      </c>
      <c r="H182" s="5" t="s">
        <v>933</v>
      </c>
      <c r="I182" s="5">
        <v>1</v>
      </c>
      <c r="J182" s="5">
        <v>5.3726000000000003</v>
      </c>
      <c r="K182" s="5">
        <v>0.627</v>
      </c>
      <c r="L182" s="5">
        <f t="shared" si="247"/>
        <v>0.89543333333333341</v>
      </c>
      <c r="M182" s="5">
        <f t="shared" si="248"/>
        <v>0.16666666666666666</v>
      </c>
      <c r="N182" s="5">
        <f t="shared" si="249"/>
        <v>0.1045</v>
      </c>
      <c r="O182" s="5">
        <v>0</v>
      </c>
      <c r="P182" s="5">
        <v>0</v>
      </c>
      <c r="Q182" s="5">
        <v>0</v>
      </c>
      <c r="R182" s="5">
        <f t="shared" si="250"/>
        <v>0</v>
      </c>
      <c r="S182" s="5">
        <f t="shared" si="251"/>
        <v>0</v>
      </c>
      <c r="T182" s="5">
        <f t="shared" si="252"/>
        <v>0</v>
      </c>
      <c r="U182" s="5">
        <f t="shared" ref="U182:V182" si="269">I182+O182</f>
        <v>1</v>
      </c>
      <c r="V182" s="5">
        <f t="shared" si="269"/>
        <v>5.3726000000000003</v>
      </c>
      <c r="W182" s="5">
        <v>0.627</v>
      </c>
      <c r="X182" s="5">
        <f t="shared" si="1"/>
        <v>0.89543333333333341</v>
      </c>
      <c r="Y182" s="5">
        <f t="shared" si="2"/>
        <v>0.16666666666666666</v>
      </c>
      <c r="Z182" s="5">
        <f t="shared" si="254"/>
        <v>0.1045</v>
      </c>
    </row>
    <row r="183" spans="1:26" ht="15.75" customHeight="1" x14ac:dyDescent="0.2">
      <c r="A183" s="5" t="s">
        <v>1876</v>
      </c>
      <c r="B183" s="5">
        <v>18</v>
      </c>
      <c r="C183" s="5" t="s">
        <v>1805</v>
      </c>
      <c r="D183" s="5" t="s">
        <v>1786</v>
      </c>
      <c r="E183" s="5" t="s">
        <v>1787</v>
      </c>
      <c r="F183" s="5" t="s">
        <v>26</v>
      </c>
      <c r="G183" s="5" t="s">
        <v>26</v>
      </c>
      <c r="H183" s="5" t="s">
        <v>933</v>
      </c>
      <c r="I183" s="5">
        <v>1</v>
      </c>
      <c r="J183" s="5">
        <v>5.1239999999999997</v>
      </c>
      <c r="K183" s="7">
        <v>0.875</v>
      </c>
      <c r="L183" s="5">
        <f t="shared" si="247"/>
        <v>0.85399999999999998</v>
      </c>
      <c r="M183" s="5">
        <f t="shared" si="248"/>
        <v>0.16666666666666666</v>
      </c>
      <c r="N183" s="5">
        <f t="shared" si="249"/>
        <v>0.14583333333333334</v>
      </c>
      <c r="O183" s="5">
        <v>1</v>
      </c>
      <c r="P183" s="5">
        <v>2.7</v>
      </c>
      <c r="Q183" s="5">
        <v>2.512</v>
      </c>
      <c r="R183" s="5">
        <f t="shared" si="250"/>
        <v>0.45</v>
      </c>
      <c r="S183" s="5">
        <f t="shared" si="251"/>
        <v>0.16666666666666666</v>
      </c>
      <c r="T183" s="5">
        <f t="shared" si="252"/>
        <v>0.41866666666666669</v>
      </c>
      <c r="U183" s="5">
        <f t="shared" ref="U183:V183" si="270">I183+O183</f>
        <v>2</v>
      </c>
      <c r="V183" s="5">
        <f t="shared" si="270"/>
        <v>7.8239999999999998</v>
      </c>
      <c r="W183" s="7">
        <v>0.875</v>
      </c>
      <c r="X183" s="5">
        <f t="shared" si="1"/>
        <v>3.5540000000000003</v>
      </c>
      <c r="Y183" s="5">
        <f t="shared" si="2"/>
        <v>0.33333333333333331</v>
      </c>
      <c r="Z183" s="5">
        <f t="shared" si="254"/>
        <v>0.14583333333333334</v>
      </c>
    </row>
    <row r="184" spans="1:26" ht="15.75" customHeight="1" x14ac:dyDescent="0.2">
      <c r="A184" s="5" t="s">
        <v>1876</v>
      </c>
      <c r="B184" s="5">
        <v>19</v>
      </c>
      <c r="C184" s="5" t="s">
        <v>1806</v>
      </c>
      <c r="D184" s="5" t="s">
        <v>1786</v>
      </c>
      <c r="E184" s="5" t="s">
        <v>1787</v>
      </c>
      <c r="F184" s="5" t="s">
        <v>26</v>
      </c>
      <c r="G184" s="5" t="s">
        <v>26</v>
      </c>
      <c r="H184" s="5" t="s">
        <v>933</v>
      </c>
      <c r="I184" s="5">
        <v>0</v>
      </c>
      <c r="J184" s="5">
        <v>0</v>
      </c>
      <c r="K184" s="5">
        <v>0</v>
      </c>
      <c r="L184" s="5">
        <f t="shared" si="247"/>
        <v>0</v>
      </c>
      <c r="M184" s="5">
        <f t="shared" si="248"/>
        <v>0</v>
      </c>
      <c r="N184" s="5">
        <f t="shared" si="249"/>
        <v>0</v>
      </c>
      <c r="O184" s="5">
        <v>1</v>
      </c>
      <c r="P184" s="5">
        <v>1.7629999999999999</v>
      </c>
      <c r="Q184" s="5">
        <v>0.42399999999999999</v>
      </c>
      <c r="R184" s="5">
        <f t="shared" si="250"/>
        <v>0.29383333333333334</v>
      </c>
      <c r="S184" s="5">
        <f t="shared" si="251"/>
        <v>0.16666666666666666</v>
      </c>
      <c r="T184" s="5">
        <f t="shared" si="252"/>
        <v>7.0666666666666669E-2</v>
      </c>
      <c r="U184" s="5">
        <f t="shared" ref="U184:V184" si="271">I184+O184</f>
        <v>1</v>
      </c>
      <c r="V184" s="5">
        <f t="shared" si="271"/>
        <v>1.7629999999999999</v>
      </c>
      <c r="W184" s="5">
        <v>0.42399999999999999</v>
      </c>
      <c r="X184" s="5">
        <f t="shared" si="1"/>
        <v>1.7629999999999999</v>
      </c>
      <c r="Y184" s="5">
        <f t="shared" si="2"/>
        <v>0.16666666666666666</v>
      </c>
      <c r="Z184" s="5">
        <f t="shared" si="254"/>
        <v>7.0666666666666669E-2</v>
      </c>
    </row>
    <row r="185" spans="1:26" ht="15.75" customHeight="1" x14ac:dyDescent="0.2">
      <c r="A185" s="5" t="s">
        <v>1876</v>
      </c>
      <c r="B185" s="5">
        <v>20</v>
      </c>
      <c r="C185" s="5" t="s">
        <v>1807</v>
      </c>
      <c r="D185" s="5" t="s">
        <v>1786</v>
      </c>
      <c r="E185" s="5" t="s">
        <v>1787</v>
      </c>
      <c r="F185" s="5" t="s">
        <v>26</v>
      </c>
      <c r="G185" s="5" t="s">
        <v>26</v>
      </c>
      <c r="H185" s="5" t="s">
        <v>933</v>
      </c>
      <c r="I185" s="5">
        <v>1</v>
      </c>
      <c r="J185" s="5">
        <v>2.7629999999999999</v>
      </c>
      <c r="K185" s="5">
        <v>0.504</v>
      </c>
      <c r="L185" s="5">
        <f t="shared" si="247"/>
        <v>0.46049999999999996</v>
      </c>
      <c r="M185" s="5">
        <f t="shared" si="248"/>
        <v>0.16666666666666666</v>
      </c>
      <c r="N185" s="5">
        <f t="shared" si="249"/>
        <v>8.4000000000000005E-2</v>
      </c>
      <c r="O185" s="5">
        <v>0</v>
      </c>
      <c r="P185" s="5">
        <v>0</v>
      </c>
      <c r="Q185" s="5">
        <v>0</v>
      </c>
      <c r="R185" s="5">
        <f t="shared" si="250"/>
        <v>0</v>
      </c>
      <c r="S185" s="5">
        <f t="shared" si="251"/>
        <v>0</v>
      </c>
      <c r="T185" s="5">
        <f t="shared" si="252"/>
        <v>0</v>
      </c>
      <c r="U185" s="5">
        <f t="shared" ref="U185:V185" si="272">I185+O185</f>
        <v>1</v>
      </c>
      <c r="V185" s="5">
        <f t="shared" si="272"/>
        <v>2.7629999999999999</v>
      </c>
      <c r="W185" s="5">
        <v>0.504</v>
      </c>
      <c r="X185" s="5">
        <f t="shared" si="1"/>
        <v>0.46049999999999996</v>
      </c>
      <c r="Y185" s="5">
        <f t="shared" si="2"/>
        <v>0.16666666666666666</v>
      </c>
      <c r="Z185" s="5">
        <f t="shared" si="254"/>
        <v>8.4000000000000005E-2</v>
      </c>
    </row>
    <row r="186" spans="1:26" ht="15.75" customHeight="1" x14ac:dyDescent="0.2">
      <c r="A186" s="5" t="s">
        <v>1876</v>
      </c>
      <c r="B186" s="5">
        <v>21</v>
      </c>
      <c r="C186" s="5" t="s">
        <v>1808</v>
      </c>
      <c r="D186" s="5" t="s">
        <v>1843</v>
      </c>
      <c r="E186" s="5" t="s">
        <v>1810</v>
      </c>
      <c r="F186" s="5" t="s">
        <v>26</v>
      </c>
      <c r="G186" s="5" t="s">
        <v>26</v>
      </c>
      <c r="H186" s="5" t="s">
        <v>933</v>
      </c>
      <c r="I186" s="5">
        <v>0</v>
      </c>
      <c r="J186" s="5">
        <v>0</v>
      </c>
      <c r="K186" s="5">
        <v>0</v>
      </c>
      <c r="L186" s="5">
        <f t="shared" si="247"/>
        <v>0</v>
      </c>
      <c r="M186" s="5">
        <f t="shared" si="248"/>
        <v>0</v>
      </c>
      <c r="N186" s="5">
        <f t="shared" si="249"/>
        <v>0</v>
      </c>
      <c r="O186" s="5">
        <v>0</v>
      </c>
      <c r="P186" s="5">
        <v>0</v>
      </c>
      <c r="Q186" s="5">
        <v>0</v>
      </c>
      <c r="R186" s="5">
        <f t="shared" si="250"/>
        <v>0</v>
      </c>
      <c r="S186" s="5">
        <f t="shared" si="251"/>
        <v>0</v>
      </c>
      <c r="T186" s="5">
        <f t="shared" si="252"/>
        <v>0</v>
      </c>
      <c r="U186" s="5">
        <f t="shared" ref="U186:V186" si="273">I186+O186</f>
        <v>0</v>
      </c>
      <c r="V186" s="5">
        <f t="shared" si="273"/>
        <v>0</v>
      </c>
      <c r="W186" s="5">
        <v>0</v>
      </c>
      <c r="X186" s="5">
        <f t="shared" si="1"/>
        <v>0</v>
      </c>
      <c r="Y186" s="5">
        <f t="shared" si="2"/>
        <v>0</v>
      </c>
      <c r="Z186" s="5">
        <f t="shared" si="254"/>
        <v>0</v>
      </c>
    </row>
    <row r="187" spans="1:26" ht="15.75" customHeight="1" x14ac:dyDescent="0.2">
      <c r="A187" s="5" t="s">
        <v>1876</v>
      </c>
      <c r="B187" s="5">
        <v>22</v>
      </c>
      <c r="C187" s="5" t="s">
        <v>1811</v>
      </c>
      <c r="D187" s="5" t="s">
        <v>1843</v>
      </c>
      <c r="E187" s="5" t="s">
        <v>1810</v>
      </c>
      <c r="F187" s="5" t="s">
        <v>26</v>
      </c>
      <c r="G187" s="5" t="s">
        <v>26</v>
      </c>
      <c r="H187" s="5" t="s">
        <v>933</v>
      </c>
      <c r="I187" s="5">
        <v>0</v>
      </c>
      <c r="J187" s="5">
        <v>0</v>
      </c>
      <c r="K187" s="5">
        <v>0</v>
      </c>
      <c r="L187" s="5">
        <f t="shared" si="247"/>
        <v>0</v>
      </c>
      <c r="M187" s="5">
        <f t="shared" si="248"/>
        <v>0</v>
      </c>
      <c r="N187" s="5">
        <f t="shared" si="249"/>
        <v>0</v>
      </c>
      <c r="O187" s="5">
        <v>0</v>
      </c>
      <c r="P187" s="5">
        <v>0</v>
      </c>
      <c r="Q187" s="5">
        <v>0</v>
      </c>
      <c r="R187" s="5">
        <f t="shared" si="250"/>
        <v>0</v>
      </c>
      <c r="S187" s="5">
        <f t="shared" si="251"/>
        <v>0</v>
      </c>
      <c r="T187" s="5">
        <f t="shared" si="252"/>
        <v>0</v>
      </c>
      <c r="U187" s="5">
        <f t="shared" ref="U187:V187" si="274">I187+O187</f>
        <v>0</v>
      </c>
      <c r="V187" s="5">
        <f t="shared" si="274"/>
        <v>0</v>
      </c>
      <c r="W187" s="5">
        <v>0</v>
      </c>
      <c r="X187" s="5">
        <f t="shared" si="1"/>
        <v>0</v>
      </c>
      <c r="Y187" s="5">
        <f t="shared" si="2"/>
        <v>0</v>
      </c>
      <c r="Z187" s="5">
        <f t="shared" si="254"/>
        <v>0</v>
      </c>
    </row>
    <row r="188" spans="1:26" ht="15.75" customHeight="1" x14ac:dyDescent="0.2">
      <c r="A188" s="5" t="s">
        <v>1876</v>
      </c>
      <c r="B188" s="5">
        <v>23</v>
      </c>
      <c r="C188" s="5" t="s">
        <v>1812</v>
      </c>
      <c r="D188" s="5" t="s">
        <v>1843</v>
      </c>
      <c r="E188" s="5" t="s">
        <v>1810</v>
      </c>
      <c r="F188" s="5" t="s">
        <v>26</v>
      </c>
      <c r="G188" s="5" t="s">
        <v>26</v>
      </c>
      <c r="H188" s="5" t="s">
        <v>933</v>
      </c>
      <c r="I188" s="5">
        <v>1</v>
      </c>
      <c r="J188" s="5">
        <v>4.8540000000000001</v>
      </c>
      <c r="K188" s="5">
        <v>1.145</v>
      </c>
      <c r="L188" s="5">
        <f t="shared" si="247"/>
        <v>0.80900000000000005</v>
      </c>
      <c r="M188" s="5">
        <f t="shared" si="248"/>
        <v>0.16666666666666666</v>
      </c>
      <c r="N188" s="5">
        <f t="shared" si="249"/>
        <v>0.19083333333333333</v>
      </c>
      <c r="O188" s="5">
        <v>0</v>
      </c>
      <c r="P188" s="5">
        <v>0</v>
      </c>
      <c r="Q188" s="5">
        <v>0</v>
      </c>
      <c r="R188" s="5">
        <f t="shared" si="250"/>
        <v>0</v>
      </c>
      <c r="S188" s="5">
        <f t="shared" si="251"/>
        <v>0</v>
      </c>
      <c r="T188" s="5">
        <f t="shared" si="252"/>
        <v>0</v>
      </c>
      <c r="U188" s="5">
        <f t="shared" ref="U188:V188" si="275">I188+O188</f>
        <v>1</v>
      </c>
      <c r="V188" s="5">
        <f t="shared" si="275"/>
        <v>4.8540000000000001</v>
      </c>
      <c r="W188" s="5">
        <v>1.145</v>
      </c>
      <c r="X188" s="5">
        <f t="shared" si="1"/>
        <v>0.80900000000000005</v>
      </c>
      <c r="Y188" s="5">
        <f t="shared" si="2"/>
        <v>0.16666666666666666</v>
      </c>
      <c r="Z188" s="5">
        <f t="shared" si="254"/>
        <v>0.19083333333333333</v>
      </c>
    </row>
    <row r="189" spans="1:26" ht="15.75" customHeight="1" x14ac:dyDescent="0.2">
      <c r="A189" s="5" t="s">
        <v>1876</v>
      </c>
      <c r="B189" s="5">
        <v>24</v>
      </c>
      <c r="C189" s="5" t="s">
        <v>1813</v>
      </c>
      <c r="D189" s="5" t="s">
        <v>1843</v>
      </c>
      <c r="E189" s="5" t="s">
        <v>1810</v>
      </c>
      <c r="F189" s="5" t="s">
        <v>26</v>
      </c>
      <c r="G189" s="5" t="s">
        <v>26</v>
      </c>
      <c r="H189" s="5" t="s">
        <v>933</v>
      </c>
      <c r="I189" s="5">
        <v>0</v>
      </c>
      <c r="J189" s="5">
        <v>0</v>
      </c>
      <c r="K189" s="5">
        <v>0</v>
      </c>
      <c r="L189" s="5">
        <f t="shared" si="247"/>
        <v>0</v>
      </c>
      <c r="M189" s="5">
        <f t="shared" si="248"/>
        <v>0</v>
      </c>
      <c r="N189" s="5">
        <f t="shared" si="249"/>
        <v>0</v>
      </c>
      <c r="O189" s="5">
        <v>0</v>
      </c>
      <c r="P189" s="5">
        <v>0</v>
      </c>
      <c r="Q189" s="5">
        <v>0</v>
      </c>
      <c r="R189" s="5">
        <f t="shared" si="250"/>
        <v>0</v>
      </c>
      <c r="S189" s="5">
        <f t="shared" si="251"/>
        <v>0</v>
      </c>
      <c r="T189" s="5">
        <f t="shared" si="252"/>
        <v>0</v>
      </c>
      <c r="U189" s="5">
        <f t="shared" ref="U189:V189" si="276">I189+O189</f>
        <v>0</v>
      </c>
      <c r="V189" s="5">
        <f t="shared" si="276"/>
        <v>0</v>
      </c>
      <c r="W189" s="5">
        <v>0</v>
      </c>
      <c r="X189" s="5">
        <f t="shared" si="1"/>
        <v>0</v>
      </c>
      <c r="Y189" s="5">
        <f t="shared" si="2"/>
        <v>0</v>
      </c>
      <c r="Z189" s="5">
        <f t="shared" si="254"/>
        <v>0</v>
      </c>
    </row>
    <row r="190" spans="1:26" ht="15.75" customHeight="1" x14ac:dyDescent="0.2">
      <c r="A190" s="5" t="s">
        <v>1876</v>
      </c>
      <c r="B190" s="5">
        <v>25</v>
      </c>
      <c r="C190" s="5" t="s">
        <v>1814</v>
      </c>
      <c r="D190" s="5" t="s">
        <v>1843</v>
      </c>
      <c r="E190" s="5" t="s">
        <v>1810</v>
      </c>
      <c r="F190" s="5" t="s">
        <v>26</v>
      </c>
      <c r="G190" s="5" t="s">
        <v>26</v>
      </c>
      <c r="H190" s="5" t="s">
        <v>933</v>
      </c>
      <c r="I190" s="5">
        <v>1</v>
      </c>
      <c r="J190" s="5">
        <v>3.7679999999999998</v>
      </c>
      <c r="K190" s="7">
        <v>1.655</v>
      </c>
      <c r="L190" s="5">
        <f t="shared" si="247"/>
        <v>0.628</v>
      </c>
      <c r="M190" s="5">
        <f t="shared" si="248"/>
        <v>0.16666666666666666</v>
      </c>
      <c r="N190" s="5">
        <f t="shared" si="249"/>
        <v>0.27583333333333332</v>
      </c>
      <c r="O190" s="5">
        <v>0</v>
      </c>
      <c r="P190" s="5">
        <v>0</v>
      </c>
      <c r="Q190" s="5">
        <v>0</v>
      </c>
      <c r="R190" s="5">
        <f t="shared" si="250"/>
        <v>0</v>
      </c>
      <c r="S190" s="5">
        <f t="shared" si="251"/>
        <v>0</v>
      </c>
      <c r="T190" s="5">
        <f t="shared" si="252"/>
        <v>0</v>
      </c>
      <c r="U190" s="5">
        <f t="shared" ref="U190:V190" si="277">I190+O190</f>
        <v>1</v>
      </c>
      <c r="V190" s="5">
        <f t="shared" si="277"/>
        <v>3.7679999999999998</v>
      </c>
      <c r="W190" s="7">
        <v>1.655</v>
      </c>
      <c r="X190" s="5">
        <f t="shared" si="1"/>
        <v>0.628</v>
      </c>
      <c r="Y190" s="5">
        <f t="shared" si="2"/>
        <v>0.16666666666666666</v>
      </c>
      <c r="Z190" s="5">
        <f t="shared" si="254"/>
        <v>0.27583333333333332</v>
      </c>
    </row>
    <row r="191" spans="1:26" ht="15.75" customHeight="1" x14ac:dyDescent="0.2">
      <c r="A191" s="5" t="s">
        <v>1876</v>
      </c>
      <c r="B191" s="5">
        <v>26</v>
      </c>
      <c r="C191" s="5" t="s">
        <v>1815</v>
      </c>
      <c r="D191" s="5" t="s">
        <v>1843</v>
      </c>
      <c r="E191" s="5" t="s">
        <v>1810</v>
      </c>
      <c r="F191" s="5" t="s">
        <v>26</v>
      </c>
      <c r="G191" s="5" t="s">
        <v>26</v>
      </c>
      <c r="H191" s="5" t="s">
        <v>933</v>
      </c>
      <c r="I191" s="5">
        <v>0</v>
      </c>
      <c r="J191" s="5">
        <v>0</v>
      </c>
      <c r="K191" s="5">
        <v>0</v>
      </c>
      <c r="L191" s="5">
        <f t="shared" si="247"/>
        <v>0</v>
      </c>
      <c r="M191" s="5">
        <f t="shared" si="248"/>
        <v>0</v>
      </c>
      <c r="N191" s="5">
        <f t="shared" si="249"/>
        <v>0</v>
      </c>
      <c r="O191" s="5">
        <v>0</v>
      </c>
      <c r="P191" s="5">
        <v>0</v>
      </c>
      <c r="Q191" s="5">
        <v>0</v>
      </c>
      <c r="R191" s="5">
        <f t="shared" si="250"/>
        <v>0</v>
      </c>
      <c r="S191" s="5">
        <f t="shared" si="251"/>
        <v>0</v>
      </c>
      <c r="T191" s="5">
        <f t="shared" si="252"/>
        <v>0</v>
      </c>
      <c r="U191" s="5">
        <f t="shared" ref="U191:V191" si="278">I191+O191</f>
        <v>0</v>
      </c>
      <c r="V191" s="5">
        <f t="shared" si="278"/>
        <v>0</v>
      </c>
      <c r="W191" s="5">
        <v>0</v>
      </c>
      <c r="X191" s="5">
        <f t="shared" si="1"/>
        <v>0</v>
      </c>
      <c r="Y191" s="5">
        <f t="shared" si="2"/>
        <v>0</v>
      </c>
      <c r="Z191" s="5">
        <f t="shared" si="254"/>
        <v>0</v>
      </c>
    </row>
    <row r="192" spans="1:26" ht="15.75" customHeight="1" x14ac:dyDescent="0.2">
      <c r="A192" s="5" t="s">
        <v>1876</v>
      </c>
      <c r="B192" s="5">
        <v>27</v>
      </c>
      <c r="C192" s="5" t="s">
        <v>1816</v>
      </c>
      <c r="D192" s="5" t="s">
        <v>1843</v>
      </c>
      <c r="E192" s="5" t="s">
        <v>1810</v>
      </c>
      <c r="F192" s="5" t="s">
        <v>26</v>
      </c>
      <c r="G192" s="5" t="s">
        <v>26</v>
      </c>
      <c r="H192" s="5" t="s">
        <v>933</v>
      </c>
      <c r="I192" s="5">
        <v>0</v>
      </c>
      <c r="J192" s="5">
        <v>0</v>
      </c>
      <c r="K192" s="5">
        <v>0</v>
      </c>
      <c r="L192" s="5">
        <f t="shared" si="247"/>
        <v>0</v>
      </c>
      <c r="M192" s="5">
        <f t="shared" si="248"/>
        <v>0</v>
      </c>
      <c r="N192" s="5">
        <f t="shared" si="249"/>
        <v>0</v>
      </c>
      <c r="O192" s="5">
        <v>0</v>
      </c>
      <c r="P192" s="5">
        <v>0</v>
      </c>
      <c r="Q192" s="5">
        <v>0</v>
      </c>
      <c r="R192" s="5">
        <f t="shared" si="250"/>
        <v>0</v>
      </c>
      <c r="S192" s="5">
        <f t="shared" si="251"/>
        <v>0</v>
      </c>
      <c r="T192" s="5">
        <f t="shared" si="252"/>
        <v>0</v>
      </c>
      <c r="U192" s="5">
        <f t="shared" ref="U192:V192" si="279">I192+O192</f>
        <v>0</v>
      </c>
      <c r="V192" s="5">
        <f t="shared" si="279"/>
        <v>0</v>
      </c>
      <c r="W192" s="5">
        <v>0</v>
      </c>
      <c r="X192" s="5">
        <f t="shared" si="1"/>
        <v>0</v>
      </c>
      <c r="Y192" s="5">
        <f t="shared" si="2"/>
        <v>0</v>
      </c>
      <c r="Z192" s="5">
        <f t="shared" si="254"/>
        <v>0</v>
      </c>
    </row>
    <row r="193" spans="1:26" ht="15.75" customHeight="1" x14ac:dyDescent="0.2">
      <c r="A193" s="5" t="s">
        <v>1876</v>
      </c>
      <c r="B193" s="5">
        <v>28</v>
      </c>
      <c r="C193" s="5" t="s">
        <v>1817</v>
      </c>
      <c r="D193" s="5" t="s">
        <v>1843</v>
      </c>
      <c r="E193" s="5" t="s">
        <v>1810</v>
      </c>
      <c r="F193" s="5" t="s">
        <v>26</v>
      </c>
      <c r="G193" s="5" t="s">
        <v>26</v>
      </c>
      <c r="H193" s="5" t="s">
        <v>933</v>
      </c>
      <c r="I193" s="5">
        <v>0</v>
      </c>
      <c r="J193" s="5">
        <v>0</v>
      </c>
      <c r="K193" s="5">
        <v>0</v>
      </c>
      <c r="L193" s="5">
        <f t="shared" si="247"/>
        <v>0</v>
      </c>
      <c r="M193" s="5">
        <f t="shared" si="248"/>
        <v>0</v>
      </c>
      <c r="N193" s="5">
        <f t="shared" si="249"/>
        <v>0</v>
      </c>
      <c r="O193" s="5">
        <v>0</v>
      </c>
      <c r="P193" s="5">
        <v>0</v>
      </c>
      <c r="Q193" s="5">
        <v>0</v>
      </c>
      <c r="R193" s="5">
        <f t="shared" si="250"/>
        <v>0</v>
      </c>
      <c r="S193" s="5">
        <f t="shared" si="251"/>
        <v>0</v>
      </c>
      <c r="T193" s="5">
        <f t="shared" si="252"/>
        <v>0</v>
      </c>
      <c r="U193" s="5">
        <f t="shared" ref="U193:V193" si="280">I193+O193</f>
        <v>0</v>
      </c>
      <c r="V193" s="5">
        <f t="shared" si="280"/>
        <v>0</v>
      </c>
      <c r="W193" s="5">
        <v>0</v>
      </c>
      <c r="X193" s="5">
        <f t="shared" si="1"/>
        <v>0</v>
      </c>
      <c r="Y193" s="5">
        <f t="shared" si="2"/>
        <v>0</v>
      </c>
      <c r="Z193" s="5">
        <f t="shared" si="254"/>
        <v>0</v>
      </c>
    </row>
    <row r="194" spans="1:26" ht="15.75" customHeight="1" x14ac:dyDescent="0.2">
      <c r="A194" s="5" t="s">
        <v>1876</v>
      </c>
      <c r="B194" s="5">
        <v>29</v>
      </c>
      <c r="C194" s="5" t="s">
        <v>1818</v>
      </c>
      <c r="D194" s="5" t="s">
        <v>1843</v>
      </c>
      <c r="E194" s="5" t="s">
        <v>1810</v>
      </c>
      <c r="F194" s="5" t="s">
        <v>26</v>
      </c>
      <c r="G194" s="5" t="s">
        <v>26</v>
      </c>
      <c r="H194" s="5" t="s">
        <v>933</v>
      </c>
      <c r="I194" s="5">
        <v>0</v>
      </c>
      <c r="J194" s="5">
        <v>0</v>
      </c>
      <c r="K194" s="5">
        <v>0</v>
      </c>
      <c r="L194" s="5">
        <f t="shared" si="247"/>
        <v>0</v>
      </c>
      <c r="M194" s="5">
        <f t="shared" si="248"/>
        <v>0</v>
      </c>
      <c r="N194" s="5">
        <f t="shared" si="249"/>
        <v>0</v>
      </c>
      <c r="O194" s="5">
        <v>0</v>
      </c>
      <c r="P194" s="5">
        <v>0</v>
      </c>
      <c r="Q194" s="5">
        <v>0</v>
      </c>
      <c r="R194" s="5">
        <f t="shared" si="250"/>
        <v>0</v>
      </c>
      <c r="S194" s="5">
        <f t="shared" si="251"/>
        <v>0</v>
      </c>
      <c r="T194" s="5">
        <f t="shared" si="252"/>
        <v>0</v>
      </c>
      <c r="U194" s="5">
        <f t="shared" ref="U194:V194" si="281">I194+O194</f>
        <v>0</v>
      </c>
      <c r="V194" s="5">
        <f t="shared" si="281"/>
        <v>0</v>
      </c>
      <c r="W194" s="5">
        <v>0</v>
      </c>
      <c r="X194" s="5">
        <f t="shared" si="1"/>
        <v>0</v>
      </c>
      <c r="Y194" s="5">
        <f t="shared" si="2"/>
        <v>0</v>
      </c>
      <c r="Z194" s="5">
        <f t="shared" si="254"/>
        <v>0</v>
      </c>
    </row>
    <row r="195" spans="1:26" ht="15.75" customHeight="1" x14ac:dyDescent="0.2">
      <c r="A195" s="5" t="s">
        <v>1876</v>
      </c>
      <c r="B195" s="5">
        <v>30</v>
      </c>
      <c r="C195" s="5" t="s">
        <v>1819</v>
      </c>
      <c r="D195" s="5" t="s">
        <v>1843</v>
      </c>
      <c r="E195" s="5" t="s">
        <v>1810</v>
      </c>
      <c r="F195" s="5" t="s">
        <v>26</v>
      </c>
      <c r="G195" s="5" t="s">
        <v>26</v>
      </c>
      <c r="H195" s="5" t="s">
        <v>933</v>
      </c>
      <c r="I195" s="5">
        <v>0</v>
      </c>
      <c r="J195" s="5">
        <v>0</v>
      </c>
      <c r="K195" s="5">
        <v>0</v>
      </c>
      <c r="L195" s="5">
        <f t="shared" si="247"/>
        <v>0</v>
      </c>
      <c r="M195" s="5">
        <f t="shared" si="248"/>
        <v>0</v>
      </c>
      <c r="N195" s="5">
        <f t="shared" si="249"/>
        <v>0</v>
      </c>
      <c r="O195" s="5">
        <v>0</v>
      </c>
      <c r="P195" s="5">
        <v>0</v>
      </c>
      <c r="Q195" s="5">
        <v>0</v>
      </c>
      <c r="R195" s="5">
        <f t="shared" si="250"/>
        <v>0</v>
      </c>
      <c r="S195" s="5">
        <f t="shared" si="251"/>
        <v>0</v>
      </c>
      <c r="T195" s="5">
        <f t="shared" si="252"/>
        <v>0</v>
      </c>
      <c r="U195" s="5">
        <f t="shared" ref="U195:V195" si="282">I195+O195</f>
        <v>0</v>
      </c>
      <c r="V195" s="5">
        <f t="shared" si="282"/>
        <v>0</v>
      </c>
      <c r="W195" s="5">
        <v>0</v>
      </c>
      <c r="X195" s="5">
        <f t="shared" si="1"/>
        <v>0</v>
      </c>
      <c r="Y195" s="5">
        <f t="shared" si="2"/>
        <v>0</v>
      </c>
      <c r="Z195" s="5">
        <f t="shared" si="254"/>
        <v>0</v>
      </c>
    </row>
    <row r="196" spans="1:26" ht="15.75" customHeight="1" x14ac:dyDescent="0.2">
      <c r="A196" s="5" t="s">
        <v>1876</v>
      </c>
      <c r="B196" s="5">
        <v>31</v>
      </c>
      <c r="C196" s="5" t="s">
        <v>1820</v>
      </c>
      <c r="D196" s="5" t="s">
        <v>1832</v>
      </c>
      <c r="E196" s="5" t="s">
        <v>1810</v>
      </c>
      <c r="F196" s="5" t="s">
        <v>26</v>
      </c>
      <c r="G196" s="5" t="s">
        <v>26</v>
      </c>
      <c r="H196" s="5" t="s">
        <v>933</v>
      </c>
      <c r="I196" s="5">
        <v>0</v>
      </c>
      <c r="J196" s="5">
        <v>0</v>
      </c>
      <c r="K196" s="5">
        <v>0</v>
      </c>
      <c r="L196" s="5">
        <f t="shared" si="247"/>
        <v>0</v>
      </c>
      <c r="M196" s="5">
        <f t="shared" si="248"/>
        <v>0</v>
      </c>
      <c r="N196" s="5">
        <f t="shared" si="249"/>
        <v>0</v>
      </c>
      <c r="O196" s="5">
        <v>1</v>
      </c>
      <c r="P196" s="5">
        <v>2.2509999999999999</v>
      </c>
      <c r="Q196" s="5">
        <v>1.1539999999999999</v>
      </c>
      <c r="R196" s="5">
        <f t="shared" si="250"/>
        <v>0.37516666666666665</v>
      </c>
      <c r="S196" s="5">
        <f t="shared" si="251"/>
        <v>0.16666666666666666</v>
      </c>
      <c r="T196" s="5">
        <f t="shared" si="252"/>
        <v>0.19233333333333333</v>
      </c>
      <c r="U196" s="5">
        <f t="shared" ref="U196:V196" si="283">I196+O196</f>
        <v>1</v>
      </c>
      <c r="V196" s="5">
        <f t="shared" si="283"/>
        <v>2.2509999999999999</v>
      </c>
      <c r="W196" s="5">
        <v>1.1539999999999999</v>
      </c>
      <c r="X196" s="5">
        <f t="shared" si="1"/>
        <v>2.2509999999999999</v>
      </c>
      <c r="Y196" s="5">
        <f t="shared" si="2"/>
        <v>0.16666666666666666</v>
      </c>
      <c r="Z196" s="5">
        <f t="shared" si="254"/>
        <v>0.19233333333333333</v>
      </c>
    </row>
    <row r="197" spans="1:26" ht="15.75" customHeight="1" x14ac:dyDescent="0.2">
      <c r="A197" s="5" t="s">
        <v>1876</v>
      </c>
      <c r="B197" s="5">
        <v>32</v>
      </c>
      <c r="C197" s="5" t="s">
        <v>1822</v>
      </c>
      <c r="D197" s="5" t="s">
        <v>1832</v>
      </c>
      <c r="E197" s="5" t="s">
        <v>1810</v>
      </c>
      <c r="F197" s="5" t="s">
        <v>26</v>
      </c>
      <c r="G197" s="5" t="s">
        <v>26</v>
      </c>
      <c r="H197" s="5" t="s">
        <v>933</v>
      </c>
      <c r="I197" s="5">
        <v>1</v>
      </c>
      <c r="J197" s="5">
        <v>1.9119999999999999</v>
      </c>
      <c r="K197" s="7">
        <v>2.956</v>
      </c>
      <c r="L197" s="5">
        <f t="shared" si="247"/>
        <v>0.31866666666666665</v>
      </c>
      <c r="M197" s="5">
        <f t="shared" si="248"/>
        <v>0.16666666666666666</v>
      </c>
      <c r="N197" s="5">
        <f t="shared" si="249"/>
        <v>0.49266666666666664</v>
      </c>
      <c r="O197" s="5">
        <v>1</v>
      </c>
      <c r="P197" s="5">
        <v>0.56999999999999995</v>
      </c>
      <c r="Q197" s="5">
        <v>1.423</v>
      </c>
      <c r="R197" s="5">
        <f t="shared" si="250"/>
        <v>9.4999999999999987E-2</v>
      </c>
      <c r="S197" s="5">
        <f t="shared" si="251"/>
        <v>0.16666666666666666</v>
      </c>
      <c r="T197" s="5">
        <f t="shared" si="252"/>
        <v>0.23716666666666666</v>
      </c>
      <c r="U197" s="5">
        <f t="shared" ref="U197:V197" si="284">I197+O197</f>
        <v>2</v>
      </c>
      <c r="V197" s="5">
        <f t="shared" si="284"/>
        <v>2.4819999999999998</v>
      </c>
      <c r="W197" s="5">
        <v>1.423</v>
      </c>
      <c r="X197" s="5">
        <f t="shared" si="1"/>
        <v>0.8886666666666666</v>
      </c>
      <c r="Y197" s="5">
        <f t="shared" si="2"/>
        <v>0.33333333333333331</v>
      </c>
      <c r="Z197" s="5">
        <f t="shared" si="254"/>
        <v>0.23716666666666666</v>
      </c>
    </row>
    <row r="198" spans="1:26" ht="15.75" customHeight="1" x14ac:dyDescent="0.2">
      <c r="A198" s="5" t="s">
        <v>1876</v>
      </c>
      <c r="B198" s="5">
        <v>33</v>
      </c>
      <c r="C198" s="5" t="s">
        <v>1823</v>
      </c>
      <c r="D198" s="5" t="s">
        <v>1832</v>
      </c>
      <c r="E198" s="5" t="s">
        <v>1810</v>
      </c>
      <c r="F198" s="5" t="s">
        <v>26</v>
      </c>
      <c r="G198" s="5" t="s">
        <v>26</v>
      </c>
      <c r="H198" s="5" t="s">
        <v>933</v>
      </c>
      <c r="I198" s="5">
        <v>2</v>
      </c>
      <c r="J198" s="5">
        <v>1.458</v>
      </c>
      <c r="K198" s="5">
        <v>0.77600000000000002</v>
      </c>
      <c r="L198" s="5">
        <f t="shared" si="247"/>
        <v>0.24299999999999999</v>
      </c>
      <c r="M198" s="5">
        <f t="shared" si="248"/>
        <v>0.33333333333333331</v>
      </c>
      <c r="N198" s="5">
        <f t="shared" si="249"/>
        <v>0.12933333333333333</v>
      </c>
      <c r="O198" s="5">
        <v>0</v>
      </c>
      <c r="P198" s="5">
        <v>0</v>
      </c>
      <c r="Q198" s="5">
        <v>0</v>
      </c>
      <c r="R198" s="5">
        <f t="shared" si="250"/>
        <v>0</v>
      </c>
      <c r="S198" s="5">
        <f t="shared" si="251"/>
        <v>0</v>
      </c>
      <c r="T198" s="5">
        <f t="shared" si="252"/>
        <v>0</v>
      </c>
      <c r="U198" s="5">
        <f t="shared" ref="U198:V198" si="285">I198+O198</f>
        <v>2</v>
      </c>
      <c r="V198" s="5">
        <f t="shared" si="285"/>
        <v>1.458</v>
      </c>
      <c r="W198" s="5">
        <v>0.77600000000000002</v>
      </c>
      <c r="X198" s="5">
        <f t="shared" si="1"/>
        <v>0.24299999999999999</v>
      </c>
      <c r="Y198" s="5">
        <f t="shared" si="2"/>
        <v>0.33333333333333331</v>
      </c>
      <c r="Z198" s="5">
        <f t="shared" si="254"/>
        <v>0.12933333333333333</v>
      </c>
    </row>
    <row r="199" spans="1:26" ht="15.75" customHeight="1" x14ac:dyDescent="0.2">
      <c r="A199" s="5" t="s">
        <v>1876</v>
      </c>
      <c r="B199" s="5">
        <v>34</v>
      </c>
      <c r="C199" s="5" t="s">
        <v>1824</v>
      </c>
      <c r="D199" s="5" t="s">
        <v>1832</v>
      </c>
      <c r="E199" s="5" t="s">
        <v>1810</v>
      </c>
      <c r="F199" s="5" t="s">
        <v>26</v>
      </c>
      <c r="G199" s="5" t="s">
        <v>26</v>
      </c>
      <c r="H199" s="5" t="s">
        <v>933</v>
      </c>
      <c r="I199" s="5">
        <v>1</v>
      </c>
      <c r="J199" s="5">
        <v>7.2290000000000001</v>
      </c>
      <c r="K199" s="7">
        <v>5.6260000000000003</v>
      </c>
      <c r="L199" s="5">
        <f t="shared" si="247"/>
        <v>1.2048333333333334</v>
      </c>
      <c r="M199" s="5">
        <f t="shared" si="248"/>
        <v>0.16666666666666666</v>
      </c>
      <c r="N199" s="5">
        <f t="shared" si="249"/>
        <v>0.93766666666666676</v>
      </c>
      <c r="O199" s="5">
        <v>0</v>
      </c>
      <c r="P199" s="5">
        <v>0</v>
      </c>
      <c r="Q199" s="5">
        <v>0</v>
      </c>
      <c r="R199" s="5">
        <f t="shared" si="250"/>
        <v>0</v>
      </c>
      <c r="S199" s="5">
        <f t="shared" si="251"/>
        <v>0</v>
      </c>
      <c r="T199" s="5">
        <f t="shared" si="252"/>
        <v>0</v>
      </c>
      <c r="U199" s="5">
        <f t="shared" ref="U199:V199" si="286">I199+O199</f>
        <v>1</v>
      </c>
      <c r="V199" s="5">
        <f t="shared" si="286"/>
        <v>7.2290000000000001</v>
      </c>
      <c r="W199" s="7">
        <v>5.6260000000000003</v>
      </c>
      <c r="X199" s="5">
        <f t="shared" si="1"/>
        <v>1.2048333333333334</v>
      </c>
      <c r="Y199" s="5">
        <f t="shared" si="2"/>
        <v>0.16666666666666666</v>
      </c>
      <c r="Z199" s="5">
        <f t="shared" si="254"/>
        <v>0.93766666666666676</v>
      </c>
    </row>
    <row r="200" spans="1:26" ht="15.75" customHeight="1" x14ac:dyDescent="0.2">
      <c r="A200" s="5" t="s">
        <v>1876</v>
      </c>
      <c r="B200" s="5">
        <v>35</v>
      </c>
      <c r="C200" s="5" t="s">
        <v>1825</v>
      </c>
      <c r="D200" s="5" t="s">
        <v>1832</v>
      </c>
      <c r="E200" s="5" t="s">
        <v>1810</v>
      </c>
      <c r="F200" s="5" t="s">
        <v>26</v>
      </c>
      <c r="G200" s="5" t="s">
        <v>26</v>
      </c>
      <c r="H200" s="5" t="s">
        <v>933</v>
      </c>
      <c r="I200" s="5">
        <v>0</v>
      </c>
      <c r="J200" s="5">
        <v>0</v>
      </c>
      <c r="K200" s="5">
        <v>0</v>
      </c>
      <c r="L200" s="5">
        <f t="shared" si="247"/>
        <v>0</v>
      </c>
      <c r="M200" s="5">
        <f t="shared" si="248"/>
        <v>0</v>
      </c>
      <c r="N200" s="5">
        <f t="shared" si="249"/>
        <v>0</v>
      </c>
      <c r="O200" s="5">
        <v>1</v>
      </c>
      <c r="P200" s="5">
        <v>0.67700000000000005</v>
      </c>
      <c r="Q200" s="5">
        <v>0.99199999999999999</v>
      </c>
      <c r="R200" s="5">
        <f t="shared" si="250"/>
        <v>0.11283333333333334</v>
      </c>
      <c r="S200" s="5">
        <f t="shared" si="251"/>
        <v>0.16666666666666666</v>
      </c>
      <c r="T200" s="5">
        <f t="shared" si="252"/>
        <v>0.16533333333333333</v>
      </c>
      <c r="U200" s="5">
        <f t="shared" ref="U200:V200" si="287">I200+O200</f>
        <v>1</v>
      </c>
      <c r="V200" s="5">
        <f t="shared" si="287"/>
        <v>0.67700000000000005</v>
      </c>
      <c r="W200" s="5">
        <v>0.99199999999999999</v>
      </c>
      <c r="X200" s="5">
        <f t="shared" si="1"/>
        <v>0.67700000000000005</v>
      </c>
      <c r="Y200" s="5">
        <f t="shared" si="2"/>
        <v>0.16666666666666666</v>
      </c>
      <c r="Z200" s="5">
        <f t="shared" si="254"/>
        <v>0.16533333333333333</v>
      </c>
    </row>
    <row r="201" spans="1:26" ht="15.75" customHeight="1" x14ac:dyDescent="0.2">
      <c r="A201" s="5" t="s">
        <v>1876</v>
      </c>
      <c r="B201" s="5">
        <v>36</v>
      </c>
      <c r="C201" s="5" t="s">
        <v>1826</v>
      </c>
      <c r="D201" s="5" t="s">
        <v>1832</v>
      </c>
      <c r="E201" s="5" t="s">
        <v>1810</v>
      </c>
      <c r="F201" s="5" t="s">
        <v>26</v>
      </c>
      <c r="G201" s="5" t="s">
        <v>26</v>
      </c>
      <c r="H201" s="5" t="s">
        <v>933</v>
      </c>
      <c r="I201" s="5">
        <v>0</v>
      </c>
      <c r="J201" s="5">
        <v>0</v>
      </c>
      <c r="K201" s="5">
        <v>0</v>
      </c>
      <c r="L201" s="5">
        <f t="shared" si="247"/>
        <v>0</v>
      </c>
      <c r="M201" s="5">
        <f t="shared" si="248"/>
        <v>0</v>
      </c>
      <c r="N201" s="5">
        <f t="shared" si="249"/>
        <v>0</v>
      </c>
      <c r="O201" s="5">
        <v>0</v>
      </c>
      <c r="P201" s="5">
        <v>0</v>
      </c>
      <c r="Q201" s="5">
        <v>0</v>
      </c>
      <c r="R201" s="5">
        <f t="shared" si="250"/>
        <v>0</v>
      </c>
      <c r="S201" s="5">
        <f t="shared" si="251"/>
        <v>0</v>
      </c>
      <c r="T201" s="5">
        <f t="shared" si="252"/>
        <v>0</v>
      </c>
      <c r="U201" s="5">
        <f t="shared" ref="U201:V201" si="288">I201+O201</f>
        <v>0</v>
      </c>
      <c r="V201" s="5">
        <f t="shared" si="288"/>
        <v>0</v>
      </c>
      <c r="W201" s="5">
        <v>0</v>
      </c>
      <c r="X201" s="5">
        <f t="shared" si="1"/>
        <v>0</v>
      </c>
      <c r="Y201" s="5">
        <f t="shared" si="2"/>
        <v>0</v>
      </c>
      <c r="Z201" s="5">
        <f t="shared" si="254"/>
        <v>0</v>
      </c>
    </row>
    <row r="202" spans="1:26" ht="15.75" customHeight="1" x14ac:dyDescent="0.2">
      <c r="A202" s="5" t="s">
        <v>1876</v>
      </c>
      <c r="B202" s="5">
        <v>37</v>
      </c>
      <c r="C202" s="5" t="s">
        <v>1827</v>
      </c>
      <c r="D202" s="5" t="s">
        <v>1832</v>
      </c>
      <c r="E202" s="5" t="s">
        <v>1810</v>
      </c>
      <c r="F202" s="5" t="s">
        <v>26</v>
      </c>
      <c r="G202" s="5" t="s">
        <v>26</v>
      </c>
      <c r="H202" s="5" t="s">
        <v>933</v>
      </c>
      <c r="I202" s="5">
        <v>1</v>
      </c>
      <c r="J202" s="5">
        <v>3.7469999999999999</v>
      </c>
      <c r="K202" s="5">
        <v>2.2519999999999998</v>
      </c>
      <c r="L202" s="5">
        <f t="shared" si="247"/>
        <v>0.62449999999999994</v>
      </c>
      <c r="M202" s="5">
        <f t="shared" si="248"/>
        <v>0.16666666666666666</v>
      </c>
      <c r="N202" s="5">
        <f t="shared" si="249"/>
        <v>0.3753333333333333</v>
      </c>
      <c r="O202" s="5">
        <v>1</v>
      </c>
      <c r="P202" s="5">
        <v>1.036</v>
      </c>
      <c r="Q202" s="5">
        <v>2.7109999999999999</v>
      </c>
      <c r="R202" s="5">
        <f t="shared" si="250"/>
        <v>0.17266666666666666</v>
      </c>
      <c r="S202" s="5">
        <f t="shared" si="251"/>
        <v>0.16666666666666666</v>
      </c>
      <c r="T202" s="5">
        <f t="shared" si="252"/>
        <v>0.45183333333333331</v>
      </c>
      <c r="U202" s="5">
        <f t="shared" ref="U202:V202" si="289">I202+O202</f>
        <v>2</v>
      </c>
      <c r="V202" s="5">
        <f t="shared" si="289"/>
        <v>4.7829999999999995</v>
      </c>
      <c r="W202" s="5">
        <v>2.2519999999999998</v>
      </c>
      <c r="X202" s="5">
        <f t="shared" si="1"/>
        <v>1.6604999999999999</v>
      </c>
      <c r="Y202" s="5">
        <f t="shared" si="2"/>
        <v>0.33333333333333331</v>
      </c>
      <c r="Z202" s="5">
        <f t="shared" si="254"/>
        <v>0.3753333333333333</v>
      </c>
    </row>
    <row r="203" spans="1:26" ht="15.75" customHeight="1" x14ac:dyDescent="0.2">
      <c r="A203" s="5" t="s">
        <v>1876</v>
      </c>
      <c r="B203" s="5">
        <v>38</v>
      </c>
      <c r="C203" s="5" t="s">
        <v>1828</v>
      </c>
      <c r="D203" s="5" t="s">
        <v>1832</v>
      </c>
      <c r="E203" s="5" t="s">
        <v>1810</v>
      </c>
      <c r="F203" s="5" t="s">
        <v>26</v>
      </c>
      <c r="G203" s="5" t="s">
        <v>26</v>
      </c>
      <c r="H203" s="5" t="s">
        <v>933</v>
      </c>
      <c r="I203" s="5">
        <v>0</v>
      </c>
      <c r="J203" s="5">
        <v>0</v>
      </c>
      <c r="K203" s="5">
        <v>0</v>
      </c>
      <c r="L203" s="5">
        <f t="shared" si="247"/>
        <v>0</v>
      </c>
      <c r="M203" s="5">
        <f t="shared" si="248"/>
        <v>0</v>
      </c>
      <c r="N203" s="5">
        <f t="shared" si="249"/>
        <v>0</v>
      </c>
      <c r="O203" s="5">
        <v>0</v>
      </c>
      <c r="P203" s="5">
        <v>0</v>
      </c>
      <c r="Q203" s="5">
        <v>0</v>
      </c>
      <c r="R203" s="5">
        <f t="shared" si="250"/>
        <v>0</v>
      </c>
      <c r="S203" s="5">
        <f t="shared" si="251"/>
        <v>0</v>
      </c>
      <c r="T203" s="5">
        <f t="shared" si="252"/>
        <v>0</v>
      </c>
      <c r="U203" s="5">
        <f t="shared" ref="U203:V203" si="290">I203+O203</f>
        <v>0</v>
      </c>
      <c r="V203" s="5">
        <f t="shared" si="290"/>
        <v>0</v>
      </c>
      <c r="W203" s="5">
        <v>0</v>
      </c>
      <c r="X203" s="5">
        <f t="shared" si="1"/>
        <v>0</v>
      </c>
      <c r="Y203" s="5">
        <f t="shared" si="2"/>
        <v>0</v>
      </c>
      <c r="Z203" s="5">
        <f t="shared" si="254"/>
        <v>0</v>
      </c>
    </row>
    <row r="204" spans="1:26" ht="15.75" customHeight="1" x14ac:dyDescent="0.2">
      <c r="A204" s="5" t="s">
        <v>1876</v>
      </c>
      <c r="B204" s="5">
        <v>39</v>
      </c>
      <c r="C204" s="5" t="s">
        <v>1829</v>
      </c>
      <c r="D204" s="5" t="s">
        <v>1832</v>
      </c>
      <c r="E204" s="5" t="s">
        <v>1810</v>
      </c>
      <c r="F204" s="5" t="s">
        <v>26</v>
      </c>
      <c r="G204" s="5" t="s">
        <v>26</v>
      </c>
      <c r="H204" s="5" t="s">
        <v>933</v>
      </c>
      <c r="I204" s="5">
        <v>0</v>
      </c>
      <c r="J204" s="5">
        <v>0</v>
      </c>
      <c r="K204" s="5">
        <v>0</v>
      </c>
      <c r="L204" s="5">
        <f t="shared" si="247"/>
        <v>0</v>
      </c>
      <c r="M204" s="5">
        <f t="shared" si="248"/>
        <v>0</v>
      </c>
      <c r="N204" s="5">
        <f t="shared" si="249"/>
        <v>0</v>
      </c>
      <c r="O204" s="5">
        <v>0</v>
      </c>
      <c r="P204" s="5">
        <v>0</v>
      </c>
      <c r="Q204" s="5">
        <v>0</v>
      </c>
      <c r="R204" s="5">
        <f t="shared" si="250"/>
        <v>0</v>
      </c>
      <c r="S204" s="5">
        <f t="shared" si="251"/>
        <v>0</v>
      </c>
      <c r="T204" s="5">
        <f t="shared" si="252"/>
        <v>0</v>
      </c>
      <c r="U204" s="5">
        <f t="shared" ref="U204:V204" si="291">I204+O204</f>
        <v>0</v>
      </c>
      <c r="V204" s="5">
        <f t="shared" si="291"/>
        <v>0</v>
      </c>
      <c r="W204" s="5">
        <v>0</v>
      </c>
      <c r="X204" s="5">
        <f t="shared" si="1"/>
        <v>0</v>
      </c>
      <c r="Y204" s="5">
        <f t="shared" si="2"/>
        <v>0</v>
      </c>
      <c r="Z204" s="5">
        <f t="shared" si="254"/>
        <v>0</v>
      </c>
    </row>
    <row r="205" spans="1:26" ht="15.75" customHeight="1" x14ac:dyDescent="0.2">
      <c r="A205" s="5" t="s">
        <v>1876</v>
      </c>
      <c r="B205" s="5">
        <v>40</v>
      </c>
      <c r="C205" s="5" t="s">
        <v>1830</v>
      </c>
      <c r="D205" s="5" t="s">
        <v>1832</v>
      </c>
      <c r="E205" s="5" t="s">
        <v>1810</v>
      </c>
      <c r="F205" s="5" t="s">
        <v>26</v>
      </c>
      <c r="G205" s="5" t="s">
        <v>26</v>
      </c>
      <c r="H205" s="5" t="s">
        <v>933</v>
      </c>
      <c r="I205" s="5">
        <v>1</v>
      </c>
      <c r="J205" s="5">
        <v>1.772</v>
      </c>
      <c r="K205" s="5">
        <v>4.2270000000000003</v>
      </c>
      <c r="L205" s="5">
        <f t="shared" si="247"/>
        <v>0.29533333333333334</v>
      </c>
      <c r="M205" s="5">
        <f t="shared" si="248"/>
        <v>0.16666666666666666</v>
      </c>
      <c r="N205" s="5">
        <f t="shared" si="249"/>
        <v>0.70450000000000002</v>
      </c>
      <c r="O205" s="5">
        <v>0</v>
      </c>
      <c r="P205" s="5">
        <v>0</v>
      </c>
      <c r="Q205" s="5">
        <v>0</v>
      </c>
      <c r="R205" s="5">
        <f t="shared" si="250"/>
        <v>0</v>
      </c>
      <c r="S205" s="5">
        <f t="shared" si="251"/>
        <v>0</v>
      </c>
      <c r="T205" s="5">
        <f t="shared" si="252"/>
        <v>0</v>
      </c>
      <c r="U205" s="5">
        <f t="shared" ref="U205:V205" si="292">I205+O205</f>
        <v>1</v>
      </c>
      <c r="V205" s="5">
        <f t="shared" si="292"/>
        <v>1.772</v>
      </c>
      <c r="W205" s="5">
        <v>4.2270000000000003</v>
      </c>
      <c r="X205" s="5">
        <f t="shared" si="1"/>
        <v>0.29533333333333334</v>
      </c>
      <c r="Y205" s="5">
        <f t="shared" si="2"/>
        <v>0.16666666666666666</v>
      </c>
      <c r="Z205" s="5">
        <f t="shared" si="254"/>
        <v>0.70450000000000002</v>
      </c>
    </row>
    <row r="206" spans="1:26" ht="15.75" customHeight="1" x14ac:dyDescent="0.2">
      <c r="A206" s="5" t="s">
        <v>1876</v>
      </c>
      <c r="B206" s="5">
        <v>41</v>
      </c>
      <c r="C206" s="5" t="s">
        <v>1831</v>
      </c>
      <c r="D206" s="5" t="s">
        <v>1821</v>
      </c>
      <c r="E206" s="5" t="s">
        <v>1787</v>
      </c>
      <c r="F206" s="5" t="s">
        <v>26</v>
      </c>
      <c r="G206" s="5" t="s">
        <v>26</v>
      </c>
      <c r="H206" s="5" t="s">
        <v>933</v>
      </c>
      <c r="I206" s="5">
        <v>1</v>
      </c>
      <c r="J206" s="5">
        <v>1.2849999999999999</v>
      </c>
      <c r="K206" s="7">
        <v>3.3380000000000001</v>
      </c>
      <c r="L206" s="5">
        <f t="shared" si="247"/>
        <v>0.21416666666666664</v>
      </c>
      <c r="M206" s="5">
        <f t="shared" si="248"/>
        <v>0.16666666666666666</v>
      </c>
      <c r="N206" s="5">
        <f t="shared" si="249"/>
        <v>0.55633333333333335</v>
      </c>
      <c r="O206" s="5">
        <v>0</v>
      </c>
      <c r="P206" s="5">
        <v>0</v>
      </c>
      <c r="Q206" s="5">
        <v>0</v>
      </c>
      <c r="R206" s="5">
        <f t="shared" si="250"/>
        <v>0</v>
      </c>
      <c r="S206" s="5">
        <f t="shared" si="251"/>
        <v>0</v>
      </c>
      <c r="T206" s="5">
        <f t="shared" si="252"/>
        <v>0</v>
      </c>
      <c r="U206" s="5">
        <f t="shared" ref="U206:V206" si="293">I206+O206</f>
        <v>1</v>
      </c>
      <c r="V206" s="5">
        <f t="shared" si="293"/>
        <v>1.2849999999999999</v>
      </c>
      <c r="W206" s="7">
        <v>3.3380000000000001</v>
      </c>
      <c r="X206" s="5">
        <f t="shared" si="1"/>
        <v>0.21416666666666664</v>
      </c>
      <c r="Y206" s="5">
        <f t="shared" si="2"/>
        <v>0.16666666666666666</v>
      </c>
      <c r="Z206" s="5">
        <f t="shared" si="254"/>
        <v>0.55633333333333335</v>
      </c>
    </row>
    <row r="207" spans="1:26" ht="15.75" customHeight="1" x14ac:dyDescent="0.2">
      <c r="A207" s="5" t="s">
        <v>1876</v>
      </c>
      <c r="B207" s="5">
        <v>42</v>
      </c>
      <c r="C207" s="5" t="s">
        <v>1833</v>
      </c>
      <c r="D207" s="5" t="s">
        <v>1821</v>
      </c>
      <c r="E207" s="5" t="s">
        <v>1787</v>
      </c>
      <c r="F207" s="5" t="s">
        <v>26</v>
      </c>
      <c r="G207" s="5" t="s">
        <v>26</v>
      </c>
      <c r="H207" s="5" t="s">
        <v>933</v>
      </c>
      <c r="I207" s="5">
        <v>0</v>
      </c>
      <c r="J207" s="5">
        <v>0</v>
      </c>
      <c r="K207" s="5">
        <v>0</v>
      </c>
      <c r="L207" s="5">
        <f t="shared" si="247"/>
        <v>0</v>
      </c>
      <c r="M207" s="5">
        <f t="shared" si="248"/>
        <v>0</v>
      </c>
      <c r="N207" s="5">
        <f t="shared" si="249"/>
        <v>0</v>
      </c>
      <c r="O207" s="5">
        <v>0</v>
      </c>
      <c r="P207" s="5">
        <v>0</v>
      </c>
      <c r="Q207" s="5">
        <v>0</v>
      </c>
      <c r="R207" s="5">
        <f t="shared" si="250"/>
        <v>0</v>
      </c>
      <c r="S207" s="5">
        <f t="shared" si="251"/>
        <v>0</v>
      </c>
      <c r="T207" s="5">
        <f t="shared" si="252"/>
        <v>0</v>
      </c>
      <c r="U207" s="5">
        <f t="shared" ref="U207:V207" si="294">I207+O207</f>
        <v>0</v>
      </c>
      <c r="V207" s="5">
        <f t="shared" si="294"/>
        <v>0</v>
      </c>
      <c r="W207" s="5">
        <v>0</v>
      </c>
      <c r="X207" s="5">
        <f t="shared" si="1"/>
        <v>0</v>
      </c>
      <c r="Y207" s="5">
        <f t="shared" si="2"/>
        <v>0</v>
      </c>
      <c r="Z207" s="5">
        <f t="shared" si="254"/>
        <v>0</v>
      </c>
    </row>
    <row r="208" spans="1:26" ht="15.75" customHeight="1" x14ac:dyDescent="0.2">
      <c r="A208" s="5" t="s">
        <v>1876</v>
      </c>
      <c r="B208" s="5">
        <v>43</v>
      </c>
      <c r="C208" s="5" t="s">
        <v>1834</v>
      </c>
      <c r="D208" s="5" t="s">
        <v>1821</v>
      </c>
      <c r="E208" s="5" t="s">
        <v>1787</v>
      </c>
      <c r="F208" s="5" t="s">
        <v>26</v>
      </c>
      <c r="G208" s="5" t="s">
        <v>26</v>
      </c>
      <c r="H208" s="5" t="s">
        <v>933</v>
      </c>
      <c r="I208" s="5">
        <v>0</v>
      </c>
      <c r="J208" s="5">
        <v>0</v>
      </c>
      <c r="K208" s="5">
        <v>0</v>
      </c>
      <c r="L208" s="5">
        <f t="shared" si="247"/>
        <v>0</v>
      </c>
      <c r="M208" s="5">
        <f t="shared" si="248"/>
        <v>0</v>
      </c>
      <c r="N208" s="5">
        <f t="shared" si="249"/>
        <v>0</v>
      </c>
      <c r="O208" s="5">
        <v>0</v>
      </c>
      <c r="P208" s="5">
        <v>0</v>
      </c>
      <c r="Q208" s="5">
        <v>0</v>
      </c>
      <c r="R208" s="5">
        <f t="shared" si="250"/>
        <v>0</v>
      </c>
      <c r="S208" s="5">
        <f t="shared" si="251"/>
        <v>0</v>
      </c>
      <c r="T208" s="5">
        <f t="shared" si="252"/>
        <v>0</v>
      </c>
      <c r="U208" s="5">
        <f t="shared" ref="U208:V208" si="295">I208+O208</f>
        <v>0</v>
      </c>
      <c r="V208" s="5">
        <f t="shared" si="295"/>
        <v>0</v>
      </c>
      <c r="W208" s="5">
        <v>0</v>
      </c>
      <c r="X208" s="5">
        <f t="shared" si="1"/>
        <v>0</v>
      </c>
      <c r="Y208" s="5">
        <f t="shared" si="2"/>
        <v>0</v>
      </c>
      <c r="Z208" s="5">
        <f t="shared" si="254"/>
        <v>0</v>
      </c>
    </row>
    <row r="209" spans="1:26" ht="15.75" customHeight="1" x14ac:dyDescent="0.2">
      <c r="A209" s="5" t="s">
        <v>1876</v>
      </c>
      <c r="B209" s="5">
        <v>44</v>
      </c>
      <c r="C209" s="5" t="s">
        <v>1835</v>
      </c>
      <c r="D209" s="5" t="s">
        <v>1821</v>
      </c>
      <c r="E209" s="5" t="s">
        <v>1787</v>
      </c>
      <c r="F209" s="5" t="s">
        <v>26</v>
      </c>
      <c r="G209" s="5" t="s">
        <v>26</v>
      </c>
      <c r="H209" s="5" t="s">
        <v>933</v>
      </c>
      <c r="I209" s="5">
        <v>0</v>
      </c>
      <c r="J209" s="5">
        <v>0</v>
      </c>
      <c r="K209" s="5">
        <v>0</v>
      </c>
      <c r="L209" s="5">
        <f t="shared" si="247"/>
        <v>0</v>
      </c>
      <c r="M209" s="5">
        <f t="shared" si="248"/>
        <v>0</v>
      </c>
      <c r="N209" s="5">
        <f t="shared" si="249"/>
        <v>0</v>
      </c>
      <c r="O209" s="5">
        <v>0</v>
      </c>
      <c r="P209" s="5">
        <v>0</v>
      </c>
      <c r="Q209" s="5">
        <v>0</v>
      </c>
      <c r="R209" s="5">
        <f t="shared" si="250"/>
        <v>0</v>
      </c>
      <c r="S209" s="5">
        <f t="shared" si="251"/>
        <v>0</v>
      </c>
      <c r="T209" s="5">
        <f t="shared" si="252"/>
        <v>0</v>
      </c>
      <c r="U209" s="5">
        <f t="shared" ref="U209:V209" si="296">I209+O209</f>
        <v>0</v>
      </c>
      <c r="V209" s="5">
        <f t="shared" si="296"/>
        <v>0</v>
      </c>
      <c r="W209" s="5">
        <v>0</v>
      </c>
      <c r="X209" s="5">
        <f t="shared" si="1"/>
        <v>0</v>
      </c>
      <c r="Y209" s="5">
        <f t="shared" si="2"/>
        <v>0</v>
      </c>
      <c r="Z209" s="5">
        <f t="shared" si="254"/>
        <v>0</v>
      </c>
    </row>
    <row r="210" spans="1:26" ht="15.75" customHeight="1" x14ac:dyDescent="0.2">
      <c r="A210" s="5" t="s">
        <v>1876</v>
      </c>
      <c r="B210" s="5">
        <v>45</v>
      </c>
      <c r="C210" s="5" t="s">
        <v>1836</v>
      </c>
      <c r="D210" s="5" t="s">
        <v>1821</v>
      </c>
      <c r="E210" s="5" t="s">
        <v>1787</v>
      </c>
      <c r="F210" s="5" t="s">
        <v>26</v>
      </c>
      <c r="G210" s="5" t="s">
        <v>26</v>
      </c>
      <c r="H210" s="5" t="s">
        <v>933</v>
      </c>
      <c r="I210" s="5">
        <v>0</v>
      </c>
      <c r="J210" s="5">
        <v>0</v>
      </c>
      <c r="K210" s="5">
        <v>0</v>
      </c>
      <c r="L210" s="5">
        <f t="shared" si="247"/>
        <v>0</v>
      </c>
      <c r="M210" s="5">
        <f t="shared" si="248"/>
        <v>0</v>
      </c>
      <c r="N210" s="5">
        <f t="shared" si="249"/>
        <v>0</v>
      </c>
      <c r="O210" s="5">
        <v>0</v>
      </c>
      <c r="P210" s="5">
        <v>0</v>
      </c>
      <c r="Q210" s="5">
        <v>0</v>
      </c>
      <c r="R210" s="5">
        <f t="shared" si="250"/>
        <v>0</v>
      </c>
      <c r="S210" s="5">
        <f t="shared" si="251"/>
        <v>0</v>
      </c>
      <c r="T210" s="5">
        <f t="shared" si="252"/>
        <v>0</v>
      </c>
      <c r="U210" s="5">
        <f t="shared" ref="U210:V210" si="297">I210+O210</f>
        <v>0</v>
      </c>
      <c r="V210" s="5">
        <f t="shared" si="297"/>
        <v>0</v>
      </c>
      <c r="W210" s="5">
        <v>0</v>
      </c>
      <c r="X210" s="5">
        <f t="shared" si="1"/>
        <v>0</v>
      </c>
      <c r="Y210" s="5">
        <f t="shared" si="2"/>
        <v>0</v>
      </c>
      <c r="Z210" s="5">
        <f t="shared" si="254"/>
        <v>0</v>
      </c>
    </row>
    <row r="211" spans="1:26" ht="15.75" customHeight="1" x14ac:dyDescent="0.2">
      <c r="A211" s="5" t="s">
        <v>1876</v>
      </c>
      <c r="B211" s="5">
        <v>46</v>
      </c>
      <c r="C211" s="5" t="s">
        <v>1837</v>
      </c>
      <c r="D211" s="5" t="s">
        <v>1821</v>
      </c>
      <c r="E211" s="5" t="s">
        <v>1787</v>
      </c>
      <c r="F211" s="5" t="s">
        <v>26</v>
      </c>
      <c r="G211" s="5" t="s">
        <v>26</v>
      </c>
      <c r="H211" s="5" t="s">
        <v>933</v>
      </c>
      <c r="I211" s="5">
        <v>0</v>
      </c>
      <c r="J211" s="5">
        <v>0</v>
      </c>
      <c r="K211" s="5">
        <v>0</v>
      </c>
      <c r="L211" s="5">
        <f t="shared" si="247"/>
        <v>0</v>
      </c>
      <c r="M211" s="5">
        <f t="shared" si="248"/>
        <v>0</v>
      </c>
      <c r="N211" s="5">
        <f t="shared" si="249"/>
        <v>0</v>
      </c>
      <c r="O211" s="5">
        <v>0</v>
      </c>
      <c r="P211" s="5">
        <v>0</v>
      </c>
      <c r="Q211" s="5">
        <v>0</v>
      </c>
      <c r="R211" s="5">
        <f t="shared" si="250"/>
        <v>0</v>
      </c>
      <c r="S211" s="5">
        <f t="shared" si="251"/>
        <v>0</v>
      </c>
      <c r="T211" s="5">
        <f t="shared" si="252"/>
        <v>0</v>
      </c>
      <c r="U211" s="5">
        <f t="shared" ref="U211:V211" si="298">I211+O211</f>
        <v>0</v>
      </c>
      <c r="V211" s="5">
        <f t="shared" si="298"/>
        <v>0</v>
      </c>
      <c r="W211" s="5">
        <v>0</v>
      </c>
      <c r="X211" s="5">
        <f t="shared" si="1"/>
        <v>0</v>
      </c>
      <c r="Y211" s="5">
        <f t="shared" si="2"/>
        <v>0</v>
      </c>
      <c r="Z211" s="5">
        <f t="shared" si="254"/>
        <v>0</v>
      </c>
    </row>
    <row r="212" spans="1:26" ht="15.75" customHeight="1" x14ac:dyDescent="0.2">
      <c r="A212" s="5" t="s">
        <v>1876</v>
      </c>
      <c r="B212" s="5">
        <v>47</v>
      </c>
      <c r="C212" s="5" t="s">
        <v>1838</v>
      </c>
      <c r="D212" s="5" t="s">
        <v>1821</v>
      </c>
      <c r="E212" s="5" t="s">
        <v>1787</v>
      </c>
      <c r="F212" s="5" t="s">
        <v>26</v>
      </c>
      <c r="G212" s="5" t="s">
        <v>26</v>
      </c>
      <c r="H212" s="5" t="s">
        <v>933</v>
      </c>
      <c r="I212" s="5">
        <v>0</v>
      </c>
      <c r="J212" s="5">
        <v>0</v>
      </c>
      <c r="K212" s="5">
        <v>0</v>
      </c>
      <c r="L212" s="5">
        <f t="shared" si="247"/>
        <v>0</v>
      </c>
      <c r="M212" s="5">
        <f t="shared" si="248"/>
        <v>0</v>
      </c>
      <c r="N212" s="5">
        <f t="shared" si="249"/>
        <v>0</v>
      </c>
      <c r="O212" s="5">
        <v>0</v>
      </c>
      <c r="P212" s="5">
        <v>0</v>
      </c>
      <c r="Q212" s="5">
        <v>0</v>
      </c>
      <c r="R212" s="5">
        <f t="shared" si="250"/>
        <v>0</v>
      </c>
      <c r="S212" s="5">
        <f t="shared" si="251"/>
        <v>0</v>
      </c>
      <c r="T212" s="5">
        <f t="shared" si="252"/>
        <v>0</v>
      </c>
      <c r="U212" s="5">
        <f t="shared" ref="U212:V212" si="299">I212+O212</f>
        <v>0</v>
      </c>
      <c r="V212" s="5">
        <f t="shared" si="299"/>
        <v>0</v>
      </c>
      <c r="W212" s="5">
        <v>0</v>
      </c>
      <c r="X212" s="5">
        <f t="shared" si="1"/>
        <v>0</v>
      </c>
      <c r="Y212" s="5">
        <f t="shared" si="2"/>
        <v>0</v>
      </c>
      <c r="Z212" s="5">
        <f t="shared" si="254"/>
        <v>0</v>
      </c>
    </row>
    <row r="213" spans="1:26" ht="15.75" customHeight="1" x14ac:dyDescent="0.2">
      <c r="A213" s="5" t="s">
        <v>1876</v>
      </c>
      <c r="B213" s="5">
        <v>48</v>
      </c>
      <c r="C213" s="5" t="s">
        <v>1839</v>
      </c>
      <c r="D213" s="5" t="s">
        <v>1821</v>
      </c>
      <c r="E213" s="5" t="s">
        <v>1787</v>
      </c>
      <c r="F213" s="5" t="s">
        <v>26</v>
      </c>
      <c r="G213" s="5" t="s">
        <v>26</v>
      </c>
      <c r="H213" s="5" t="s">
        <v>933</v>
      </c>
      <c r="I213" s="5">
        <v>0</v>
      </c>
      <c r="J213" s="5">
        <v>0</v>
      </c>
      <c r="K213" s="5">
        <v>0</v>
      </c>
      <c r="L213" s="5">
        <f t="shared" si="247"/>
        <v>0</v>
      </c>
      <c r="M213" s="5">
        <f t="shared" si="248"/>
        <v>0</v>
      </c>
      <c r="N213" s="5">
        <f t="shared" si="249"/>
        <v>0</v>
      </c>
      <c r="O213" s="5">
        <v>0</v>
      </c>
      <c r="P213" s="5">
        <v>0</v>
      </c>
      <c r="Q213" s="5">
        <v>0</v>
      </c>
      <c r="R213" s="5">
        <f t="shared" si="250"/>
        <v>0</v>
      </c>
      <c r="S213" s="5">
        <f t="shared" si="251"/>
        <v>0</v>
      </c>
      <c r="T213" s="5">
        <f t="shared" si="252"/>
        <v>0</v>
      </c>
      <c r="U213" s="5">
        <f t="shared" ref="U213:V213" si="300">I213+O213</f>
        <v>0</v>
      </c>
      <c r="V213" s="5">
        <f t="shared" si="300"/>
        <v>0</v>
      </c>
      <c r="W213" s="5">
        <v>0</v>
      </c>
      <c r="X213" s="5">
        <f t="shared" si="1"/>
        <v>0</v>
      </c>
      <c r="Y213" s="5">
        <f t="shared" si="2"/>
        <v>0</v>
      </c>
      <c r="Z213" s="5">
        <f t="shared" si="254"/>
        <v>0</v>
      </c>
    </row>
    <row r="214" spans="1:26" ht="15.75" customHeight="1" x14ac:dyDescent="0.2">
      <c r="A214" s="5" t="s">
        <v>1876</v>
      </c>
      <c r="B214" s="5">
        <v>49</v>
      </c>
      <c r="C214" s="5" t="s">
        <v>1840</v>
      </c>
      <c r="D214" s="5" t="s">
        <v>1821</v>
      </c>
      <c r="E214" s="5" t="s">
        <v>1787</v>
      </c>
      <c r="F214" s="5" t="s">
        <v>26</v>
      </c>
      <c r="G214" s="5" t="s">
        <v>26</v>
      </c>
      <c r="H214" s="5" t="s">
        <v>933</v>
      </c>
      <c r="I214" s="5">
        <v>0</v>
      </c>
      <c r="J214" s="5">
        <v>0</v>
      </c>
      <c r="K214" s="5">
        <v>0</v>
      </c>
      <c r="L214" s="5">
        <f t="shared" si="247"/>
        <v>0</v>
      </c>
      <c r="M214" s="5">
        <f t="shared" si="248"/>
        <v>0</v>
      </c>
      <c r="N214" s="5">
        <f t="shared" si="249"/>
        <v>0</v>
      </c>
      <c r="O214" s="5">
        <v>0</v>
      </c>
      <c r="P214" s="5">
        <v>0</v>
      </c>
      <c r="Q214" s="5">
        <v>0</v>
      </c>
      <c r="R214" s="5">
        <f t="shared" si="250"/>
        <v>0</v>
      </c>
      <c r="S214" s="5">
        <f t="shared" si="251"/>
        <v>0</v>
      </c>
      <c r="T214" s="5">
        <f t="shared" si="252"/>
        <v>0</v>
      </c>
      <c r="U214" s="5">
        <f t="shared" ref="U214:V214" si="301">I214+O214</f>
        <v>0</v>
      </c>
      <c r="V214" s="5">
        <f t="shared" si="301"/>
        <v>0</v>
      </c>
      <c r="W214" s="5">
        <v>0</v>
      </c>
      <c r="X214" s="5">
        <f t="shared" si="1"/>
        <v>0</v>
      </c>
      <c r="Y214" s="5">
        <f t="shared" si="2"/>
        <v>0</v>
      </c>
      <c r="Z214" s="5">
        <f t="shared" si="254"/>
        <v>0</v>
      </c>
    </row>
    <row r="215" spans="1:26" ht="15.75" customHeight="1" x14ac:dyDescent="0.2">
      <c r="A215" s="5" t="s">
        <v>1876</v>
      </c>
      <c r="B215" s="5">
        <v>50</v>
      </c>
      <c r="C215" s="5" t="s">
        <v>1841</v>
      </c>
      <c r="D215" s="5" t="s">
        <v>1821</v>
      </c>
      <c r="E215" s="5" t="s">
        <v>1787</v>
      </c>
      <c r="F215" s="5" t="s">
        <v>26</v>
      </c>
      <c r="G215" s="5" t="s">
        <v>26</v>
      </c>
      <c r="H215" s="5" t="s">
        <v>933</v>
      </c>
      <c r="I215" s="5">
        <v>0</v>
      </c>
      <c r="J215" s="5">
        <v>0</v>
      </c>
      <c r="K215" s="5">
        <v>0</v>
      </c>
      <c r="L215" s="5">
        <f t="shared" si="247"/>
        <v>0</v>
      </c>
      <c r="M215" s="5">
        <f t="shared" si="248"/>
        <v>0</v>
      </c>
      <c r="N215" s="5">
        <f t="shared" si="249"/>
        <v>0</v>
      </c>
      <c r="O215" s="5">
        <v>0</v>
      </c>
      <c r="P215" s="5">
        <v>0</v>
      </c>
      <c r="Q215" s="5">
        <v>0</v>
      </c>
      <c r="R215" s="5">
        <f t="shared" si="250"/>
        <v>0</v>
      </c>
      <c r="S215" s="5">
        <f t="shared" si="251"/>
        <v>0</v>
      </c>
      <c r="T215" s="5">
        <f t="shared" si="252"/>
        <v>0</v>
      </c>
      <c r="U215" s="5">
        <f t="shared" ref="U215:V215" si="302">I215+O215</f>
        <v>0</v>
      </c>
      <c r="V215" s="5">
        <f t="shared" si="302"/>
        <v>0</v>
      </c>
      <c r="W215" s="5">
        <v>0</v>
      </c>
      <c r="X215" s="5">
        <f t="shared" si="1"/>
        <v>0</v>
      </c>
      <c r="Y215" s="5">
        <f t="shared" si="2"/>
        <v>0</v>
      </c>
      <c r="Z215" s="5">
        <f t="shared" si="254"/>
        <v>0</v>
      </c>
    </row>
    <row r="216" spans="1:26" ht="15.75" customHeight="1" x14ac:dyDescent="0.2">
      <c r="A216" s="5" t="s">
        <v>1876</v>
      </c>
      <c r="B216" s="5">
        <v>51</v>
      </c>
      <c r="C216" s="5" t="s">
        <v>1842</v>
      </c>
      <c r="D216" s="5" t="s">
        <v>1798</v>
      </c>
      <c r="E216" s="5" t="s">
        <v>1787</v>
      </c>
      <c r="F216" s="5" t="s">
        <v>26</v>
      </c>
      <c r="G216" s="5" t="s">
        <v>26</v>
      </c>
      <c r="H216" s="5" t="s">
        <v>933</v>
      </c>
      <c r="I216" s="5">
        <v>1</v>
      </c>
      <c r="J216" s="5">
        <v>1.0900000000000001</v>
      </c>
      <c r="K216" s="5">
        <v>2.8730000000000002</v>
      </c>
      <c r="L216" s="5">
        <f t="shared" si="247"/>
        <v>0.18166666666666667</v>
      </c>
      <c r="M216" s="5">
        <f t="shared" si="248"/>
        <v>0.16666666666666666</v>
      </c>
      <c r="N216" s="5">
        <f t="shared" si="249"/>
        <v>0.47883333333333339</v>
      </c>
      <c r="O216" s="5">
        <v>0</v>
      </c>
      <c r="P216" s="5">
        <v>0</v>
      </c>
      <c r="Q216" s="5">
        <v>0</v>
      </c>
      <c r="R216" s="5">
        <f t="shared" si="250"/>
        <v>0</v>
      </c>
      <c r="S216" s="5">
        <f t="shared" si="251"/>
        <v>0</v>
      </c>
      <c r="T216" s="5">
        <f t="shared" si="252"/>
        <v>0</v>
      </c>
      <c r="U216" s="5">
        <f t="shared" ref="U216:V216" si="303">I216+O216</f>
        <v>1</v>
      </c>
      <c r="V216" s="5">
        <f t="shared" si="303"/>
        <v>1.0900000000000001</v>
      </c>
      <c r="W216" s="5">
        <v>2.8730000000000002</v>
      </c>
      <c r="X216" s="5">
        <f t="shared" si="1"/>
        <v>0.18166666666666667</v>
      </c>
      <c r="Y216" s="5">
        <f t="shared" si="2"/>
        <v>0.16666666666666666</v>
      </c>
      <c r="Z216" s="5">
        <f t="shared" si="254"/>
        <v>0.47883333333333339</v>
      </c>
    </row>
    <row r="217" spans="1:26" ht="15.75" customHeight="1" x14ac:dyDescent="0.2">
      <c r="A217" s="5" t="s">
        <v>1876</v>
      </c>
      <c r="B217" s="5">
        <v>52</v>
      </c>
      <c r="C217" s="5" t="s">
        <v>1844</v>
      </c>
      <c r="D217" s="5" t="s">
        <v>1798</v>
      </c>
      <c r="E217" s="5" t="s">
        <v>1787</v>
      </c>
      <c r="F217" s="5" t="s">
        <v>26</v>
      </c>
      <c r="G217" s="5" t="s">
        <v>26</v>
      </c>
      <c r="H217" s="5" t="s">
        <v>933</v>
      </c>
      <c r="I217" s="5">
        <v>0</v>
      </c>
      <c r="J217" s="5">
        <v>0</v>
      </c>
      <c r="K217" s="5">
        <v>0</v>
      </c>
      <c r="L217" s="5">
        <f t="shared" si="247"/>
        <v>0</v>
      </c>
      <c r="M217" s="5">
        <f t="shared" si="248"/>
        <v>0</v>
      </c>
      <c r="N217" s="5">
        <f t="shared" si="249"/>
        <v>0</v>
      </c>
      <c r="O217" s="5">
        <v>0</v>
      </c>
      <c r="P217" s="5">
        <v>0</v>
      </c>
      <c r="Q217" s="5">
        <v>0</v>
      </c>
      <c r="R217" s="5">
        <f t="shared" si="250"/>
        <v>0</v>
      </c>
      <c r="S217" s="5">
        <f t="shared" si="251"/>
        <v>0</v>
      </c>
      <c r="T217" s="5">
        <f t="shared" si="252"/>
        <v>0</v>
      </c>
      <c r="U217" s="5">
        <f t="shared" ref="U217:V217" si="304">I217+O217</f>
        <v>0</v>
      </c>
      <c r="V217" s="5">
        <f t="shared" si="304"/>
        <v>0</v>
      </c>
      <c r="W217" s="5">
        <v>0</v>
      </c>
      <c r="X217" s="5">
        <f t="shared" si="1"/>
        <v>0</v>
      </c>
      <c r="Y217" s="5">
        <f t="shared" si="2"/>
        <v>0</v>
      </c>
      <c r="Z217" s="5">
        <f t="shared" si="254"/>
        <v>0</v>
      </c>
    </row>
    <row r="218" spans="1:26" ht="15.75" customHeight="1" x14ac:dyDescent="0.2">
      <c r="A218" s="5" t="s">
        <v>1876</v>
      </c>
      <c r="B218" s="5">
        <v>53</v>
      </c>
      <c r="C218" s="5" t="s">
        <v>1845</v>
      </c>
      <c r="D218" s="5" t="s">
        <v>1798</v>
      </c>
      <c r="E218" s="5" t="s">
        <v>1787</v>
      </c>
      <c r="F218" s="5" t="s">
        <v>26</v>
      </c>
      <c r="G218" s="5" t="s">
        <v>26</v>
      </c>
      <c r="H218" s="5" t="s">
        <v>933</v>
      </c>
      <c r="I218" s="5">
        <v>1</v>
      </c>
      <c r="J218" s="5">
        <v>7.2999999999999995E-2</v>
      </c>
      <c r="K218" s="5">
        <v>5.3440000000000003</v>
      </c>
      <c r="L218" s="5">
        <f t="shared" si="247"/>
        <v>1.2166666666666666E-2</v>
      </c>
      <c r="M218" s="5">
        <f t="shared" si="248"/>
        <v>0.16666666666666666</v>
      </c>
      <c r="N218" s="5">
        <f t="shared" si="249"/>
        <v>0.89066666666666672</v>
      </c>
      <c r="O218" s="5">
        <v>0</v>
      </c>
      <c r="P218" s="5">
        <v>0</v>
      </c>
      <c r="Q218" s="5">
        <v>0</v>
      </c>
      <c r="R218" s="5">
        <f t="shared" si="250"/>
        <v>0</v>
      </c>
      <c r="S218" s="5">
        <f t="shared" si="251"/>
        <v>0</v>
      </c>
      <c r="T218" s="5">
        <f t="shared" si="252"/>
        <v>0</v>
      </c>
      <c r="U218" s="5">
        <f t="shared" ref="U218:V218" si="305">I218+O218</f>
        <v>1</v>
      </c>
      <c r="V218" s="5">
        <f t="shared" si="305"/>
        <v>7.2999999999999995E-2</v>
      </c>
      <c r="W218" s="5">
        <v>5.3440000000000003</v>
      </c>
      <c r="X218" s="5">
        <f t="shared" si="1"/>
        <v>1.2166666666666666E-2</v>
      </c>
      <c r="Y218" s="5">
        <f t="shared" si="2"/>
        <v>0.16666666666666666</v>
      </c>
      <c r="Z218" s="5">
        <f t="shared" si="254"/>
        <v>0.89066666666666672</v>
      </c>
    </row>
    <row r="219" spans="1:26" ht="15.75" customHeight="1" x14ac:dyDescent="0.2">
      <c r="A219" s="5" t="s">
        <v>1876</v>
      </c>
      <c r="B219" s="5">
        <v>54</v>
      </c>
      <c r="C219" s="5" t="s">
        <v>1846</v>
      </c>
      <c r="D219" s="5" t="s">
        <v>1798</v>
      </c>
      <c r="E219" s="5" t="s">
        <v>1787</v>
      </c>
      <c r="F219" s="5" t="s">
        <v>26</v>
      </c>
      <c r="G219" s="5" t="s">
        <v>26</v>
      </c>
      <c r="H219" s="5" t="s">
        <v>933</v>
      </c>
      <c r="I219" s="5">
        <v>1</v>
      </c>
      <c r="J219" s="5">
        <v>5.2069999999999999</v>
      </c>
      <c r="K219" s="5">
        <v>0.79200000000000004</v>
      </c>
      <c r="L219" s="5">
        <f t="shared" si="247"/>
        <v>0.86783333333333335</v>
      </c>
      <c r="M219" s="5">
        <f t="shared" si="248"/>
        <v>0.16666666666666666</v>
      </c>
      <c r="N219" s="5">
        <f t="shared" si="249"/>
        <v>0.13200000000000001</v>
      </c>
      <c r="O219" s="5">
        <v>1</v>
      </c>
      <c r="P219" s="5">
        <v>1.246</v>
      </c>
      <c r="Q219" s="5">
        <v>3.093</v>
      </c>
      <c r="R219" s="5">
        <f t="shared" si="250"/>
        <v>0.20766666666666667</v>
      </c>
      <c r="S219" s="5">
        <f t="shared" si="251"/>
        <v>0.16666666666666666</v>
      </c>
      <c r="T219" s="5">
        <f t="shared" si="252"/>
        <v>0.51549999999999996</v>
      </c>
      <c r="U219" s="5">
        <f t="shared" ref="U219:V219" si="306">I219+O219</f>
        <v>2</v>
      </c>
      <c r="V219" s="5">
        <f t="shared" si="306"/>
        <v>6.4529999999999994</v>
      </c>
      <c r="W219" s="5">
        <v>0.79200000000000004</v>
      </c>
      <c r="X219" s="5">
        <f t="shared" si="1"/>
        <v>2.1138333333333335</v>
      </c>
      <c r="Y219" s="5">
        <f t="shared" si="2"/>
        <v>0.33333333333333331</v>
      </c>
      <c r="Z219" s="5">
        <f t="shared" si="254"/>
        <v>0.13200000000000001</v>
      </c>
    </row>
    <row r="220" spans="1:26" ht="15.75" customHeight="1" x14ac:dyDescent="0.2">
      <c r="A220" s="5" t="s">
        <v>1876</v>
      </c>
      <c r="B220" s="5">
        <v>55</v>
      </c>
      <c r="C220" s="5" t="s">
        <v>1847</v>
      </c>
      <c r="D220" s="5" t="s">
        <v>1798</v>
      </c>
      <c r="E220" s="5" t="s">
        <v>1787</v>
      </c>
      <c r="F220" s="5" t="s">
        <v>26</v>
      </c>
      <c r="G220" s="5" t="s">
        <v>26</v>
      </c>
      <c r="H220" s="5" t="s">
        <v>933</v>
      </c>
      <c r="I220" s="5">
        <v>0</v>
      </c>
      <c r="J220" s="5">
        <v>0</v>
      </c>
      <c r="K220" s="5">
        <v>0</v>
      </c>
      <c r="L220" s="5">
        <f t="shared" si="247"/>
        <v>0</v>
      </c>
      <c r="M220" s="5">
        <f t="shared" si="248"/>
        <v>0</v>
      </c>
      <c r="N220" s="5">
        <f t="shared" si="249"/>
        <v>0</v>
      </c>
      <c r="O220" s="5">
        <v>1</v>
      </c>
      <c r="P220" s="5">
        <v>1.4990000000000001</v>
      </c>
      <c r="Q220" s="5">
        <v>4.3470000000000004</v>
      </c>
      <c r="R220" s="5">
        <f t="shared" si="250"/>
        <v>0.24983333333333335</v>
      </c>
      <c r="S220" s="5">
        <f t="shared" si="251"/>
        <v>0.16666666666666666</v>
      </c>
      <c r="T220" s="5">
        <f t="shared" si="252"/>
        <v>0.72450000000000003</v>
      </c>
      <c r="U220" s="5">
        <f t="shared" ref="U220:V220" si="307">I220+O220</f>
        <v>1</v>
      </c>
      <c r="V220" s="5">
        <f t="shared" si="307"/>
        <v>1.4990000000000001</v>
      </c>
      <c r="W220" s="5">
        <v>4.3470000000000004</v>
      </c>
      <c r="X220" s="5">
        <f t="shared" si="1"/>
        <v>1.4990000000000001</v>
      </c>
      <c r="Y220" s="5">
        <f t="shared" si="2"/>
        <v>0.16666666666666666</v>
      </c>
      <c r="Z220" s="5">
        <f t="shared" si="254"/>
        <v>0.72450000000000003</v>
      </c>
    </row>
    <row r="221" spans="1:26" ht="15.75" customHeight="1" x14ac:dyDescent="0.2">
      <c r="A221" s="5" t="s">
        <v>1876</v>
      </c>
      <c r="B221" s="5">
        <v>56</v>
      </c>
      <c r="C221" s="5" t="s">
        <v>1848</v>
      </c>
      <c r="D221" s="5" t="s">
        <v>1798</v>
      </c>
      <c r="E221" s="5" t="s">
        <v>1787</v>
      </c>
      <c r="F221" s="5" t="s">
        <v>26</v>
      </c>
      <c r="G221" s="5" t="s">
        <v>26</v>
      </c>
      <c r="H221" s="5" t="s">
        <v>933</v>
      </c>
      <c r="I221" s="5">
        <v>1</v>
      </c>
      <c r="J221" s="5">
        <v>1.992</v>
      </c>
      <c r="K221" s="7">
        <v>2.8969999999999998</v>
      </c>
      <c r="L221" s="5">
        <f t="shared" si="247"/>
        <v>0.33200000000000002</v>
      </c>
      <c r="M221" s="5">
        <f t="shared" si="248"/>
        <v>0.16666666666666666</v>
      </c>
      <c r="N221" s="5">
        <f t="shared" si="249"/>
        <v>0.48283333333333328</v>
      </c>
      <c r="O221" s="5">
        <v>0</v>
      </c>
      <c r="P221" s="5">
        <v>0</v>
      </c>
      <c r="Q221" s="5">
        <v>0</v>
      </c>
      <c r="R221" s="5">
        <f t="shared" si="250"/>
        <v>0</v>
      </c>
      <c r="S221" s="5">
        <f t="shared" si="251"/>
        <v>0</v>
      </c>
      <c r="T221" s="5">
        <f t="shared" si="252"/>
        <v>0</v>
      </c>
      <c r="U221" s="5">
        <f t="shared" ref="U221:V221" si="308">I221+O221</f>
        <v>1</v>
      </c>
      <c r="V221" s="5">
        <f t="shared" si="308"/>
        <v>1.992</v>
      </c>
      <c r="W221" s="7">
        <v>2.8969999999999998</v>
      </c>
      <c r="X221" s="5">
        <f t="shared" si="1"/>
        <v>0.33200000000000002</v>
      </c>
      <c r="Y221" s="5">
        <f t="shared" si="2"/>
        <v>0.16666666666666666</v>
      </c>
      <c r="Z221" s="5">
        <f t="shared" si="254"/>
        <v>0.48283333333333328</v>
      </c>
    </row>
    <row r="222" spans="1:26" ht="15.75" customHeight="1" x14ac:dyDescent="0.2">
      <c r="A222" s="5" t="s">
        <v>1876</v>
      </c>
      <c r="B222" s="5">
        <v>57</v>
      </c>
      <c r="C222" s="5" t="s">
        <v>1849</v>
      </c>
      <c r="D222" s="5" t="s">
        <v>1798</v>
      </c>
      <c r="E222" s="5" t="s">
        <v>1787</v>
      </c>
      <c r="F222" s="5" t="s">
        <v>26</v>
      </c>
      <c r="G222" s="5" t="s">
        <v>26</v>
      </c>
      <c r="H222" s="5" t="s">
        <v>933</v>
      </c>
      <c r="I222" s="5">
        <v>1</v>
      </c>
      <c r="J222" s="5">
        <v>3.8490000000000002</v>
      </c>
      <c r="K222" s="5">
        <v>2.15</v>
      </c>
      <c r="L222" s="5">
        <f t="shared" si="247"/>
        <v>0.64150000000000007</v>
      </c>
      <c r="M222" s="5">
        <f t="shared" si="248"/>
        <v>0.16666666666666666</v>
      </c>
      <c r="N222" s="5">
        <f t="shared" si="249"/>
        <v>0.35833333333333334</v>
      </c>
      <c r="O222" s="5">
        <v>1</v>
      </c>
      <c r="P222" s="5">
        <v>2.2080000000000002</v>
      </c>
      <c r="Q222" s="5">
        <v>3.7909999999999999</v>
      </c>
      <c r="R222" s="5">
        <f t="shared" si="250"/>
        <v>0.36800000000000005</v>
      </c>
      <c r="S222" s="5">
        <f t="shared" si="251"/>
        <v>0.16666666666666666</v>
      </c>
      <c r="T222" s="5">
        <f t="shared" si="252"/>
        <v>0.63183333333333336</v>
      </c>
      <c r="U222" s="5">
        <f t="shared" ref="U222:V222" si="309">I222+O222</f>
        <v>2</v>
      </c>
      <c r="V222" s="5">
        <f t="shared" si="309"/>
        <v>6.0570000000000004</v>
      </c>
      <c r="W222" s="5">
        <v>2.15</v>
      </c>
      <c r="X222" s="5">
        <f t="shared" si="1"/>
        <v>2.8495000000000004</v>
      </c>
      <c r="Y222" s="5">
        <f t="shared" si="2"/>
        <v>0.33333333333333331</v>
      </c>
      <c r="Z222" s="5">
        <f t="shared" si="254"/>
        <v>0.35833333333333334</v>
      </c>
    </row>
    <row r="223" spans="1:26" ht="15.75" customHeight="1" x14ac:dyDescent="0.2">
      <c r="A223" s="5" t="s">
        <v>1876</v>
      </c>
      <c r="B223" s="5">
        <v>58</v>
      </c>
      <c r="C223" s="5" t="s">
        <v>1850</v>
      </c>
      <c r="D223" s="5" t="s">
        <v>1798</v>
      </c>
      <c r="E223" s="5" t="s">
        <v>1787</v>
      </c>
      <c r="F223" s="5" t="s">
        <v>26</v>
      </c>
      <c r="G223" s="5" t="s">
        <v>26</v>
      </c>
      <c r="H223" s="5" t="s">
        <v>933</v>
      </c>
      <c r="I223" s="5">
        <v>0</v>
      </c>
      <c r="J223" s="5">
        <v>0</v>
      </c>
      <c r="K223" s="5">
        <v>0</v>
      </c>
      <c r="L223" s="5">
        <f t="shared" si="247"/>
        <v>0</v>
      </c>
      <c r="M223" s="5">
        <f t="shared" si="248"/>
        <v>0</v>
      </c>
      <c r="N223" s="5">
        <f t="shared" si="249"/>
        <v>0</v>
      </c>
      <c r="O223" s="5">
        <v>0</v>
      </c>
      <c r="P223" s="5">
        <v>0</v>
      </c>
      <c r="Q223" s="5">
        <v>0</v>
      </c>
      <c r="R223" s="5">
        <f t="shared" si="250"/>
        <v>0</v>
      </c>
      <c r="S223" s="5">
        <f t="shared" si="251"/>
        <v>0</v>
      </c>
      <c r="T223" s="5">
        <f t="shared" si="252"/>
        <v>0</v>
      </c>
      <c r="U223" s="5">
        <f t="shared" ref="U223:V223" si="310">I223+O223</f>
        <v>0</v>
      </c>
      <c r="V223" s="5">
        <f t="shared" si="310"/>
        <v>0</v>
      </c>
      <c r="W223" s="5">
        <v>0</v>
      </c>
      <c r="X223" s="5">
        <f t="shared" si="1"/>
        <v>0</v>
      </c>
      <c r="Y223" s="5">
        <f t="shared" si="2"/>
        <v>0</v>
      </c>
      <c r="Z223" s="5">
        <f t="shared" si="254"/>
        <v>0</v>
      </c>
    </row>
    <row r="224" spans="1:26" ht="15.75" customHeight="1" x14ac:dyDescent="0.2">
      <c r="A224" s="5" t="s">
        <v>1876</v>
      </c>
      <c r="B224" s="5">
        <v>59</v>
      </c>
      <c r="C224" s="5" t="s">
        <v>1851</v>
      </c>
      <c r="D224" s="5" t="s">
        <v>1798</v>
      </c>
      <c r="E224" s="5" t="s">
        <v>1787</v>
      </c>
      <c r="F224" s="5" t="s">
        <v>26</v>
      </c>
      <c r="G224" s="5" t="s">
        <v>26</v>
      </c>
      <c r="H224" s="5" t="s">
        <v>933</v>
      </c>
      <c r="I224" s="5">
        <v>0</v>
      </c>
      <c r="J224" s="5">
        <v>0</v>
      </c>
      <c r="K224" s="5">
        <v>0</v>
      </c>
      <c r="L224" s="5">
        <f t="shared" si="247"/>
        <v>0</v>
      </c>
      <c r="M224" s="5">
        <f t="shared" si="248"/>
        <v>0</v>
      </c>
      <c r="N224" s="5">
        <f t="shared" si="249"/>
        <v>0</v>
      </c>
      <c r="O224" s="5">
        <v>0</v>
      </c>
      <c r="P224" s="5">
        <v>0</v>
      </c>
      <c r="Q224" s="5">
        <v>0</v>
      </c>
      <c r="R224" s="5">
        <f t="shared" si="250"/>
        <v>0</v>
      </c>
      <c r="S224" s="5">
        <f t="shared" si="251"/>
        <v>0</v>
      </c>
      <c r="T224" s="5">
        <f t="shared" si="252"/>
        <v>0</v>
      </c>
      <c r="U224" s="5">
        <f t="shared" ref="U224:V224" si="311">I224+O224</f>
        <v>0</v>
      </c>
      <c r="V224" s="5">
        <f t="shared" si="311"/>
        <v>0</v>
      </c>
      <c r="W224" s="5">
        <v>0</v>
      </c>
      <c r="X224" s="5">
        <f t="shared" si="1"/>
        <v>0</v>
      </c>
      <c r="Y224" s="5">
        <f t="shared" si="2"/>
        <v>0</v>
      </c>
      <c r="Z224" s="5">
        <f t="shared" si="254"/>
        <v>0</v>
      </c>
    </row>
    <row r="225" spans="1:26" ht="15.75" customHeight="1" x14ac:dyDescent="0.2">
      <c r="A225" s="5" t="s">
        <v>1876</v>
      </c>
      <c r="B225" s="5">
        <v>60</v>
      </c>
      <c r="C225" s="5" t="s">
        <v>1852</v>
      </c>
      <c r="D225" s="5" t="s">
        <v>1798</v>
      </c>
      <c r="E225" s="5" t="s">
        <v>1787</v>
      </c>
      <c r="F225" s="5" t="s">
        <v>26</v>
      </c>
      <c r="G225" s="5" t="s">
        <v>26</v>
      </c>
      <c r="H225" s="5" t="s">
        <v>933</v>
      </c>
      <c r="I225" s="5">
        <v>0</v>
      </c>
      <c r="J225" s="5">
        <v>0</v>
      </c>
      <c r="K225" s="5">
        <v>0</v>
      </c>
      <c r="L225" s="5">
        <f t="shared" si="247"/>
        <v>0</v>
      </c>
      <c r="M225" s="5">
        <f t="shared" si="248"/>
        <v>0</v>
      </c>
      <c r="N225" s="5">
        <f t="shared" si="249"/>
        <v>0</v>
      </c>
      <c r="O225" s="5">
        <v>0</v>
      </c>
      <c r="P225" s="5">
        <v>0</v>
      </c>
      <c r="Q225" s="5">
        <v>0</v>
      </c>
      <c r="R225" s="5">
        <f t="shared" si="250"/>
        <v>0</v>
      </c>
      <c r="S225" s="5">
        <f t="shared" si="251"/>
        <v>0</v>
      </c>
      <c r="T225" s="5">
        <f t="shared" si="252"/>
        <v>0</v>
      </c>
      <c r="U225" s="5">
        <f t="shared" ref="U225:V225" si="312">I225+O225</f>
        <v>0</v>
      </c>
      <c r="V225" s="5">
        <f t="shared" si="312"/>
        <v>0</v>
      </c>
      <c r="W225" s="5">
        <v>0</v>
      </c>
      <c r="X225" s="5">
        <f t="shared" si="1"/>
        <v>0</v>
      </c>
      <c r="Y225" s="5">
        <f t="shared" si="2"/>
        <v>0</v>
      </c>
      <c r="Z225" s="5">
        <f t="shared" si="254"/>
        <v>0</v>
      </c>
    </row>
    <row r="226" spans="1:26" ht="15.75" customHeight="1" x14ac:dyDescent="0.2">
      <c r="A226" s="5" t="s">
        <v>1876</v>
      </c>
      <c r="B226" s="5">
        <v>61</v>
      </c>
      <c r="C226" s="5" t="s">
        <v>1853</v>
      </c>
      <c r="D226" s="5" t="s">
        <v>1809</v>
      </c>
      <c r="E226" s="5" t="s">
        <v>1810</v>
      </c>
      <c r="F226" s="5" t="s">
        <v>26</v>
      </c>
      <c r="G226" s="5" t="s">
        <v>26</v>
      </c>
      <c r="H226" s="5" t="s">
        <v>933</v>
      </c>
      <c r="I226" s="5">
        <v>1</v>
      </c>
      <c r="J226" s="5">
        <v>2.48</v>
      </c>
      <c r="K226" s="5">
        <v>0.70499999999999996</v>
      </c>
      <c r="L226" s="5">
        <f t="shared" si="247"/>
        <v>0.41333333333333333</v>
      </c>
      <c r="M226" s="5">
        <f t="shared" si="248"/>
        <v>0.16666666666666666</v>
      </c>
      <c r="N226" s="5">
        <f t="shared" si="249"/>
        <v>0.11749999999999999</v>
      </c>
      <c r="O226" s="5">
        <v>0</v>
      </c>
      <c r="P226" s="5">
        <v>0</v>
      </c>
      <c r="Q226" s="5">
        <v>0</v>
      </c>
      <c r="R226" s="5">
        <f t="shared" si="250"/>
        <v>0</v>
      </c>
      <c r="S226" s="5">
        <f t="shared" si="251"/>
        <v>0</v>
      </c>
      <c r="T226" s="5">
        <f t="shared" si="252"/>
        <v>0</v>
      </c>
      <c r="U226" s="5">
        <f t="shared" ref="U226:V226" si="313">I226+O226</f>
        <v>1</v>
      </c>
      <c r="V226" s="5">
        <f t="shared" si="313"/>
        <v>2.48</v>
      </c>
      <c r="W226" s="5">
        <v>0.70499999999999996</v>
      </c>
      <c r="X226" s="5">
        <f t="shared" si="1"/>
        <v>0.41333333333333333</v>
      </c>
      <c r="Y226" s="5">
        <f t="shared" si="2"/>
        <v>0.16666666666666666</v>
      </c>
      <c r="Z226" s="5">
        <f t="shared" si="254"/>
        <v>0.11749999999999999</v>
      </c>
    </row>
    <row r="227" spans="1:26" ht="15.75" customHeight="1" x14ac:dyDescent="0.2">
      <c r="A227" s="5" t="s">
        <v>1876</v>
      </c>
      <c r="B227" s="5">
        <v>62</v>
      </c>
      <c r="C227" s="5" t="s">
        <v>1855</v>
      </c>
      <c r="D227" s="5" t="s">
        <v>1809</v>
      </c>
      <c r="E227" s="5" t="s">
        <v>1810</v>
      </c>
      <c r="F227" s="5" t="s">
        <v>26</v>
      </c>
      <c r="G227" s="5" t="s">
        <v>26</v>
      </c>
      <c r="H227" s="5" t="s">
        <v>933</v>
      </c>
      <c r="I227" s="5">
        <v>0</v>
      </c>
      <c r="J227" s="5">
        <v>0</v>
      </c>
      <c r="K227" s="5">
        <v>0</v>
      </c>
      <c r="L227" s="5">
        <f t="shared" si="247"/>
        <v>0</v>
      </c>
      <c r="M227" s="5">
        <f t="shared" si="248"/>
        <v>0</v>
      </c>
      <c r="N227" s="5">
        <f t="shared" si="249"/>
        <v>0</v>
      </c>
      <c r="O227" s="5">
        <v>0</v>
      </c>
      <c r="P227" s="5">
        <v>0</v>
      </c>
      <c r="Q227" s="5">
        <v>0</v>
      </c>
      <c r="R227" s="5">
        <f t="shared" si="250"/>
        <v>0</v>
      </c>
      <c r="S227" s="5">
        <f t="shared" si="251"/>
        <v>0</v>
      </c>
      <c r="T227" s="5">
        <f t="shared" si="252"/>
        <v>0</v>
      </c>
      <c r="U227" s="5">
        <f t="shared" ref="U227:V227" si="314">I227+O227</f>
        <v>0</v>
      </c>
      <c r="V227" s="5">
        <f t="shared" si="314"/>
        <v>0</v>
      </c>
      <c r="W227" s="5">
        <v>0</v>
      </c>
      <c r="X227" s="5">
        <f t="shared" si="1"/>
        <v>0</v>
      </c>
      <c r="Y227" s="5">
        <f t="shared" si="2"/>
        <v>0</v>
      </c>
      <c r="Z227" s="5">
        <f t="shared" si="254"/>
        <v>0</v>
      </c>
    </row>
    <row r="228" spans="1:26" ht="15.75" customHeight="1" x14ac:dyDescent="0.2">
      <c r="A228" s="5" t="s">
        <v>1876</v>
      </c>
      <c r="B228" s="5">
        <v>63</v>
      </c>
      <c r="C228" s="5" t="s">
        <v>1856</v>
      </c>
      <c r="D228" s="5" t="s">
        <v>1809</v>
      </c>
      <c r="E228" s="5" t="s">
        <v>1810</v>
      </c>
      <c r="F228" s="5" t="s">
        <v>26</v>
      </c>
      <c r="G228" s="5" t="s">
        <v>26</v>
      </c>
      <c r="H228" s="5" t="s">
        <v>933</v>
      </c>
      <c r="I228" s="5">
        <v>0</v>
      </c>
      <c r="J228" s="5">
        <v>0</v>
      </c>
      <c r="K228" s="5">
        <v>0</v>
      </c>
      <c r="L228" s="5">
        <f t="shared" si="247"/>
        <v>0</v>
      </c>
      <c r="M228" s="5">
        <f t="shared" si="248"/>
        <v>0</v>
      </c>
      <c r="N228" s="5">
        <f t="shared" si="249"/>
        <v>0</v>
      </c>
      <c r="O228" s="5">
        <v>0</v>
      </c>
      <c r="P228" s="5">
        <v>0</v>
      </c>
      <c r="Q228" s="5">
        <v>0</v>
      </c>
      <c r="R228" s="5">
        <f t="shared" si="250"/>
        <v>0</v>
      </c>
      <c r="S228" s="5">
        <f t="shared" si="251"/>
        <v>0</v>
      </c>
      <c r="T228" s="5">
        <f t="shared" si="252"/>
        <v>0</v>
      </c>
      <c r="U228" s="5">
        <f t="shared" ref="U228:V228" si="315">I228+O228</f>
        <v>0</v>
      </c>
      <c r="V228" s="5">
        <f t="shared" si="315"/>
        <v>0</v>
      </c>
      <c r="W228" s="5">
        <v>0</v>
      </c>
      <c r="X228" s="5">
        <f t="shared" si="1"/>
        <v>0</v>
      </c>
      <c r="Y228" s="5">
        <f t="shared" si="2"/>
        <v>0</v>
      </c>
      <c r="Z228" s="5">
        <f t="shared" si="254"/>
        <v>0</v>
      </c>
    </row>
    <row r="229" spans="1:26" ht="15.75" customHeight="1" x14ac:dyDescent="0.2">
      <c r="A229" s="5" t="s">
        <v>1876</v>
      </c>
      <c r="B229" s="5">
        <v>64</v>
      </c>
      <c r="C229" s="5" t="s">
        <v>1857</v>
      </c>
      <c r="D229" s="5" t="s">
        <v>1809</v>
      </c>
      <c r="E229" s="5" t="s">
        <v>1810</v>
      </c>
      <c r="F229" s="5" t="s">
        <v>26</v>
      </c>
      <c r="G229" s="5" t="s">
        <v>26</v>
      </c>
      <c r="H229" s="5" t="s">
        <v>933</v>
      </c>
      <c r="I229" s="5">
        <v>1</v>
      </c>
      <c r="J229" s="5">
        <v>0.68300000000000005</v>
      </c>
      <c r="K229" s="5">
        <v>5.3159999999999998</v>
      </c>
      <c r="L229" s="5">
        <f t="shared" si="247"/>
        <v>0.11383333333333334</v>
      </c>
      <c r="M229" s="5">
        <f t="shared" si="248"/>
        <v>0.16666666666666666</v>
      </c>
      <c r="N229" s="5">
        <f t="shared" si="249"/>
        <v>0.88600000000000001</v>
      </c>
      <c r="O229" s="5">
        <v>0</v>
      </c>
      <c r="P229" s="5">
        <v>0</v>
      </c>
      <c r="Q229" s="5">
        <v>0</v>
      </c>
      <c r="R229" s="5">
        <f t="shared" si="250"/>
        <v>0</v>
      </c>
      <c r="S229" s="5">
        <f t="shared" si="251"/>
        <v>0</v>
      </c>
      <c r="T229" s="5">
        <f t="shared" si="252"/>
        <v>0</v>
      </c>
      <c r="U229" s="5">
        <f t="shared" ref="U229:V229" si="316">I229+O229</f>
        <v>1</v>
      </c>
      <c r="V229" s="5">
        <f t="shared" si="316"/>
        <v>0.68300000000000005</v>
      </c>
      <c r="W229" s="5">
        <v>5.3159999999999998</v>
      </c>
      <c r="X229" s="5">
        <f t="shared" si="1"/>
        <v>0.11383333333333334</v>
      </c>
      <c r="Y229" s="5">
        <f t="shared" si="2"/>
        <v>0.16666666666666666</v>
      </c>
      <c r="Z229" s="5">
        <f t="shared" si="254"/>
        <v>0.88600000000000001</v>
      </c>
    </row>
    <row r="230" spans="1:26" ht="15.75" customHeight="1" x14ac:dyDescent="0.2">
      <c r="A230" s="5" t="s">
        <v>1876</v>
      </c>
      <c r="B230" s="5">
        <v>65</v>
      </c>
      <c r="C230" s="5" t="s">
        <v>1858</v>
      </c>
      <c r="D230" s="5" t="s">
        <v>1809</v>
      </c>
      <c r="E230" s="5" t="s">
        <v>1810</v>
      </c>
      <c r="F230" s="5" t="s">
        <v>26</v>
      </c>
      <c r="G230" s="5" t="s">
        <v>26</v>
      </c>
      <c r="H230" s="5" t="s">
        <v>933</v>
      </c>
      <c r="I230" s="5">
        <v>0</v>
      </c>
      <c r="J230" s="5">
        <v>0</v>
      </c>
      <c r="K230" s="5">
        <v>0</v>
      </c>
      <c r="L230" s="5">
        <f t="shared" si="247"/>
        <v>0</v>
      </c>
      <c r="M230" s="5">
        <f t="shared" si="248"/>
        <v>0</v>
      </c>
      <c r="N230" s="5">
        <f t="shared" si="249"/>
        <v>0</v>
      </c>
      <c r="O230" s="5">
        <v>0</v>
      </c>
      <c r="P230" s="5">
        <v>0</v>
      </c>
      <c r="Q230" s="5">
        <v>0</v>
      </c>
      <c r="R230" s="5">
        <f t="shared" si="250"/>
        <v>0</v>
      </c>
      <c r="S230" s="5">
        <f t="shared" si="251"/>
        <v>0</v>
      </c>
      <c r="T230" s="5">
        <f t="shared" si="252"/>
        <v>0</v>
      </c>
      <c r="U230" s="5">
        <f t="shared" ref="U230:V230" si="317">I230+O230</f>
        <v>0</v>
      </c>
      <c r="V230" s="5">
        <f t="shared" si="317"/>
        <v>0</v>
      </c>
      <c r="W230" s="5">
        <v>0</v>
      </c>
      <c r="X230" s="5">
        <f t="shared" si="1"/>
        <v>0</v>
      </c>
      <c r="Y230" s="5">
        <f t="shared" si="2"/>
        <v>0</v>
      </c>
      <c r="Z230" s="5">
        <f t="shared" si="254"/>
        <v>0</v>
      </c>
    </row>
    <row r="231" spans="1:26" ht="15.75" customHeight="1" x14ac:dyDescent="0.2">
      <c r="A231" s="5" t="s">
        <v>1876</v>
      </c>
      <c r="B231" s="5">
        <v>66</v>
      </c>
      <c r="C231" s="5" t="s">
        <v>1859</v>
      </c>
      <c r="D231" s="5" t="s">
        <v>1809</v>
      </c>
      <c r="E231" s="5" t="s">
        <v>1810</v>
      </c>
      <c r="F231" s="5" t="s">
        <v>26</v>
      </c>
      <c r="G231" s="5" t="s">
        <v>26</v>
      </c>
      <c r="H231" s="5" t="s">
        <v>933</v>
      </c>
      <c r="I231" s="5">
        <v>0</v>
      </c>
      <c r="J231" s="5">
        <v>0</v>
      </c>
      <c r="K231" s="5">
        <v>0</v>
      </c>
      <c r="L231" s="5">
        <f t="shared" si="247"/>
        <v>0</v>
      </c>
      <c r="M231" s="5">
        <f t="shared" si="248"/>
        <v>0</v>
      </c>
      <c r="N231" s="5">
        <f t="shared" si="249"/>
        <v>0</v>
      </c>
      <c r="O231" s="5">
        <v>0</v>
      </c>
      <c r="P231" s="5">
        <v>0</v>
      </c>
      <c r="Q231" s="5">
        <v>0</v>
      </c>
      <c r="R231" s="5">
        <f t="shared" si="250"/>
        <v>0</v>
      </c>
      <c r="S231" s="5">
        <f t="shared" si="251"/>
        <v>0</v>
      </c>
      <c r="T231" s="5">
        <f t="shared" si="252"/>
        <v>0</v>
      </c>
      <c r="U231" s="5">
        <f t="shared" ref="U231:V231" si="318">I231+O231</f>
        <v>0</v>
      </c>
      <c r="V231" s="5">
        <f t="shared" si="318"/>
        <v>0</v>
      </c>
      <c r="W231" s="5">
        <v>0</v>
      </c>
      <c r="X231" s="5">
        <f t="shared" si="1"/>
        <v>0</v>
      </c>
      <c r="Y231" s="5">
        <f t="shared" si="2"/>
        <v>0</v>
      </c>
      <c r="Z231" s="5">
        <f t="shared" si="254"/>
        <v>0</v>
      </c>
    </row>
    <row r="232" spans="1:26" ht="15.75" customHeight="1" x14ac:dyDescent="0.2">
      <c r="A232" s="5" t="s">
        <v>1876</v>
      </c>
      <c r="B232" s="5">
        <v>67</v>
      </c>
      <c r="C232" s="5" t="s">
        <v>1860</v>
      </c>
      <c r="D232" s="5" t="s">
        <v>1809</v>
      </c>
      <c r="E232" s="5" t="s">
        <v>1810</v>
      </c>
      <c r="F232" s="5" t="s">
        <v>26</v>
      </c>
      <c r="G232" s="5" t="s">
        <v>26</v>
      </c>
      <c r="H232" s="5" t="s">
        <v>933</v>
      </c>
      <c r="I232" s="5">
        <v>0</v>
      </c>
      <c r="J232" s="5">
        <v>0</v>
      </c>
      <c r="K232" s="5">
        <v>0</v>
      </c>
      <c r="L232" s="5">
        <f t="shared" si="247"/>
        <v>0</v>
      </c>
      <c r="M232" s="5">
        <f t="shared" si="248"/>
        <v>0</v>
      </c>
      <c r="N232" s="5">
        <f t="shared" si="249"/>
        <v>0</v>
      </c>
      <c r="O232" s="5">
        <v>0</v>
      </c>
      <c r="P232" s="5">
        <v>0</v>
      </c>
      <c r="Q232" s="5">
        <v>0</v>
      </c>
      <c r="R232" s="5">
        <f t="shared" si="250"/>
        <v>0</v>
      </c>
      <c r="S232" s="5">
        <f t="shared" si="251"/>
        <v>0</v>
      </c>
      <c r="T232" s="5">
        <f t="shared" si="252"/>
        <v>0</v>
      </c>
      <c r="U232" s="5">
        <f t="shared" ref="U232:V232" si="319">I232+O232</f>
        <v>0</v>
      </c>
      <c r="V232" s="5">
        <f t="shared" si="319"/>
        <v>0</v>
      </c>
      <c r="W232" s="5">
        <v>0</v>
      </c>
      <c r="X232" s="5">
        <f t="shared" si="1"/>
        <v>0</v>
      </c>
      <c r="Y232" s="5">
        <f t="shared" si="2"/>
        <v>0</v>
      </c>
      <c r="Z232" s="5">
        <f t="shared" si="254"/>
        <v>0</v>
      </c>
    </row>
    <row r="233" spans="1:26" ht="15.75" customHeight="1" x14ac:dyDescent="0.2">
      <c r="A233" s="5" t="s">
        <v>1876</v>
      </c>
      <c r="B233" s="5">
        <v>68</v>
      </c>
      <c r="C233" s="5" t="s">
        <v>1861</v>
      </c>
      <c r="D233" s="5" t="s">
        <v>1809</v>
      </c>
      <c r="E233" s="5" t="s">
        <v>1810</v>
      </c>
      <c r="F233" s="5" t="s">
        <v>26</v>
      </c>
      <c r="G233" s="5" t="s">
        <v>26</v>
      </c>
      <c r="H233" s="5" t="s">
        <v>933</v>
      </c>
      <c r="I233" s="5">
        <v>0</v>
      </c>
      <c r="J233" s="5">
        <v>0</v>
      </c>
      <c r="K233" s="5">
        <v>0</v>
      </c>
      <c r="L233" s="5">
        <f t="shared" si="247"/>
        <v>0</v>
      </c>
      <c r="M233" s="5">
        <f t="shared" si="248"/>
        <v>0</v>
      </c>
      <c r="N233" s="5">
        <f t="shared" si="249"/>
        <v>0</v>
      </c>
      <c r="O233" s="5">
        <v>0</v>
      </c>
      <c r="P233" s="5">
        <v>0</v>
      </c>
      <c r="Q233" s="5">
        <v>0</v>
      </c>
      <c r="R233" s="5">
        <f t="shared" si="250"/>
        <v>0</v>
      </c>
      <c r="S233" s="5">
        <f t="shared" si="251"/>
        <v>0</v>
      </c>
      <c r="T233" s="5">
        <f t="shared" si="252"/>
        <v>0</v>
      </c>
      <c r="U233" s="5">
        <f t="shared" ref="U233:V233" si="320">I233+O233</f>
        <v>0</v>
      </c>
      <c r="V233" s="5">
        <f t="shared" si="320"/>
        <v>0</v>
      </c>
      <c r="W233" s="5">
        <v>0</v>
      </c>
      <c r="X233" s="5">
        <f t="shared" si="1"/>
        <v>0</v>
      </c>
      <c r="Y233" s="5">
        <f t="shared" si="2"/>
        <v>0</v>
      </c>
      <c r="Z233" s="5">
        <f t="shared" si="254"/>
        <v>0</v>
      </c>
    </row>
    <row r="234" spans="1:26" ht="15.75" customHeight="1" x14ac:dyDescent="0.2">
      <c r="A234" s="5" t="s">
        <v>1876</v>
      </c>
      <c r="B234" s="5">
        <v>69</v>
      </c>
      <c r="C234" s="5" t="s">
        <v>1862</v>
      </c>
      <c r="D234" s="5" t="s">
        <v>1809</v>
      </c>
      <c r="E234" s="5" t="s">
        <v>1810</v>
      </c>
      <c r="F234" s="5" t="s">
        <v>26</v>
      </c>
      <c r="G234" s="5" t="s">
        <v>26</v>
      </c>
      <c r="H234" s="5" t="s">
        <v>933</v>
      </c>
      <c r="I234" s="5">
        <v>0</v>
      </c>
      <c r="J234" s="5">
        <v>0</v>
      </c>
      <c r="K234" s="5">
        <v>0</v>
      </c>
      <c r="L234" s="5">
        <f t="shared" si="247"/>
        <v>0</v>
      </c>
      <c r="M234" s="5">
        <f t="shared" si="248"/>
        <v>0</v>
      </c>
      <c r="N234" s="5">
        <f t="shared" si="249"/>
        <v>0</v>
      </c>
      <c r="O234" s="5">
        <v>0</v>
      </c>
      <c r="P234" s="5">
        <v>0</v>
      </c>
      <c r="Q234" s="5">
        <v>0</v>
      </c>
      <c r="R234" s="5">
        <f t="shared" si="250"/>
        <v>0</v>
      </c>
      <c r="S234" s="5">
        <f t="shared" si="251"/>
        <v>0</v>
      </c>
      <c r="T234" s="5">
        <f t="shared" si="252"/>
        <v>0</v>
      </c>
      <c r="U234" s="5">
        <f t="shared" ref="U234:V234" si="321">I234+O234</f>
        <v>0</v>
      </c>
      <c r="V234" s="5">
        <f t="shared" si="321"/>
        <v>0</v>
      </c>
      <c r="W234" s="5">
        <v>0</v>
      </c>
      <c r="X234" s="5">
        <f t="shared" si="1"/>
        <v>0</v>
      </c>
      <c r="Y234" s="5">
        <f t="shared" si="2"/>
        <v>0</v>
      </c>
      <c r="Z234" s="5">
        <f t="shared" si="254"/>
        <v>0</v>
      </c>
    </row>
    <row r="235" spans="1:26" ht="15.75" customHeight="1" x14ac:dyDescent="0.2">
      <c r="A235" s="5" t="s">
        <v>1876</v>
      </c>
      <c r="B235" s="5">
        <v>70</v>
      </c>
      <c r="C235" s="5" t="s">
        <v>1863</v>
      </c>
      <c r="D235" s="5" t="s">
        <v>1809</v>
      </c>
      <c r="E235" s="5" t="s">
        <v>1810</v>
      </c>
      <c r="F235" s="5" t="s">
        <v>26</v>
      </c>
      <c r="G235" s="5" t="s">
        <v>26</v>
      </c>
      <c r="H235" s="5" t="s">
        <v>933</v>
      </c>
      <c r="I235" s="5">
        <v>1</v>
      </c>
      <c r="J235" s="5">
        <v>2.9569999999999999</v>
      </c>
      <c r="K235" s="5">
        <v>3.0419999999999998</v>
      </c>
      <c r="L235" s="5">
        <f t="shared" si="247"/>
        <v>0.49283333333333329</v>
      </c>
      <c r="M235" s="5">
        <f t="shared" si="248"/>
        <v>0.16666666666666666</v>
      </c>
      <c r="N235" s="5">
        <f t="shared" si="249"/>
        <v>0.50700000000000001</v>
      </c>
      <c r="O235" s="5">
        <v>0</v>
      </c>
      <c r="P235" s="5">
        <v>0</v>
      </c>
      <c r="Q235" s="5">
        <v>0</v>
      </c>
      <c r="R235" s="5">
        <f t="shared" si="250"/>
        <v>0</v>
      </c>
      <c r="S235" s="5">
        <f t="shared" si="251"/>
        <v>0</v>
      </c>
      <c r="T235" s="5">
        <f t="shared" si="252"/>
        <v>0</v>
      </c>
      <c r="U235" s="5">
        <f t="shared" ref="U235:V235" si="322">I235+O235</f>
        <v>1</v>
      </c>
      <c r="V235" s="5">
        <f t="shared" si="322"/>
        <v>2.9569999999999999</v>
      </c>
      <c r="W235" s="5">
        <v>3.0419999999999998</v>
      </c>
      <c r="X235" s="5">
        <f t="shared" si="1"/>
        <v>0.49283333333333329</v>
      </c>
      <c r="Y235" s="5">
        <f t="shared" si="2"/>
        <v>0.16666666666666666</v>
      </c>
      <c r="Z235" s="5">
        <f t="shared" si="254"/>
        <v>0.50700000000000001</v>
      </c>
    </row>
    <row r="236" spans="1:26" ht="15.75" customHeight="1" x14ac:dyDescent="0.2">
      <c r="A236" s="5" t="s">
        <v>1876</v>
      </c>
      <c r="B236" s="5">
        <v>71</v>
      </c>
      <c r="C236" s="5" t="s">
        <v>1864</v>
      </c>
      <c r="D236" s="5" t="s">
        <v>1854</v>
      </c>
      <c r="E236" s="5" t="s">
        <v>1810</v>
      </c>
      <c r="F236" s="5" t="s">
        <v>26</v>
      </c>
      <c r="G236" s="5" t="s">
        <v>26</v>
      </c>
      <c r="H236" s="5" t="s">
        <v>933</v>
      </c>
      <c r="I236" s="5">
        <v>0</v>
      </c>
      <c r="J236" s="5">
        <v>0</v>
      </c>
      <c r="K236" s="5">
        <v>0</v>
      </c>
      <c r="L236" s="5">
        <f t="shared" si="247"/>
        <v>0</v>
      </c>
      <c r="M236" s="5">
        <f t="shared" si="248"/>
        <v>0</v>
      </c>
      <c r="N236" s="5">
        <f t="shared" si="249"/>
        <v>0</v>
      </c>
      <c r="O236" s="5">
        <v>0</v>
      </c>
      <c r="P236" s="5">
        <v>0</v>
      </c>
      <c r="Q236" s="5">
        <v>0</v>
      </c>
      <c r="R236" s="5">
        <f t="shared" si="250"/>
        <v>0</v>
      </c>
      <c r="S236" s="5">
        <f t="shared" si="251"/>
        <v>0</v>
      </c>
      <c r="T236" s="5">
        <f t="shared" si="252"/>
        <v>0</v>
      </c>
      <c r="U236" s="5">
        <f t="shared" ref="U236:V236" si="323">I236+O236</f>
        <v>0</v>
      </c>
      <c r="V236" s="5">
        <f t="shared" si="323"/>
        <v>0</v>
      </c>
      <c r="W236" s="5">
        <v>0</v>
      </c>
      <c r="X236" s="5">
        <f t="shared" si="1"/>
        <v>0</v>
      </c>
      <c r="Y236" s="5">
        <f t="shared" si="2"/>
        <v>0</v>
      </c>
      <c r="Z236" s="5">
        <f t="shared" si="254"/>
        <v>0</v>
      </c>
    </row>
    <row r="237" spans="1:26" ht="15.75" customHeight="1" x14ac:dyDescent="0.2">
      <c r="A237" s="5" t="s">
        <v>1876</v>
      </c>
      <c r="B237" s="5">
        <v>72</v>
      </c>
      <c r="C237" s="5" t="s">
        <v>1866</v>
      </c>
      <c r="D237" s="5" t="s">
        <v>1854</v>
      </c>
      <c r="E237" s="5" t="s">
        <v>1810</v>
      </c>
      <c r="F237" s="5" t="s">
        <v>26</v>
      </c>
      <c r="G237" s="5" t="s">
        <v>26</v>
      </c>
      <c r="H237" s="5" t="s">
        <v>933</v>
      </c>
      <c r="I237" s="5">
        <v>0</v>
      </c>
      <c r="J237" s="5">
        <v>0</v>
      </c>
      <c r="K237" s="5">
        <v>0</v>
      </c>
      <c r="L237" s="5">
        <f t="shared" si="247"/>
        <v>0</v>
      </c>
      <c r="M237" s="5">
        <f t="shared" si="248"/>
        <v>0</v>
      </c>
      <c r="N237" s="5">
        <f t="shared" si="249"/>
        <v>0</v>
      </c>
      <c r="O237" s="5">
        <v>1</v>
      </c>
      <c r="P237" s="5">
        <v>5.7489999999999997</v>
      </c>
      <c r="Q237" s="5">
        <v>0.25</v>
      </c>
      <c r="R237" s="5">
        <f t="shared" si="250"/>
        <v>0.95816666666666661</v>
      </c>
      <c r="S237" s="5">
        <f t="shared" si="251"/>
        <v>0.16666666666666666</v>
      </c>
      <c r="T237" s="5">
        <f t="shared" si="252"/>
        <v>4.1666666666666664E-2</v>
      </c>
      <c r="U237" s="5">
        <f t="shared" ref="U237:V237" si="324">I237+O237</f>
        <v>1</v>
      </c>
      <c r="V237" s="5">
        <f t="shared" si="324"/>
        <v>5.7489999999999997</v>
      </c>
      <c r="W237" s="5">
        <v>0.25</v>
      </c>
      <c r="X237" s="5">
        <f t="shared" si="1"/>
        <v>5.7489999999999997</v>
      </c>
      <c r="Y237" s="5">
        <f t="shared" si="2"/>
        <v>0.16666666666666666</v>
      </c>
      <c r="Z237" s="5">
        <f t="shared" si="254"/>
        <v>4.1666666666666664E-2</v>
      </c>
    </row>
    <row r="238" spans="1:26" ht="15.75" customHeight="1" x14ac:dyDescent="0.2">
      <c r="A238" s="5" t="s">
        <v>1876</v>
      </c>
      <c r="B238" s="5">
        <v>73</v>
      </c>
      <c r="C238" s="5" t="s">
        <v>1867</v>
      </c>
      <c r="D238" s="5" t="s">
        <v>1854</v>
      </c>
      <c r="E238" s="5" t="s">
        <v>1810</v>
      </c>
      <c r="F238" s="5" t="s">
        <v>26</v>
      </c>
      <c r="G238" s="5" t="s">
        <v>26</v>
      </c>
      <c r="H238" s="5" t="s">
        <v>933</v>
      </c>
      <c r="I238" s="5">
        <v>0</v>
      </c>
      <c r="J238" s="5">
        <v>0</v>
      </c>
      <c r="K238" s="5">
        <v>0</v>
      </c>
      <c r="L238" s="5">
        <f t="shared" si="247"/>
        <v>0</v>
      </c>
      <c r="M238" s="5">
        <f t="shared" si="248"/>
        <v>0</v>
      </c>
      <c r="N238" s="5">
        <f t="shared" si="249"/>
        <v>0</v>
      </c>
      <c r="O238" s="5">
        <v>0</v>
      </c>
      <c r="P238" s="5">
        <v>0</v>
      </c>
      <c r="Q238" s="5">
        <v>0</v>
      </c>
      <c r="R238" s="5">
        <f t="shared" si="250"/>
        <v>0</v>
      </c>
      <c r="S238" s="5">
        <f t="shared" si="251"/>
        <v>0</v>
      </c>
      <c r="T238" s="5">
        <f t="shared" si="252"/>
        <v>0</v>
      </c>
      <c r="U238" s="5">
        <f t="shared" ref="U238:V238" si="325">I238+O238</f>
        <v>0</v>
      </c>
      <c r="V238" s="5">
        <f t="shared" si="325"/>
        <v>0</v>
      </c>
      <c r="W238" s="5">
        <v>0</v>
      </c>
      <c r="X238" s="5">
        <f t="shared" si="1"/>
        <v>0</v>
      </c>
      <c r="Y238" s="5">
        <f t="shared" si="2"/>
        <v>0</v>
      </c>
      <c r="Z238" s="5">
        <f t="shared" si="254"/>
        <v>0</v>
      </c>
    </row>
    <row r="239" spans="1:26" ht="15.75" customHeight="1" x14ac:dyDescent="0.2">
      <c r="A239" s="5" t="s">
        <v>1876</v>
      </c>
      <c r="B239" s="5">
        <v>74</v>
      </c>
      <c r="C239" s="5" t="s">
        <v>1868</v>
      </c>
      <c r="D239" s="5" t="s">
        <v>1854</v>
      </c>
      <c r="E239" s="5" t="s">
        <v>1810</v>
      </c>
      <c r="F239" s="5" t="s">
        <v>26</v>
      </c>
      <c r="G239" s="5" t="s">
        <v>26</v>
      </c>
      <c r="H239" s="5" t="s">
        <v>933</v>
      </c>
      <c r="I239" s="5">
        <v>0</v>
      </c>
      <c r="J239" s="5">
        <v>0</v>
      </c>
      <c r="K239" s="5">
        <v>0</v>
      </c>
      <c r="L239" s="5">
        <f t="shared" si="247"/>
        <v>0</v>
      </c>
      <c r="M239" s="5">
        <f t="shared" si="248"/>
        <v>0</v>
      </c>
      <c r="N239" s="5">
        <f t="shared" si="249"/>
        <v>0</v>
      </c>
      <c r="O239" s="5">
        <v>0</v>
      </c>
      <c r="P239" s="5">
        <v>0</v>
      </c>
      <c r="Q239" s="5">
        <v>0</v>
      </c>
      <c r="R239" s="5">
        <f t="shared" si="250"/>
        <v>0</v>
      </c>
      <c r="S239" s="5">
        <f t="shared" si="251"/>
        <v>0</v>
      </c>
      <c r="T239" s="5">
        <f t="shared" si="252"/>
        <v>0</v>
      </c>
      <c r="U239" s="5">
        <f t="shared" ref="U239:V239" si="326">I239+O239</f>
        <v>0</v>
      </c>
      <c r="V239" s="5">
        <f t="shared" si="326"/>
        <v>0</v>
      </c>
      <c r="W239" s="5">
        <v>0</v>
      </c>
      <c r="X239" s="5">
        <f t="shared" si="1"/>
        <v>0</v>
      </c>
      <c r="Y239" s="5">
        <f t="shared" si="2"/>
        <v>0</v>
      </c>
      <c r="Z239" s="5">
        <f t="shared" si="254"/>
        <v>0</v>
      </c>
    </row>
    <row r="240" spans="1:26" ht="15.75" customHeight="1" x14ac:dyDescent="0.2">
      <c r="A240" s="5" t="s">
        <v>1876</v>
      </c>
      <c r="B240" s="5">
        <v>75</v>
      </c>
      <c r="C240" s="5" t="s">
        <v>1869</v>
      </c>
      <c r="D240" s="5" t="s">
        <v>1854</v>
      </c>
      <c r="E240" s="5" t="s">
        <v>1810</v>
      </c>
      <c r="F240" s="5" t="s">
        <v>26</v>
      </c>
      <c r="G240" s="5" t="s">
        <v>26</v>
      </c>
      <c r="H240" s="5" t="s">
        <v>933</v>
      </c>
      <c r="I240" s="5">
        <v>0</v>
      </c>
      <c r="J240" s="5">
        <v>0</v>
      </c>
      <c r="K240" s="5">
        <v>0</v>
      </c>
      <c r="L240" s="5">
        <f t="shared" si="247"/>
        <v>0</v>
      </c>
      <c r="M240" s="5">
        <f t="shared" si="248"/>
        <v>0</v>
      </c>
      <c r="N240" s="5">
        <f t="shared" si="249"/>
        <v>0</v>
      </c>
      <c r="O240" s="5">
        <v>0</v>
      </c>
      <c r="P240" s="5">
        <v>0</v>
      </c>
      <c r="Q240" s="5">
        <v>0</v>
      </c>
      <c r="R240" s="5">
        <f t="shared" si="250"/>
        <v>0</v>
      </c>
      <c r="S240" s="5">
        <f t="shared" si="251"/>
        <v>0</v>
      </c>
      <c r="T240" s="5">
        <f t="shared" si="252"/>
        <v>0</v>
      </c>
      <c r="U240" s="5">
        <f t="shared" ref="U240:V240" si="327">I240+O240</f>
        <v>0</v>
      </c>
      <c r="V240" s="5">
        <f t="shared" si="327"/>
        <v>0</v>
      </c>
      <c r="W240" s="5">
        <v>0</v>
      </c>
      <c r="X240" s="5">
        <f t="shared" si="1"/>
        <v>0</v>
      </c>
      <c r="Y240" s="5">
        <f t="shared" si="2"/>
        <v>0</v>
      </c>
      <c r="Z240" s="5">
        <f t="shared" si="254"/>
        <v>0</v>
      </c>
    </row>
    <row r="241" spans="1:26" ht="15.75" customHeight="1" x14ac:dyDescent="0.2">
      <c r="A241" s="5" t="s">
        <v>1876</v>
      </c>
      <c r="B241" s="5">
        <v>76</v>
      </c>
      <c r="C241" s="5" t="s">
        <v>1870</v>
      </c>
      <c r="D241" s="5" t="s">
        <v>1854</v>
      </c>
      <c r="E241" s="5" t="s">
        <v>1810</v>
      </c>
      <c r="F241" s="5" t="s">
        <v>26</v>
      </c>
      <c r="G241" s="5" t="s">
        <v>26</v>
      </c>
      <c r="H241" s="5" t="s">
        <v>933</v>
      </c>
      <c r="I241" s="5">
        <v>0</v>
      </c>
      <c r="J241" s="5">
        <v>0</v>
      </c>
      <c r="K241" s="5">
        <v>0</v>
      </c>
      <c r="L241" s="5">
        <f t="shared" si="247"/>
        <v>0</v>
      </c>
      <c r="M241" s="5">
        <f t="shared" si="248"/>
        <v>0</v>
      </c>
      <c r="N241" s="5">
        <f t="shared" si="249"/>
        <v>0</v>
      </c>
      <c r="O241" s="5">
        <v>0</v>
      </c>
      <c r="P241" s="5">
        <v>0</v>
      </c>
      <c r="Q241" s="5">
        <v>0</v>
      </c>
      <c r="R241" s="5">
        <f t="shared" si="250"/>
        <v>0</v>
      </c>
      <c r="S241" s="5">
        <f t="shared" si="251"/>
        <v>0</v>
      </c>
      <c r="T241" s="5">
        <f t="shared" si="252"/>
        <v>0</v>
      </c>
      <c r="U241" s="5">
        <f t="shared" ref="U241:V241" si="328">I241+O241</f>
        <v>0</v>
      </c>
      <c r="V241" s="5">
        <f t="shared" si="328"/>
        <v>0</v>
      </c>
      <c r="W241" s="5">
        <v>0</v>
      </c>
      <c r="X241" s="5">
        <f t="shared" si="1"/>
        <v>0</v>
      </c>
      <c r="Y241" s="5">
        <f t="shared" si="2"/>
        <v>0</v>
      </c>
      <c r="Z241" s="5">
        <f t="shared" si="254"/>
        <v>0</v>
      </c>
    </row>
    <row r="242" spans="1:26" ht="15.75" customHeight="1" x14ac:dyDescent="0.2">
      <c r="A242" s="5" t="s">
        <v>1876</v>
      </c>
      <c r="B242" s="5">
        <v>77</v>
      </c>
      <c r="C242" s="5" t="s">
        <v>1871</v>
      </c>
      <c r="D242" s="5" t="s">
        <v>1854</v>
      </c>
      <c r="E242" s="5" t="s">
        <v>1810</v>
      </c>
      <c r="F242" s="5" t="s">
        <v>26</v>
      </c>
      <c r="G242" s="5" t="s">
        <v>26</v>
      </c>
      <c r="H242" s="5" t="s">
        <v>933</v>
      </c>
      <c r="I242" s="5">
        <v>0</v>
      </c>
      <c r="J242" s="5">
        <v>0</v>
      </c>
      <c r="K242" s="5">
        <v>0</v>
      </c>
      <c r="L242" s="5">
        <f t="shared" si="247"/>
        <v>0</v>
      </c>
      <c r="M242" s="5">
        <f t="shared" si="248"/>
        <v>0</v>
      </c>
      <c r="N242" s="5">
        <f t="shared" si="249"/>
        <v>0</v>
      </c>
      <c r="O242" s="5">
        <v>1</v>
      </c>
      <c r="P242" s="5">
        <v>1.754</v>
      </c>
      <c r="Q242" s="5">
        <v>4.1319999999999997</v>
      </c>
      <c r="R242" s="5">
        <f t="shared" si="250"/>
        <v>0.29233333333333333</v>
      </c>
      <c r="S242" s="5">
        <f t="shared" si="251"/>
        <v>0.16666666666666666</v>
      </c>
      <c r="T242" s="5">
        <f t="shared" si="252"/>
        <v>0.68866666666666665</v>
      </c>
      <c r="U242" s="5">
        <f t="shared" ref="U242:V242" si="329">I242+O242</f>
        <v>1</v>
      </c>
      <c r="V242" s="5">
        <f t="shared" si="329"/>
        <v>1.754</v>
      </c>
      <c r="W242" s="5">
        <v>4.1319999999999997</v>
      </c>
      <c r="X242" s="5">
        <f t="shared" si="1"/>
        <v>1.754</v>
      </c>
      <c r="Y242" s="5">
        <f t="shared" si="2"/>
        <v>0.16666666666666666</v>
      </c>
      <c r="Z242" s="5">
        <f t="shared" si="254"/>
        <v>0.68866666666666665</v>
      </c>
    </row>
    <row r="243" spans="1:26" ht="15.75" customHeight="1" x14ac:dyDescent="0.2">
      <c r="A243" s="5" t="s">
        <v>1876</v>
      </c>
      <c r="B243" s="5">
        <v>78</v>
      </c>
      <c r="C243" s="5" t="s">
        <v>1872</v>
      </c>
      <c r="D243" s="5" t="s">
        <v>1854</v>
      </c>
      <c r="E243" s="5" t="s">
        <v>1810</v>
      </c>
      <c r="F243" s="5" t="s">
        <v>26</v>
      </c>
      <c r="G243" s="5" t="s">
        <v>26</v>
      </c>
      <c r="H243" s="5" t="s">
        <v>933</v>
      </c>
      <c r="I243" s="5">
        <v>0</v>
      </c>
      <c r="J243" s="5">
        <v>0</v>
      </c>
      <c r="K243" s="5">
        <v>0</v>
      </c>
      <c r="L243" s="5">
        <f t="shared" si="247"/>
        <v>0</v>
      </c>
      <c r="M243" s="5">
        <f t="shared" si="248"/>
        <v>0</v>
      </c>
      <c r="N243" s="5">
        <f t="shared" si="249"/>
        <v>0</v>
      </c>
      <c r="O243" s="5">
        <v>0</v>
      </c>
      <c r="P243" s="5">
        <v>0</v>
      </c>
      <c r="Q243" s="5">
        <v>0</v>
      </c>
      <c r="R243" s="5">
        <f t="shared" si="250"/>
        <v>0</v>
      </c>
      <c r="S243" s="5">
        <f t="shared" si="251"/>
        <v>0</v>
      </c>
      <c r="T243" s="5">
        <f t="shared" si="252"/>
        <v>0</v>
      </c>
      <c r="U243" s="5">
        <f t="shared" ref="U243:V243" si="330">I243+O243</f>
        <v>0</v>
      </c>
      <c r="V243" s="5">
        <f t="shared" si="330"/>
        <v>0</v>
      </c>
      <c r="W243" s="5">
        <v>0</v>
      </c>
      <c r="X243" s="5">
        <f t="shared" si="1"/>
        <v>0</v>
      </c>
      <c r="Y243" s="5">
        <f t="shared" si="2"/>
        <v>0</v>
      </c>
      <c r="Z243" s="5">
        <f t="shared" si="254"/>
        <v>0</v>
      </c>
    </row>
    <row r="244" spans="1:26" ht="15.75" customHeight="1" x14ac:dyDescent="0.2">
      <c r="A244" s="5" t="s">
        <v>1876</v>
      </c>
      <c r="B244" s="5">
        <v>79</v>
      </c>
      <c r="C244" s="5" t="s">
        <v>1873</v>
      </c>
      <c r="D244" s="5" t="s">
        <v>1854</v>
      </c>
      <c r="E244" s="5" t="s">
        <v>1810</v>
      </c>
      <c r="F244" s="5" t="s">
        <v>26</v>
      </c>
      <c r="G244" s="5" t="s">
        <v>26</v>
      </c>
      <c r="H244" s="5" t="s">
        <v>933</v>
      </c>
      <c r="I244" s="5">
        <v>0</v>
      </c>
      <c r="J244" s="5">
        <v>0</v>
      </c>
      <c r="K244" s="5">
        <v>0</v>
      </c>
      <c r="L244" s="5">
        <f t="shared" si="247"/>
        <v>0</v>
      </c>
      <c r="M244" s="5">
        <f t="shared" si="248"/>
        <v>0</v>
      </c>
      <c r="N244" s="5">
        <f t="shared" si="249"/>
        <v>0</v>
      </c>
      <c r="O244" s="5">
        <v>0</v>
      </c>
      <c r="P244" s="5">
        <v>0</v>
      </c>
      <c r="Q244" s="5">
        <v>0</v>
      </c>
      <c r="R244" s="5">
        <f t="shared" si="250"/>
        <v>0</v>
      </c>
      <c r="S244" s="5">
        <f t="shared" si="251"/>
        <v>0</v>
      </c>
      <c r="T244" s="5">
        <f t="shared" si="252"/>
        <v>0</v>
      </c>
      <c r="U244" s="5">
        <f t="shared" ref="U244:V244" si="331">I244+O244</f>
        <v>0</v>
      </c>
      <c r="V244" s="5">
        <f t="shared" si="331"/>
        <v>0</v>
      </c>
      <c r="W244" s="5">
        <v>0</v>
      </c>
      <c r="X244" s="5">
        <f t="shared" si="1"/>
        <v>0</v>
      </c>
      <c r="Y244" s="5">
        <f t="shared" si="2"/>
        <v>0</v>
      </c>
      <c r="Z244" s="5">
        <f t="shared" si="254"/>
        <v>0</v>
      </c>
    </row>
    <row r="245" spans="1:26" ht="15.75" customHeight="1" x14ac:dyDescent="0.2">
      <c r="A245" s="5" t="s">
        <v>1876</v>
      </c>
      <c r="B245" s="5">
        <v>80</v>
      </c>
      <c r="C245" s="5" t="s">
        <v>1874</v>
      </c>
      <c r="D245" s="5" t="s">
        <v>1854</v>
      </c>
      <c r="E245" s="5" t="s">
        <v>1810</v>
      </c>
      <c r="F245" s="5" t="s">
        <v>26</v>
      </c>
      <c r="G245" s="5" t="s">
        <v>26</v>
      </c>
      <c r="H245" s="5" t="s">
        <v>933</v>
      </c>
      <c r="I245" s="5">
        <v>0</v>
      </c>
      <c r="J245" s="5">
        <v>0</v>
      </c>
      <c r="K245" s="5">
        <v>0</v>
      </c>
      <c r="L245" s="5">
        <f t="shared" si="247"/>
        <v>0</v>
      </c>
      <c r="M245" s="5">
        <f t="shared" si="248"/>
        <v>0</v>
      </c>
      <c r="N245" s="5">
        <f t="shared" si="249"/>
        <v>0</v>
      </c>
      <c r="O245" s="5">
        <v>0</v>
      </c>
      <c r="P245" s="5">
        <v>0</v>
      </c>
      <c r="Q245" s="5">
        <v>0</v>
      </c>
      <c r="R245" s="5">
        <f t="shared" si="250"/>
        <v>0</v>
      </c>
      <c r="S245" s="5">
        <f t="shared" si="251"/>
        <v>0</v>
      </c>
      <c r="T245" s="5">
        <f t="shared" si="252"/>
        <v>0</v>
      </c>
      <c r="U245" s="5">
        <f t="shared" ref="U245:V245" si="332">I245+O245</f>
        <v>0</v>
      </c>
      <c r="V245" s="5">
        <f t="shared" si="332"/>
        <v>0</v>
      </c>
      <c r="W245" s="5">
        <v>0</v>
      </c>
      <c r="X245" s="5">
        <f t="shared" si="1"/>
        <v>0</v>
      </c>
      <c r="Y245" s="5">
        <f t="shared" si="2"/>
        <v>0</v>
      </c>
      <c r="Z245" s="5">
        <f t="shared" si="254"/>
        <v>0</v>
      </c>
    </row>
    <row r="246" spans="1:26" ht="15.75" customHeight="1" x14ac:dyDescent="0.2">
      <c r="A246" s="5" t="s">
        <v>1876</v>
      </c>
      <c r="B246" s="5">
        <v>81</v>
      </c>
      <c r="C246" s="5" t="s">
        <v>71</v>
      </c>
      <c r="D246" s="5" t="s">
        <v>71</v>
      </c>
      <c r="E246" s="5" t="s">
        <v>71</v>
      </c>
      <c r="F246" s="5" t="s">
        <v>26</v>
      </c>
      <c r="G246" s="5" t="s">
        <v>26</v>
      </c>
      <c r="H246" s="5" t="s">
        <v>933</v>
      </c>
      <c r="I246" s="5">
        <v>4</v>
      </c>
      <c r="J246" s="5">
        <v>87.784999999999997</v>
      </c>
      <c r="K246" s="5">
        <v>1.3580000000000001</v>
      </c>
      <c r="L246" s="5">
        <f>J246/184.013</f>
        <v>0.47705868607109275</v>
      </c>
      <c r="M246" s="5">
        <f>I246/184.013</f>
        <v>2.1737594626466607E-2</v>
      </c>
      <c r="N246" s="5">
        <f>K246/184.013</f>
        <v>7.3799133756854134E-3</v>
      </c>
      <c r="O246" s="5">
        <v>0</v>
      </c>
      <c r="P246" s="5">
        <v>0</v>
      </c>
      <c r="Q246" s="5">
        <v>0</v>
      </c>
      <c r="R246" s="5">
        <f>P246/184.013</f>
        <v>0</v>
      </c>
      <c r="S246" s="5">
        <f>O246/184.013</f>
        <v>0</v>
      </c>
      <c r="T246" s="5">
        <f>Q246/184.013</f>
        <v>0</v>
      </c>
      <c r="U246" s="5">
        <f t="shared" ref="U246:V246" si="333">I246+O246</f>
        <v>4</v>
      </c>
      <c r="V246" s="5">
        <f t="shared" si="333"/>
        <v>87.784999999999997</v>
      </c>
      <c r="W246" s="5">
        <v>1.3580000000000001</v>
      </c>
      <c r="X246" s="5">
        <f t="shared" si="1"/>
        <v>0.47705868607109275</v>
      </c>
      <c r="Y246" s="5">
        <f t="shared" si="2"/>
        <v>2.1737594626466607E-2</v>
      </c>
      <c r="Z246" s="5">
        <f>W246/184.013</f>
        <v>7.3799133756854134E-3</v>
      </c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J1000"/>
  <sheetViews>
    <sheetView tabSelected="1" workbookViewId="0">
      <pane xSplit="3" ySplit="1" topLeftCell="V3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baseColWidth="10" defaultColWidth="11.28515625" defaultRowHeight="15" customHeight="1" x14ac:dyDescent="0.2"/>
  <cols>
    <col min="1" max="2" width="10.5703125" style="6" customWidth="1"/>
    <col min="3" max="5" width="12.7109375" style="6" customWidth="1"/>
    <col min="6" max="8" width="10.5703125" style="6" customWidth="1"/>
    <col min="9" max="9" width="13.28515625" style="6" customWidth="1"/>
    <col min="10" max="10" width="13.7109375" style="6" customWidth="1"/>
    <col min="11" max="11" width="10.5703125" style="6" customWidth="1"/>
    <col min="12" max="12" width="17.7109375" style="6" customWidth="1"/>
    <col min="13" max="13" width="16.7109375" style="6" customWidth="1"/>
    <col min="14" max="14" width="12.7109375" style="6" customWidth="1"/>
    <col min="15" max="15" width="12.28515625" style="6" customWidth="1"/>
    <col min="16" max="16" width="14.7109375" style="6" customWidth="1"/>
    <col min="17" max="17" width="11.28515625" style="6" customWidth="1"/>
    <col min="18" max="18" width="18.28515625" style="6" customWidth="1"/>
    <col min="19" max="19" width="16" style="6" customWidth="1"/>
    <col min="20" max="20" width="15.7109375" style="6" customWidth="1"/>
    <col min="21" max="22" width="14" style="6" customWidth="1"/>
    <col min="23" max="24" width="11.7109375" style="6" customWidth="1"/>
    <col min="25" max="25" width="10.5703125" style="6" customWidth="1"/>
    <col min="26" max="26" width="16" style="6" customWidth="1"/>
    <col min="27" max="27" width="18.140625" style="6" customWidth="1"/>
    <col min="28" max="30" width="11.42578125" style="6" customWidth="1"/>
    <col min="31" max="31" width="12.5703125" style="6" bestFit="1" customWidth="1"/>
    <col min="32" max="32" width="17.140625" style="6" bestFit="1" customWidth="1"/>
    <col min="33" max="33" width="18.5703125" style="6" bestFit="1" customWidth="1"/>
    <col min="34" max="36" width="11.42578125" style="6" customWidth="1"/>
    <col min="37" max="16384" width="11.28515625" style="6"/>
  </cols>
  <sheetData>
    <row r="1" spans="1:36" ht="15.75" customHeight="1" x14ac:dyDescent="0.2">
      <c r="A1" s="5" t="s">
        <v>0</v>
      </c>
      <c r="B1" s="5" t="s">
        <v>1</v>
      </c>
      <c r="C1" s="5" t="s">
        <v>2</v>
      </c>
      <c r="D1" s="5" t="s">
        <v>1768</v>
      </c>
      <c r="E1" s="5" t="s">
        <v>1769</v>
      </c>
      <c r="F1" s="5" t="s">
        <v>3</v>
      </c>
      <c r="G1" s="5" t="s">
        <v>1770</v>
      </c>
      <c r="H1" s="5" t="s">
        <v>10</v>
      </c>
      <c r="I1" s="5" t="s">
        <v>1771</v>
      </c>
      <c r="J1" s="5" t="s">
        <v>11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1772</v>
      </c>
      <c r="P1" s="5" t="s">
        <v>1773</v>
      </c>
      <c r="Q1" s="5" t="s">
        <v>1774</v>
      </c>
      <c r="R1" s="5" t="s">
        <v>1775</v>
      </c>
      <c r="S1" s="5" t="s">
        <v>1776</v>
      </c>
      <c r="T1" s="5" t="s">
        <v>1777</v>
      </c>
      <c r="U1" s="5" t="s">
        <v>1778</v>
      </c>
      <c r="V1" s="8" t="s">
        <v>1877</v>
      </c>
      <c r="W1" s="8" t="s">
        <v>1878</v>
      </c>
      <c r="X1" s="5" t="s">
        <v>1779</v>
      </c>
      <c r="Y1" s="5" t="s">
        <v>1780</v>
      </c>
      <c r="Z1" s="5" t="s">
        <v>1781</v>
      </c>
      <c r="AA1" s="5" t="s">
        <v>1782</v>
      </c>
      <c r="AB1" s="5" t="s">
        <v>1783</v>
      </c>
      <c r="AC1" s="5"/>
      <c r="AD1" s="5"/>
      <c r="AE1" s="5"/>
      <c r="AF1" s="5"/>
      <c r="AG1" s="5"/>
      <c r="AH1" s="5"/>
      <c r="AI1" s="5"/>
      <c r="AJ1" s="5"/>
    </row>
    <row r="2" spans="1:36" customFormat="1" ht="15.75" hidden="1" customHeight="1" x14ac:dyDescent="0.2">
      <c r="A2" s="1" t="s">
        <v>1784</v>
      </c>
      <c r="B2" s="1">
        <v>0</v>
      </c>
      <c r="C2" s="1" t="s">
        <v>18</v>
      </c>
      <c r="D2" s="1" t="s">
        <v>18</v>
      </c>
      <c r="E2" s="1" t="s">
        <v>18</v>
      </c>
      <c r="F2" s="1" t="s">
        <v>26</v>
      </c>
      <c r="G2" s="1" t="s">
        <v>34</v>
      </c>
      <c r="H2" s="1" t="s">
        <v>933</v>
      </c>
      <c r="I2" s="1">
        <v>11</v>
      </c>
      <c r="J2" s="1">
        <v>161.56100000000001</v>
      </c>
      <c r="K2" s="3">
        <v>71.795000000000002</v>
      </c>
      <c r="L2" s="1">
        <f>J2/300.001</f>
        <v>0.53853487155042823</v>
      </c>
      <c r="M2" s="1">
        <f>I2/300.001</f>
        <v>3.6666544444851852E-2</v>
      </c>
      <c r="N2" s="1">
        <f>K2/300.001</f>
        <v>0.23931586894710352</v>
      </c>
      <c r="O2" s="1">
        <v>3</v>
      </c>
      <c r="P2" s="1">
        <v>92.632000000000005</v>
      </c>
      <c r="Q2" s="1">
        <v>101.624</v>
      </c>
      <c r="R2" s="1">
        <f>P2/300.001</f>
        <v>0.30877230409231976</v>
      </c>
      <c r="S2" s="1">
        <f>O2/300.001</f>
        <v>9.9999666667777778E-3</v>
      </c>
      <c r="T2" s="1">
        <f>Q2/300.001</f>
        <v>0.33874553751487496</v>
      </c>
      <c r="U2" s="1">
        <f t="shared" ref="U2:U31" si="0">I2+O2</f>
        <v>14</v>
      </c>
      <c r="V2" s="4" t="s">
        <v>1879</v>
      </c>
      <c r="W2" s="4" t="s">
        <v>1879</v>
      </c>
      <c r="X2" s="1">
        <f t="shared" ref="X2:X31" si="1">J2+P2</f>
        <v>254.19300000000001</v>
      </c>
      <c r="Y2" s="3">
        <v>71.795000000000002</v>
      </c>
      <c r="Z2" s="1">
        <f t="shared" ref="Z2:AA2" si="2">L2+R2</f>
        <v>0.84730717564274793</v>
      </c>
      <c r="AA2" s="1">
        <f t="shared" si="2"/>
        <v>4.666651111162963E-2</v>
      </c>
      <c r="AB2" s="1">
        <f>Y2/300.001</f>
        <v>0.23931586894710352</v>
      </c>
      <c r="AC2" s="1"/>
      <c r="AD2" s="1"/>
      <c r="AE2" s="1"/>
      <c r="AF2" s="1"/>
      <c r="AG2" s="1"/>
      <c r="AH2" s="1"/>
      <c r="AI2" s="1"/>
      <c r="AJ2" s="1"/>
    </row>
    <row r="3" spans="1:36" ht="15.75" customHeight="1" x14ac:dyDescent="0.2">
      <c r="A3" s="5" t="s">
        <v>1784</v>
      </c>
      <c r="B3" s="5">
        <v>1</v>
      </c>
      <c r="C3" s="5">
        <v>1</v>
      </c>
      <c r="D3" s="5" t="s">
        <v>1786</v>
      </c>
      <c r="E3" s="5" t="s">
        <v>1787</v>
      </c>
      <c r="F3" s="5" t="s">
        <v>26</v>
      </c>
      <c r="G3" s="5" t="s">
        <v>34</v>
      </c>
      <c r="H3" s="5" t="s">
        <v>933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f t="shared" si="0"/>
        <v>0</v>
      </c>
      <c r="V3" s="9">
        <v>0</v>
      </c>
      <c r="W3" s="9">
        <v>0</v>
      </c>
      <c r="X3" s="5">
        <f t="shared" si="1"/>
        <v>0</v>
      </c>
      <c r="Y3" s="5">
        <v>0</v>
      </c>
      <c r="Z3" s="5">
        <f t="shared" ref="Z3:AA3" si="3">L3+R3</f>
        <v>0</v>
      </c>
      <c r="AA3" s="5">
        <f t="shared" si="3"/>
        <v>0</v>
      </c>
      <c r="AB3" s="5">
        <f t="shared" ref="AB3:AB10" si="4">Y3/59.999</f>
        <v>0</v>
      </c>
      <c r="AC3" s="5"/>
      <c r="AD3" s="8"/>
      <c r="AE3" s="8"/>
      <c r="AF3" s="8"/>
      <c r="AG3" s="8"/>
      <c r="AH3" s="8"/>
      <c r="AI3" s="8"/>
      <c r="AJ3" s="8"/>
    </row>
    <row r="4" spans="1:36" ht="15.75" customHeight="1" x14ac:dyDescent="0.2">
      <c r="A4" s="5" t="s">
        <v>1784</v>
      </c>
      <c r="B4" s="5">
        <v>2</v>
      </c>
      <c r="C4" s="5">
        <v>2</v>
      </c>
      <c r="D4" s="5" t="s">
        <v>1798</v>
      </c>
      <c r="E4" s="5" t="s">
        <v>1787</v>
      </c>
      <c r="F4" s="5" t="s">
        <v>26</v>
      </c>
      <c r="G4" s="5" t="s">
        <v>34</v>
      </c>
      <c r="H4" s="5" t="s">
        <v>933</v>
      </c>
      <c r="I4" s="5">
        <v>2</v>
      </c>
      <c r="J4" s="5">
        <v>4.7649999999999997</v>
      </c>
      <c r="K4" s="5">
        <v>34.22</v>
      </c>
      <c r="L4" s="5">
        <f t="shared" ref="L4:L10" si="5">J4/59.999</f>
        <v>7.9417990299838329E-2</v>
      </c>
      <c r="M4" s="5">
        <f t="shared" ref="M4:M10" si="6">I4/59.999</f>
        <v>3.3333888898148298E-2</v>
      </c>
      <c r="N4" s="5">
        <f t="shared" ref="N4:N10" si="7">K4/59.999</f>
        <v>0.57034283904731742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f t="shared" si="0"/>
        <v>2</v>
      </c>
      <c r="V4" s="9">
        <v>0</v>
      </c>
      <c r="W4" s="9">
        <v>2</v>
      </c>
      <c r="X4" s="5">
        <f t="shared" si="1"/>
        <v>4.7649999999999997</v>
      </c>
      <c r="Y4" s="5">
        <v>34.22</v>
      </c>
      <c r="Z4" s="5">
        <f t="shared" ref="Z4:AA4" si="8">L4+R4</f>
        <v>7.9417990299838329E-2</v>
      </c>
      <c r="AA4" s="5">
        <f t="shared" si="8"/>
        <v>3.3333888898148298E-2</v>
      </c>
      <c r="AB4" s="5">
        <f t="shared" si="4"/>
        <v>0.57034283904731742</v>
      </c>
      <c r="AC4" s="5"/>
      <c r="AD4" s="8"/>
      <c r="AE4" s="8"/>
      <c r="AF4" s="8"/>
      <c r="AG4" s="8"/>
      <c r="AH4" s="8"/>
      <c r="AI4" s="8"/>
      <c r="AJ4" s="8"/>
    </row>
    <row r="5" spans="1:36" ht="15.75" customHeight="1" x14ac:dyDescent="0.2">
      <c r="A5" s="5" t="s">
        <v>1784</v>
      </c>
      <c r="B5" s="5">
        <v>3</v>
      </c>
      <c r="C5" s="5">
        <v>3</v>
      </c>
      <c r="D5" s="5" t="s">
        <v>1809</v>
      </c>
      <c r="E5" s="5" t="s">
        <v>1810</v>
      </c>
      <c r="F5" s="5" t="s">
        <v>26</v>
      </c>
      <c r="G5" s="5" t="s">
        <v>34</v>
      </c>
      <c r="H5" s="5" t="s">
        <v>933</v>
      </c>
      <c r="I5" s="5">
        <v>3</v>
      </c>
      <c r="J5" s="5">
        <v>9.73</v>
      </c>
      <c r="K5" s="5">
        <v>12.586</v>
      </c>
      <c r="L5" s="5">
        <f t="shared" si="5"/>
        <v>0.16216936948949148</v>
      </c>
      <c r="M5" s="5">
        <f t="shared" si="6"/>
        <v>5.0000833347222454E-2</v>
      </c>
      <c r="N5" s="5">
        <f t="shared" si="7"/>
        <v>0.20977016283604727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f t="shared" si="0"/>
        <v>3</v>
      </c>
      <c r="V5" s="9">
        <v>1</v>
      </c>
      <c r="W5" s="9">
        <v>2</v>
      </c>
      <c r="X5" s="5">
        <f t="shared" si="1"/>
        <v>9.73</v>
      </c>
      <c r="Y5" s="5">
        <v>12.586</v>
      </c>
      <c r="Z5" s="5">
        <f t="shared" ref="Z5:AA5" si="9">L5+R5</f>
        <v>0.16216936948949148</v>
      </c>
      <c r="AA5" s="5">
        <f t="shared" si="9"/>
        <v>5.0000833347222454E-2</v>
      </c>
      <c r="AB5" s="5">
        <f t="shared" si="4"/>
        <v>0.20977016283604727</v>
      </c>
      <c r="AC5" s="5"/>
      <c r="AD5" s="8"/>
      <c r="AE5" s="9"/>
      <c r="AF5" s="9"/>
      <c r="AG5" s="9"/>
      <c r="AH5" s="9"/>
      <c r="AI5" s="9"/>
      <c r="AJ5" s="9"/>
    </row>
    <row r="6" spans="1:36" ht="15.75" customHeight="1" x14ac:dyDescent="0.2">
      <c r="A6" s="5" t="s">
        <v>1784</v>
      </c>
      <c r="B6" s="5">
        <v>4</v>
      </c>
      <c r="C6" s="5">
        <v>4</v>
      </c>
      <c r="D6" s="5" t="s">
        <v>1821</v>
      </c>
      <c r="E6" s="5" t="s">
        <v>1787</v>
      </c>
      <c r="F6" s="5" t="s">
        <v>26</v>
      </c>
      <c r="G6" s="5" t="s">
        <v>34</v>
      </c>
      <c r="H6" s="5" t="s">
        <v>933</v>
      </c>
      <c r="I6" s="5">
        <v>2</v>
      </c>
      <c r="J6" s="5">
        <v>5.3209999999999997</v>
      </c>
      <c r="K6" s="5">
        <v>10.362</v>
      </c>
      <c r="L6" s="5">
        <f t="shared" si="5"/>
        <v>8.8684811413523551E-2</v>
      </c>
      <c r="M6" s="5">
        <f t="shared" si="6"/>
        <v>3.3333888898148298E-2</v>
      </c>
      <c r="N6" s="5">
        <f t="shared" si="7"/>
        <v>0.17270287838130635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f t="shared" si="0"/>
        <v>2</v>
      </c>
      <c r="V6" s="9">
        <v>1</v>
      </c>
      <c r="W6" s="9">
        <v>1</v>
      </c>
      <c r="X6" s="5">
        <f t="shared" si="1"/>
        <v>5.3209999999999997</v>
      </c>
      <c r="Y6" s="5">
        <v>10.362</v>
      </c>
      <c r="Z6" s="5">
        <f t="shared" ref="Z6:AA6" si="10">L6+R6</f>
        <v>8.8684811413523551E-2</v>
      </c>
      <c r="AA6" s="5">
        <f t="shared" si="10"/>
        <v>3.3333888898148298E-2</v>
      </c>
      <c r="AB6" s="5">
        <f t="shared" si="4"/>
        <v>0.17270287838130635</v>
      </c>
      <c r="AC6" s="5"/>
      <c r="AD6" s="8"/>
      <c r="AE6" s="9"/>
      <c r="AF6" s="9"/>
      <c r="AG6" s="9"/>
      <c r="AH6" s="9"/>
      <c r="AI6" s="9"/>
      <c r="AJ6" s="9"/>
    </row>
    <row r="7" spans="1:36" ht="15.75" customHeight="1" x14ac:dyDescent="0.2">
      <c r="A7" s="5" t="s">
        <v>1784</v>
      </c>
      <c r="B7" s="5">
        <v>5</v>
      </c>
      <c r="C7" s="5">
        <v>5</v>
      </c>
      <c r="D7" s="5" t="s">
        <v>1832</v>
      </c>
      <c r="E7" s="5" t="s">
        <v>1810</v>
      </c>
      <c r="F7" s="5" t="s">
        <v>26</v>
      </c>
      <c r="G7" s="5" t="s">
        <v>34</v>
      </c>
      <c r="H7" s="5" t="s">
        <v>933</v>
      </c>
      <c r="I7" s="5">
        <v>1</v>
      </c>
      <c r="J7" s="5">
        <v>1.0249999999999999</v>
      </c>
      <c r="K7" s="5">
        <v>38.122</v>
      </c>
      <c r="L7" s="5">
        <f t="shared" si="5"/>
        <v>1.7083618060301002E-2</v>
      </c>
      <c r="M7" s="5">
        <f t="shared" si="6"/>
        <v>1.6666944449074149E-2</v>
      </c>
      <c r="N7" s="5">
        <f t="shared" si="7"/>
        <v>0.63537725628760477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f t="shared" si="0"/>
        <v>1</v>
      </c>
      <c r="V7" s="9">
        <v>0</v>
      </c>
      <c r="W7" s="9">
        <v>1</v>
      </c>
      <c r="X7" s="5">
        <f t="shared" si="1"/>
        <v>1.0249999999999999</v>
      </c>
      <c r="Y7" s="5">
        <v>38.122</v>
      </c>
      <c r="Z7" s="5">
        <f t="shared" ref="Z7:AA7" si="11">L7+R7</f>
        <v>1.7083618060301002E-2</v>
      </c>
      <c r="AA7" s="5">
        <f t="shared" si="11"/>
        <v>1.6666944449074149E-2</v>
      </c>
      <c r="AB7" s="5">
        <f t="shared" si="4"/>
        <v>0.63537725628760477</v>
      </c>
      <c r="AC7" s="5"/>
      <c r="AD7" s="5"/>
      <c r="AE7" s="5"/>
      <c r="AF7" s="5"/>
      <c r="AG7" s="5"/>
      <c r="AH7" s="5"/>
      <c r="AI7" s="5"/>
      <c r="AJ7" s="5"/>
    </row>
    <row r="8" spans="1:36" ht="15.75" customHeight="1" x14ac:dyDescent="0.2">
      <c r="A8" s="5" t="s">
        <v>1784</v>
      </c>
      <c r="B8" s="5">
        <v>6</v>
      </c>
      <c r="C8" s="5">
        <v>6</v>
      </c>
      <c r="D8" s="5" t="s">
        <v>1843</v>
      </c>
      <c r="E8" s="5" t="s">
        <v>1810</v>
      </c>
      <c r="F8" s="5" t="s">
        <v>26</v>
      </c>
      <c r="G8" s="5" t="s">
        <v>34</v>
      </c>
      <c r="H8" s="5" t="s">
        <v>933</v>
      </c>
      <c r="I8" s="5">
        <v>1</v>
      </c>
      <c r="J8" s="5">
        <v>3.2410000000000001</v>
      </c>
      <c r="K8" s="5">
        <v>55.390999999999998</v>
      </c>
      <c r="L8" s="5">
        <f t="shared" si="5"/>
        <v>5.4017566959449322E-2</v>
      </c>
      <c r="M8" s="5">
        <f t="shared" si="6"/>
        <v>1.6666944449074149E-2</v>
      </c>
      <c r="N8" s="5">
        <f t="shared" si="7"/>
        <v>0.9231987199786662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f t="shared" si="0"/>
        <v>1</v>
      </c>
      <c r="V8" s="9">
        <v>0</v>
      </c>
      <c r="W8" s="9">
        <v>1</v>
      </c>
      <c r="X8" s="5">
        <f t="shared" si="1"/>
        <v>3.2410000000000001</v>
      </c>
      <c r="Y8" s="5">
        <v>55.390999999999998</v>
      </c>
      <c r="Z8" s="5">
        <f t="shared" ref="Z8:AA8" si="12">L8+R8</f>
        <v>5.4017566959449322E-2</v>
      </c>
      <c r="AA8" s="5">
        <f t="shared" si="12"/>
        <v>1.6666944449074149E-2</v>
      </c>
      <c r="AB8" s="5">
        <f t="shared" si="4"/>
        <v>0.9231987199786662</v>
      </c>
      <c r="AC8" s="5"/>
      <c r="AD8" s="5"/>
      <c r="AE8" s="5"/>
      <c r="AF8" s="5"/>
      <c r="AG8" s="5"/>
      <c r="AH8" s="5"/>
      <c r="AI8" s="5"/>
      <c r="AJ8" s="5"/>
    </row>
    <row r="9" spans="1:36" ht="15.75" customHeight="1" x14ac:dyDescent="0.2">
      <c r="A9" s="5" t="s">
        <v>1784</v>
      </c>
      <c r="B9" s="5">
        <v>7</v>
      </c>
      <c r="C9" s="5">
        <v>7</v>
      </c>
      <c r="D9" s="5" t="s">
        <v>1854</v>
      </c>
      <c r="E9" s="5" t="s">
        <v>1810</v>
      </c>
      <c r="F9" s="5" t="s">
        <v>26</v>
      </c>
      <c r="G9" s="5" t="s">
        <v>34</v>
      </c>
      <c r="H9" s="5" t="s">
        <v>933</v>
      </c>
      <c r="I9" s="5">
        <v>4</v>
      </c>
      <c r="J9" s="5">
        <v>6.9089999999999998</v>
      </c>
      <c r="K9" s="5">
        <v>7.5289999999999999</v>
      </c>
      <c r="L9" s="5">
        <f t="shared" si="5"/>
        <v>0.11515191919865331</v>
      </c>
      <c r="M9" s="5">
        <f t="shared" si="6"/>
        <v>6.6667777796296596E-2</v>
      </c>
      <c r="N9" s="5">
        <f t="shared" si="7"/>
        <v>0.12548542475707927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f t="shared" si="0"/>
        <v>4</v>
      </c>
      <c r="V9" s="9">
        <v>3</v>
      </c>
      <c r="W9" s="9">
        <v>1</v>
      </c>
      <c r="X9" s="5">
        <f t="shared" si="1"/>
        <v>6.9089999999999998</v>
      </c>
      <c r="Y9" s="5">
        <v>7.5289999999999999</v>
      </c>
      <c r="Z9" s="5">
        <f t="shared" ref="Z9:AA9" si="13">L9+R9</f>
        <v>0.11515191919865331</v>
      </c>
      <c r="AA9" s="5">
        <f t="shared" si="13"/>
        <v>6.6667777796296596E-2</v>
      </c>
      <c r="AB9" s="5">
        <f t="shared" si="4"/>
        <v>0.12548542475707927</v>
      </c>
      <c r="AC9" s="5"/>
      <c r="AD9" s="5"/>
      <c r="AE9" s="5"/>
      <c r="AF9" s="5"/>
      <c r="AG9" s="5"/>
      <c r="AH9" s="5"/>
      <c r="AI9" s="5"/>
      <c r="AJ9" s="5"/>
    </row>
    <row r="10" spans="1:36" ht="15.75" customHeight="1" x14ac:dyDescent="0.2">
      <c r="A10" s="5" t="s">
        <v>1784</v>
      </c>
      <c r="B10" s="5">
        <v>8</v>
      </c>
      <c r="C10" s="5">
        <v>8</v>
      </c>
      <c r="D10" s="5" t="s">
        <v>1865</v>
      </c>
      <c r="E10" s="5" t="s">
        <v>1787</v>
      </c>
      <c r="F10" s="5" t="s">
        <v>26</v>
      </c>
      <c r="G10" s="5" t="s">
        <v>34</v>
      </c>
      <c r="H10" s="5" t="s">
        <v>933</v>
      </c>
      <c r="I10" s="5">
        <v>0</v>
      </c>
      <c r="J10" s="5">
        <v>0</v>
      </c>
      <c r="K10" s="5">
        <v>0</v>
      </c>
      <c r="L10" s="5">
        <f t="shared" si="5"/>
        <v>0</v>
      </c>
      <c r="M10" s="5">
        <f t="shared" si="6"/>
        <v>0</v>
      </c>
      <c r="N10" s="5">
        <f t="shared" si="7"/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f t="shared" si="0"/>
        <v>0</v>
      </c>
      <c r="V10" s="9">
        <v>0</v>
      </c>
      <c r="W10" s="9">
        <v>0</v>
      </c>
      <c r="X10" s="5">
        <f t="shared" si="1"/>
        <v>0</v>
      </c>
      <c r="Y10" s="5">
        <v>0</v>
      </c>
      <c r="Z10" s="5">
        <f t="shared" ref="Z10:AA10" si="14">L10+R10</f>
        <v>0</v>
      </c>
      <c r="AA10" s="5">
        <f t="shared" si="14"/>
        <v>0</v>
      </c>
      <c r="AB10" s="5">
        <f t="shared" si="4"/>
        <v>0</v>
      </c>
      <c r="AC10" s="5"/>
      <c r="AD10" s="5"/>
      <c r="AE10" s="5"/>
      <c r="AF10" s="5"/>
      <c r="AG10" s="5"/>
      <c r="AH10" s="5"/>
      <c r="AI10" s="5"/>
      <c r="AJ10" s="5"/>
    </row>
    <row r="11" spans="1:36" customFormat="1" ht="15.75" hidden="1" customHeight="1" x14ac:dyDescent="0.2">
      <c r="A11" s="1" t="s">
        <v>1784</v>
      </c>
      <c r="B11" s="1">
        <v>9</v>
      </c>
      <c r="C11" s="1" t="s">
        <v>71</v>
      </c>
      <c r="D11" s="1" t="s">
        <v>71</v>
      </c>
      <c r="E11" s="1" t="s">
        <v>71</v>
      </c>
      <c r="F11" s="1" t="s">
        <v>26</v>
      </c>
      <c r="G11" s="1" t="s">
        <v>34</v>
      </c>
      <c r="H11" s="1" t="s">
        <v>933</v>
      </c>
      <c r="I11" s="1">
        <v>0</v>
      </c>
      <c r="J11" s="1">
        <v>0</v>
      </c>
      <c r="K11" s="1">
        <v>0</v>
      </c>
      <c r="L11" s="1">
        <f>J11/5.999</f>
        <v>0</v>
      </c>
      <c r="M11" s="1">
        <f>I11/5.999</f>
        <v>0</v>
      </c>
      <c r="N11" s="1">
        <f>K11/5.999</f>
        <v>0</v>
      </c>
      <c r="O11" s="1">
        <v>0</v>
      </c>
      <c r="P11" s="1">
        <v>0</v>
      </c>
      <c r="Q11" s="1">
        <v>0</v>
      </c>
      <c r="R11" s="1">
        <f>P11/5.999</f>
        <v>0</v>
      </c>
      <c r="S11" s="1">
        <f>O11/5.999</f>
        <v>0</v>
      </c>
      <c r="T11" s="1">
        <f>Q11/5.999</f>
        <v>0</v>
      </c>
      <c r="U11" s="1">
        <f t="shared" si="0"/>
        <v>0</v>
      </c>
      <c r="V11" s="4" t="s">
        <v>1879</v>
      </c>
      <c r="W11" s="4" t="s">
        <v>1879</v>
      </c>
      <c r="X11" s="1">
        <f t="shared" si="1"/>
        <v>0</v>
      </c>
      <c r="Y11" s="1">
        <v>0</v>
      </c>
      <c r="Z11" s="1">
        <f t="shared" ref="Z11:AA11" si="15">L11+R11</f>
        <v>0</v>
      </c>
      <c r="AA11" s="1">
        <f t="shared" si="15"/>
        <v>0</v>
      </c>
      <c r="AB11" s="1">
        <f>Y11/5.999</f>
        <v>0</v>
      </c>
      <c r="AC11" s="1"/>
      <c r="AD11" s="1"/>
      <c r="AE11" s="1"/>
      <c r="AF11" s="1"/>
      <c r="AG11" s="1"/>
      <c r="AH11" s="1"/>
      <c r="AI11" s="1"/>
      <c r="AJ11" s="1"/>
    </row>
    <row r="12" spans="1:36" customFormat="1" ht="15.75" hidden="1" customHeight="1" x14ac:dyDescent="0.2">
      <c r="A12" s="1" t="s">
        <v>1875</v>
      </c>
      <c r="B12" s="1">
        <v>0</v>
      </c>
      <c r="C12" s="1" t="s">
        <v>18</v>
      </c>
      <c r="D12" s="1" t="s">
        <v>18</v>
      </c>
      <c r="E12" s="1" t="s">
        <v>18</v>
      </c>
      <c r="F12" s="1" t="s">
        <v>34</v>
      </c>
      <c r="G12" s="1" t="s">
        <v>34</v>
      </c>
      <c r="H12" s="1" t="s">
        <v>933</v>
      </c>
      <c r="I12" s="1">
        <v>1</v>
      </c>
      <c r="J12" s="1">
        <v>4.2610000000000001</v>
      </c>
      <c r="K12" s="1">
        <v>28.43</v>
      </c>
      <c r="L12" s="1">
        <f>J12/62.353</f>
        <v>6.8336727984218887E-2</v>
      </c>
      <c r="M12" s="1">
        <f>I12/62.353</f>
        <v>1.6037720719131395E-2</v>
      </c>
      <c r="N12" s="1">
        <f>K12/62.353</f>
        <v>0.45595240004490561</v>
      </c>
      <c r="O12" s="1">
        <v>1</v>
      </c>
      <c r="P12" s="1">
        <v>2.2629999999999999</v>
      </c>
      <c r="Q12" s="1">
        <v>28.93</v>
      </c>
      <c r="R12" s="1">
        <f>P12/62.353</f>
        <v>3.629336198739435E-2</v>
      </c>
      <c r="S12" s="1">
        <f>O12/62.353</f>
        <v>1.6037720719131395E-2</v>
      </c>
      <c r="T12" s="1">
        <f>Q12/62.353</f>
        <v>0.46397126040447129</v>
      </c>
      <c r="U12" s="1">
        <f t="shared" si="0"/>
        <v>2</v>
      </c>
      <c r="V12" s="4" t="s">
        <v>1879</v>
      </c>
      <c r="W12" s="4" t="s">
        <v>1879</v>
      </c>
      <c r="X12" s="1">
        <f t="shared" si="1"/>
        <v>6.524</v>
      </c>
      <c r="Y12" s="1">
        <v>28.43</v>
      </c>
      <c r="Z12" s="1">
        <f t="shared" ref="Z12:AA12" si="16">L12+R12</f>
        <v>0.10463008997161324</v>
      </c>
      <c r="AA12" s="1">
        <f t="shared" si="16"/>
        <v>3.207544143826279E-2</v>
      </c>
      <c r="AB12" s="1">
        <f>Y12/62.353</f>
        <v>0.45595240004490561</v>
      </c>
      <c r="AC12" s="1"/>
      <c r="AD12" s="1"/>
      <c r="AE12" s="1"/>
      <c r="AF12" s="1"/>
      <c r="AG12" s="1"/>
      <c r="AH12" s="1"/>
      <c r="AI12" s="1"/>
      <c r="AJ12" s="1"/>
    </row>
    <row r="13" spans="1:36" ht="15.75" customHeight="1" x14ac:dyDescent="0.2">
      <c r="A13" s="5" t="s">
        <v>1875</v>
      </c>
      <c r="B13" s="5">
        <v>1</v>
      </c>
      <c r="C13" s="5">
        <v>1</v>
      </c>
      <c r="D13" s="5" t="s">
        <v>1854</v>
      </c>
      <c r="E13" s="5" t="s">
        <v>1810</v>
      </c>
      <c r="F13" s="5" t="s">
        <v>34</v>
      </c>
      <c r="G13" s="5" t="s">
        <v>34</v>
      </c>
      <c r="H13" s="5" t="s">
        <v>933</v>
      </c>
      <c r="I13" s="5">
        <v>2</v>
      </c>
      <c r="J13" s="5">
        <v>4.2720000000000002</v>
      </c>
      <c r="K13" s="5">
        <v>20.475999999999999</v>
      </c>
      <c r="L13" s="5">
        <f t="shared" ref="L13:L20" si="17">J13/59.999</f>
        <v>7.1201186686444776E-2</v>
      </c>
      <c r="M13" s="5">
        <f t="shared" ref="M13:M20" si="18">I13/59.999</f>
        <v>3.3333888898148298E-2</v>
      </c>
      <c r="N13" s="5">
        <f t="shared" ref="N13:N20" si="19">K13/59.999</f>
        <v>0.34127235453924232</v>
      </c>
      <c r="O13" s="5">
        <v>1</v>
      </c>
      <c r="P13" s="5">
        <v>1.7470000000000001</v>
      </c>
      <c r="Q13" s="5">
        <v>25.359000000000002</v>
      </c>
      <c r="R13" s="5">
        <f t="shared" ref="R13:R20" si="20">P13/59.999</f>
        <v>2.9117151952532543E-2</v>
      </c>
      <c r="S13" s="5">
        <f t="shared" ref="S13:S20" si="21">O13/59.999</f>
        <v>1.6666944449074149E-2</v>
      </c>
      <c r="T13" s="5">
        <f t="shared" ref="T13:T20" si="22">Q13/59.999</f>
        <v>0.42265704428407141</v>
      </c>
      <c r="U13" s="5">
        <f t="shared" si="0"/>
        <v>3</v>
      </c>
      <c r="V13" s="9">
        <v>3</v>
      </c>
      <c r="W13" s="9">
        <v>0</v>
      </c>
      <c r="X13" s="5">
        <f t="shared" si="1"/>
        <v>6.0190000000000001</v>
      </c>
      <c r="Y13" s="5">
        <v>20.475999999999999</v>
      </c>
      <c r="Z13" s="5">
        <f t="shared" ref="Z13:AA13" si="23">L13+R13</f>
        <v>0.10031833863897732</v>
      </c>
      <c r="AA13" s="5">
        <f t="shared" si="23"/>
        <v>5.0000833347222447E-2</v>
      </c>
      <c r="AB13" s="5">
        <f t="shared" ref="AB13:AB20" si="24">Y13/59.999</f>
        <v>0.34127235453924232</v>
      </c>
      <c r="AC13" s="5"/>
      <c r="AD13" s="5"/>
      <c r="AE13" s="5"/>
      <c r="AF13" s="5"/>
      <c r="AG13" s="5"/>
      <c r="AH13" s="5"/>
      <c r="AI13" s="5"/>
      <c r="AJ13" s="5"/>
    </row>
    <row r="14" spans="1:36" ht="15.75" customHeight="1" x14ac:dyDescent="0.2">
      <c r="A14" s="5" t="s">
        <v>1875</v>
      </c>
      <c r="B14" s="5">
        <v>2</v>
      </c>
      <c r="C14" s="5">
        <v>2</v>
      </c>
      <c r="D14" s="5" t="s">
        <v>1865</v>
      </c>
      <c r="E14" s="5" t="s">
        <v>1787</v>
      </c>
      <c r="F14" s="5" t="s">
        <v>34</v>
      </c>
      <c r="G14" s="5" t="s">
        <v>34</v>
      </c>
      <c r="H14" s="5" t="s">
        <v>933</v>
      </c>
      <c r="I14" s="5">
        <v>6</v>
      </c>
      <c r="J14" s="5">
        <v>16.358000000000001</v>
      </c>
      <c r="K14" s="5">
        <v>1.89</v>
      </c>
      <c r="L14" s="5">
        <f t="shared" si="17"/>
        <v>0.27263787729795497</v>
      </c>
      <c r="M14" s="5">
        <f t="shared" si="18"/>
        <v>0.10000166669444491</v>
      </c>
      <c r="N14" s="5">
        <f t="shared" si="19"/>
        <v>3.1500525008750141E-2</v>
      </c>
      <c r="O14" s="5">
        <v>2</v>
      </c>
      <c r="P14" s="5">
        <v>4.7510000000000003</v>
      </c>
      <c r="Q14" s="5">
        <v>4.2</v>
      </c>
      <c r="R14" s="5">
        <f t="shared" si="20"/>
        <v>7.9184653077551292E-2</v>
      </c>
      <c r="S14" s="5">
        <f t="shared" si="21"/>
        <v>3.3333888898148298E-2</v>
      </c>
      <c r="T14" s="5">
        <f t="shared" si="22"/>
        <v>7.0001166686111435E-2</v>
      </c>
      <c r="U14" s="5">
        <f t="shared" si="0"/>
        <v>8</v>
      </c>
      <c r="V14" s="9">
        <v>6</v>
      </c>
      <c r="W14" s="9">
        <v>2</v>
      </c>
      <c r="X14" s="5">
        <f t="shared" si="1"/>
        <v>21.109000000000002</v>
      </c>
      <c r="Y14" s="5">
        <v>4.2</v>
      </c>
      <c r="Z14" s="5">
        <f t="shared" ref="Z14:AA14" si="25">L14+R14</f>
        <v>0.35182253037550626</v>
      </c>
      <c r="AA14" s="5">
        <f t="shared" si="25"/>
        <v>0.13333555559259319</v>
      </c>
      <c r="AB14" s="5">
        <f t="shared" si="24"/>
        <v>7.0001166686111435E-2</v>
      </c>
      <c r="AC14" s="5"/>
      <c r="AD14" s="5"/>
      <c r="AE14" s="5"/>
      <c r="AF14" s="5"/>
      <c r="AG14" s="5"/>
      <c r="AH14" s="5"/>
      <c r="AI14" s="5"/>
      <c r="AJ14" s="5"/>
    </row>
    <row r="15" spans="1:36" ht="15.75" customHeight="1" x14ac:dyDescent="0.2">
      <c r="A15" s="5" t="s">
        <v>1875</v>
      </c>
      <c r="B15" s="5">
        <v>3</v>
      </c>
      <c r="C15" s="5">
        <v>3</v>
      </c>
      <c r="D15" s="5" t="s">
        <v>1832</v>
      </c>
      <c r="E15" s="5" t="s">
        <v>1810</v>
      </c>
      <c r="F15" s="5" t="s">
        <v>34</v>
      </c>
      <c r="G15" s="5" t="s">
        <v>34</v>
      </c>
      <c r="H15" s="5" t="s">
        <v>933</v>
      </c>
      <c r="I15" s="5">
        <v>3</v>
      </c>
      <c r="J15" s="5">
        <v>8.2889999999999997</v>
      </c>
      <c r="K15" s="5">
        <v>21.382000000000001</v>
      </c>
      <c r="L15" s="5">
        <f t="shared" si="17"/>
        <v>0.13815230253837563</v>
      </c>
      <c r="M15" s="5">
        <f t="shared" si="18"/>
        <v>5.0000833347222454E-2</v>
      </c>
      <c r="N15" s="5">
        <f t="shared" si="19"/>
        <v>0.35637260621010353</v>
      </c>
      <c r="O15" s="5">
        <v>3</v>
      </c>
      <c r="P15" s="5">
        <v>1.0489999999999999</v>
      </c>
      <c r="Q15" s="5">
        <v>29.77</v>
      </c>
      <c r="R15" s="5">
        <f t="shared" si="20"/>
        <v>1.7483624727078782E-2</v>
      </c>
      <c r="S15" s="5">
        <f t="shared" si="21"/>
        <v>5.0000833347222454E-2</v>
      </c>
      <c r="T15" s="5">
        <f t="shared" si="22"/>
        <v>0.49617493624893744</v>
      </c>
      <c r="U15" s="5">
        <f t="shared" si="0"/>
        <v>6</v>
      </c>
      <c r="V15" s="9">
        <v>1</v>
      </c>
      <c r="W15" s="9">
        <v>5</v>
      </c>
      <c r="X15" s="5">
        <f t="shared" si="1"/>
        <v>9.3379999999999992</v>
      </c>
      <c r="Y15" s="5">
        <v>21.382000000000001</v>
      </c>
      <c r="Z15" s="5">
        <f t="shared" ref="Z15:AA15" si="26">L15+R15</f>
        <v>0.15563592726545442</v>
      </c>
      <c r="AA15" s="5">
        <f t="shared" si="26"/>
        <v>0.10000166669444491</v>
      </c>
      <c r="AB15" s="5">
        <f t="shared" si="24"/>
        <v>0.35637260621010353</v>
      </c>
      <c r="AC15" s="5"/>
      <c r="AD15" s="5"/>
      <c r="AE15" s="5"/>
      <c r="AF15" s="5"/>
      <c r="AG15" s="5"/>
      <c r="AH15" s="5"/>
      <c r="AI15" s="5"/>
      <c r="AJ15" s="5"/>
    </row>
    <row r="16" spans="1:36" ht="15.75" customHeight="1" x14ac:dyDescent="0.2">
      <c r="A16" s="5" t="s">
        <v>1875</v>
      </c>
      <c r="B16" s="5">
        <v>4</v>
      </c>
      <c r="C16" s="5">
        <v>4</v>
      </c>
      <c r="D16" s="5" t="s">
        <v>1798</v>
      </c>
      <c r="E16" s="5" t="s">
        <v>1787</v>
      </c>
      <c r="F16" s="5" t="s">
        <v>34</v>
      </c>
      <c r="G16" s="5" t="s">
        <v>34</v>
      </c>
      <c r="H16" s="5" t="s">
        <v>933</v>
      </c>
      <c r="I16" s="5">
        <v>4</v>
      </c>
      <c r="J16" s="5">
        <v>4.72</v>
      </c>
      <c r="K16" s="5">
        <v>11.231999999999999</v>
      </c>
      <c r="L16" s="5">
        <f t="shared" si="17"/>
        <v>7.8667977799629987E-2</v>
      </c>
      <c r="M16" s="5">
        <f t="shared" si="18"/>
        <v>6.6667777796296596E-2</v>
      </c>
      <c r="N16" s="5">
        <f t="shared" si="19"/>
        <v>0.18720312005200085</v>
      </c>
      <c r="O16" s="5">
        <v>1</v>
      </c>
      <c r="P16" s="5">
        <v>2.5</v>
      </c>
      <c r="Q16" s="5">
        <v>12.981999999999999</v>
      </c>
      <c r="R16" s="5">
        <f t="shared" si="20"/>
        <v>4.1667361122685376E-2</v>
      </c>
      <c r="S16" s="5">
        <f t="shared" si="21"/>
        <v>1.6666944449074149E-2</v>
      </c>
      <c r="T16" s="5">
        <f t="shared" si="22"/>
        <v>0.2163702728378806</v>
      </c>
      <c r="U16" s="5">
        <f t="shared" si="0"/>
        <v>5</v>
      </c>
      <c r="V16" s="9">
        <v>4</v>
      </c>
      <c r="W16" s="9">
        <v>1</v>
      </c>
      <c r="X16" s="5">
        <f t="shared" si="1"/>
        <v>7.22</v>
      </c>
      <c r="Y16" s="5">
        <v>11.231999999999999</v>
      </c>
      <c r="Z16" s="5">
        <f t="shared" ref="Z16:AA16" si="27">L16+R16</f>
        <v>0.12033533892231536</v>
      </c>
      <c r="AA16" s="5">
        <f t="shared" si="27"/>
        <v>8.3334722245370751E-2</v>
      </c>
      <c r="AB16" s="5">
        <f t="shared" si="24"/>
        <v>0.18720312005200085</v>
      </c>
      <c r="AC16" s="5"/>
      <c r="AD16" s="5"/>
      <c r="AE16" s="5"/>
      <c r="AF16" s="5"/>
      <c r="AG16" s="5"/>
      <c r="AH16" s="5"/>
      <c r="AI16" s="5"/>
      <c r="AJ16" s="5"/>
    </row>
    <row r="17" spans="1:36" ht="15.75" customHeight="1" x14ac:dyDescent="0.2">
      <c r="A17" s="5" t="s">
        <v>1875</v>
      </c>
      <c r="B17" s="5">
        <v>5</v>
      </c>
      <c r="C17" s="5">
        <v>5</v>
      </c>
      <c r="D17" s="5" t="s">
        <v>1843</v>
      </c>
      <c r="E17" s="5" t="s">
        <v>1810</v>
      </c>
      <c r="F17" s="5" t="s">
        <v>34</v>
      </c>
      <c r="G17" s="5" t="s">
        <v>34</v>
      </c>
      <c r="H17" s="5" t="s">
        <v>933</v>
      </c>
      <c r="I17" s="5">
        <v>3</v>
      </c>
      <c r="J17" s="5">
        <v>13.266</v>
      </c>
      <c r="K17" s="5">
        <v>1.302</v>
      </c>
      <c r="L17" s="5">
        <f t="shared" si="17"/>
        <v>0.22110368506141767</v>
      </c>
      <c r="M17" s="5">
        <f t="shared" si="18"/>
        <v>5.0000833347222454E-2</v>
      </c>
      <c r="N17" s="5">
        <f t="shared" si="19"/>
        <v>2.1700361672694544E-2</v>
      </c>
      <c r="O17" s="5">
        <v>0</v>
      </c>
      <c r="P17" s="5">
        <v>0</v>
      </c>
      <c r="Q17" s="5">
        <v>0</v>
      </c>
      <c r="R17" s="5">
        <f t="shared" si="20"/>
        <v>0</v>
      </c>
      <c r="S17" s="5">
        <f t="shared" si="21"/>
        <v>0</v>
      </c>
      <c r="T17" s="5">
        <f t="shared" si="22"/>
        <v>0</v>
      </c>
      <c r="U17" s="5">
        <f t="shared" si="0"/>
        <v>3</v>
      </c>
      <c r="V17" s="9">
        <v>1</v>
      </c>
      <c r="W17" s="9">
        <v>2</v>
      </c>
      <c r="X17" s="5">
        <f t="shared" si="1"/>
        <v>13.266</v>
      </c>
      <c r="Y17" s="5">
        <v>1.302</v>
      </c>
      <c r="Z17" s="5">
        <f t="shared" ref="Z17:AA17" si="28">L17+R17</f>
        <v>0.22110368506141767</v>
      </c>
      <c r="AA17" s="5">
        <f t="shared" si="28"/>
        <v>5.0000833347222454E-2</v>
      </c>
      <c r="AB17" s="5">
        <f t="shared" si="24"/>
        <v>2.1700361672694544E-2</v>
      </c>
      <c r="AC17" s="5"/>
      <c r="AD17" s="5"/>
      <c r="AE17" s="5"/>
      <c r="AF17" s="5"/>
      <c r="AG17" s="5"/>
      <c r="AH17" s="5"/>
      <c r="AI17" s="5"/>
      <c r="AJ17" s="5"/>
    </row>
    <row r="18" spans="1:36" ht="15.75" customHeight="1" x14ac:dyDescent="0.2">
      <c r="A18" s="5" t="s">
        <v>1875</v>
      </c>
      <c r="B18" s="5">
        <v>6</v>
      </c>
      <c r="C18" s="5">
        <v>6</v>
      </c>
      <c r="D18" s="5" t="s">
        <v>1786</v>
      </c>
      <c r="E18" s="5" t="s">
        <v>1787</v>
      </c>
      <c r="F18" s="5" t="s">
        <v>34</v>
      </c>
      <c r="G18" s="5" t="s">
        <v>34</v>
      </c>
      <c r="H18" s="5" t="s">
        <v>933</v>
      </c>
      <c r="I18" s="5">
        <v>4</v>
      </c>
      <c r="J18" s="5">
        <v>9.7439999999999998</v>
      </c>
      <c r="K18" s="5">
        <v>31.251999999999999</v>
      </c>
      <c r="L18" s="5">
        <f t="shared" si="17"/>
        <v>0.16240270671177853</v>
      </c>
      <c r="M18" s="5">
        <f t="shared" si="18"/>
        <v>6.6667777796296596E-2</v>
      </c>
      <c r="N18" s="5">
        <f t="shared" si="19"/>
        <v>0.52087534792246537</v>
      </c>
      <c r="O18" s="5">
        <v>0</v>
      </c>
      <c r="P18" s="5">
        <v>0</v>
      </c>
      <c r="Q18" s="5">
        <v>0</v>
      </c>
      <c r="R18" s="5">
        <f t="shared" si="20"/>
        <v>0</v>
      </c>
      <c r="S18" s="5">
        <f t="shared" si="21"/>
        <v>0</v>
      </c>
      <c r="T18" s="5">
        <f t="shared" si="22"/>
        <v>0</v>
      </c>
      <c r="U18" s="5">
        <f t="shared" si="0"/>
        <v>4</v>
      </c>
      <c r="V18" s="9">
        <v>0</v>
      </c>
      <c r="W18" s="9">
        <v>4</v>
      </c>
      <c r="X18" s="5">
        <f t="shared" si="1"/>
        <v>9.7439999999999998</v>
      </c>
      <c r="Y18" s="5">
        <v>31.251999999999999</v>
      </c>
      <c r="Z18" s="5">
        <f t="shared" ref="Z18:AA18" si="29">L18+R18</f>
        <v>0.16240270671177853</v>
      </c>
      <c r="AA18" s="5">
        <f t="shared" si="29"/>
        <v>6.6667777796296596E-2</v>
      </c>
      <c r="AB18" s="5">
        <f t="shared" si="24"/>
        <v>0.52087534792246537</v>
      </c>
      <c r="AC18" s="5"/>
      <c r="AD18" s="5"/>
      <c r="AE18" s="5"/>
      <c r="AF18" s="5"/>
      <c r="AG18" s="5"/>
      <c r="AH18" s="5"/>
      <c r="AI18" s="5"/>
      <c r="AJ18" s="5"/>
    </row>
    <row r="19" spans="1:36" ht="15.75" customHeight="1" x14ac:dyDescent="0.2">
      <c r="A19" s="5" t="s">
        <v>1875</v>
      </c>
      <c r="B19" s="5">
        <v>7</v>
      </c>
      <c r="C19" s="5">
        <v>7</v>
      </c>
      <c r="D19" s="5" t="s">
        <v>1821</v>
      </c>
      <c r="E19" s="5" t="s">
        <v>1787</v>
      </c>
      <c r="F19" s="5" t="s">
        <v>34</v>
      </c>
      <c r="G19" s="5" t="s">
        <v>34</v>
      </c>
      <c r="H19" s="5" t="s">
        <v>933</v>
      </c>
      <c r="I19" s="5">
        <v>5</v>
      </c>
      <c r="J19" s="5">
        <v>8.157</v>
      </c>
      <c r="K19" s="5">
        <v>6.59</v>
      </c>
      <c r="L19" s="5">
        <f t="shared" si="17"/>
        <v>0.13595226587109785</v>
      </c>
      <c r="M19" s="5">
        <f t="shared" si="18"/>
        <v>8.3334722245370751E-2</v>
      </c>
      <c r="N19" s="5">
        <f t="shared" si="19"/>
        <v>0.10983516391939865</v>
      </c>
      <c r="O19" s="5">
        <v>0</v>
      </c>
      <c r="P19" s="5">
        <v>0</v>
      </c>
      <c r="Q19" s="5">
        <v>0</v>
      </c>
      <c r="R19" s="5">
        <f t="shared" si="20"/>
        <v>0</v>
      </c>
      <c r="S19" s="5">
        <f t="shared" si="21"/>
        <v>0</v>
      </c>
      <c r="T19" s="5">
        <f t="shared" si="22"/>
        <v>0</v>
      </c>
      <c r="U19" s="5">
        <f t="shared" si="0"/>
        <v>5</v>
      </c>
      <c r="V19" s="9">
        <v>2</v>
      </c>
      <c r="W19" s="9">
        <v>3</v>
      </c>
      <c r="X19" s="5">
        <f t="shared" si="1"/>
        <v>8.157</v>
      </c>
      <c r="Y19" s="5">
        <v>6.59</v>
      </c>
      <c r="Z19" s="5">
        <f t="shared" ref="Z19:AA19" si="30">L19+R19</f>
        <v>0.13595226587109785</v>
      </c>
      <c r="AA19" s="5">
        <f t="shared" si="30"/>
        <v>8.3334722245370751E-2</v>
      </c>
      <c r="AB19" s="5">
        <f t="shared" si="24"/>
        <v>0.10983516391939865</v>
      </c>
      <c r="AC19" s="5"/>
      <c r="AD19" s="5"/>
      <c r="AE19" s="5"/>
      <c r="AF19" s="5"/>
      <c r="AG19" s="5"/>
      <c r="AH19" s="5"/>
      <c r="AI19" s="5"/>
      <c r="AJ19" s="5"/>
    </row>
    <row r="20" spans="1:36" ht="15.75" customHeight="1" x14ac:dyDescent="0.2">
      <c r="A20" s="5" t="s">
        <v>1875</v>
      </c>
      <c r="B20" s="5">
        <v>8</v>
      </c>
      <c r="C20" s="5">
        <v>8</v>
      </c>
      <c r="D20" s="5" t="s">
        <v>1809</v>
      </c>
      <c r="E20" s="5" t="s">
        <v>1810</v>
      </c>
      <c r="F20" s="5" t="s">
        <v>34</v>
      </c>
      <c r="G20" s="5" t="s">
        <v>34</v>
      </c>
      <c r="H20" s="5" t="s">
        <v>933</v>
      </c>
      <c r="I20" s="5">
        <v>1</v>
      </c>
      <c r="J20" s="5">
        <v>1.9990000000000001</v>
      </c>
      <c r="K20" s="5">
        <v>45.939</v>
      </c>
      <c r="L20" s="5">
        <f t="shared" si="17"/>
        <v>3.3317221953699232E-2</v>
      </c>
      <c r="M20" s="5">
        <f t="shared" si="18"/>
        <v>1.6666944449074149E-2</v>
      </c>
      <c r="N20" s="5">
        <f t="shared" si="19"/>
        <v>0.76566276104601738</v>
      </c>
      <c r="O20" s="5">
        <v>0</v>
      </c>
      <c r="P20" s="5">
        <v>0</v>
      </c>
      <c r="Q20" s="5">
        <v>0</v>
      </c>
      <c r="R20" s="5">
        <f t="shared" si="20"/>
        <v>0</v>
      </c>
      <c r="S20" s="5">
        <f t="shared" si="21"/>
        <v>0</v>
      </c>
      <c r="T20" s="5">
        <f t="shared" si="22"/>
        <v>0</v>
      </c>
      <c r="U20" s="5">
        <f t="shared" si="0"/>
        <v>1</v>
      </c>
      <c r="V20" s="9">
        <v>1</v>
      </c>
      <c r="W20" s="9">
        <v>0</v>
      </c>
      <c r="X20" s="5">
        <f t="shared" si="1"/>
        <v>1.9990000000000001</v>
      </c>
      <c r="Y20" s="5">
        <v>45.939</v>
      </c>
      <c r="Z20" s="5">
        <f t="shared" ref="Z20:AA20" si="31">L20+R20</f>
        <v>3.3317221953699232E-2</v>
      </c>
      <c r="AA20" s="5">
        <f t="shared" si="31"/>
        <v>1.6666944449074149E-2</v>
      </c>
      <c r="AB20" s="5">
        <f t="shared" si="24"/>
        <v>0.76566276104601738</v>
      </c>
      <c r="AC20" s="5"/>
      <c r="AD20" s="5"/>
      <c r="AE20" s="5"/>
      <c r="AF20" s="5"/>
      <c r="AG20" s="5"/>
      <c r="AH20" s="5"/>
      <c r="AI20" s="5"/>
      <c r="AJ20" s="5"/>
    </row>
    <row r="21" spans="1:36" customFormat="1" ht="15.75" hidden="1" customHeight="1" x14ac:dyDescent="0.2">
      <c r="A21" s="1" t="s">
        <v>1875</v>
      </c>
      <c r="B21" s="1">
        <v>9</v>
      </c>
      <c r="C21" s="1" t="s">
        <v>71</v>
      </c>
      <c r="D21" s="1" t="s">
        <v>71</v>
      </c>
      <c r="E21" s="1" t="s">
        <v>71</v>
      </c>
      <c r="F21" s="1" t="s">
        <v>34</v>
      </c>
      <c r="G21" s="1" t="s">
        <v>34</v>
      </c>
      <c r="H21" s="1" t="s">
        <v>933</v>
      </c>
      <c r="I21" s="1">
        <v>2</v>
      </c>
      <c r="J21" s="1">
        <v>14.481999999999999</v>
      </c>
      <c r="K21" s="1">
        <v>1.4410000000000001</v>
      </c>
      <c r="L21" s="1">
        <f>J21/33.822</f>
        <v>0.42818283957187625</v>
      </c>
      <c r="M21" s="1">
        <f>I21/33.822</f>
        <v>5.9133108627520546E-2</v>
      </c>
      <c r="N21" s="1">
        <f>K21/33.822</f>
        <v>4.2605404766128556E-2</v>
      </c>
      <c r="O21" s="1">
        <v>0</v>
      </c>
      <c r="P21" s="1">
        <v>0</v>
      </c>
      <c r="Q21" s="1">
        <v>0</v>
      </c>
      <c r="R21" s="1">
        <f>P21/33.822</f>
        <v>0</v>
      </c>
      <c r="S21" s="1">
        <f>O21/33.822</f>
        <v>0</v>
      </c>
      <c r="T21" s="1">
        <f>Q21/33.822</f>
        <v>0</v>
      </c>
      <c r="U21" s="1">
        <f t="shared" si="0"/>
        <v>2</v>
      </c>
      <c r="V21" s="4" t="s">
        <v>1879</v>
      </c>
      <c r="W21" s="4" t="s">
        <v>1879</v>
      </c>
      <c r="X21" s="1">
        <f t="shared" si="1"/>
        <v>14.481999999999999</v>
      </c>
      <c r="Y21" s="1">
        <v>1.4410000000000001</v>
      </c>
      <c r="Z21" s="1">
        <f t="shared" ref="Z21:AA21" si="32">L21+R21</f>
        <v>0.42818283957187625</v>
      </c>
      <c r="AA21" s="1">
        <f t="shared" si="32"/>
        <v>5.9133108627520546E-2</v>
      </c>
      <c r="AB21" s="1">
        <f>Y21/33.822</f>
        <v>4.2605404766128556E-2</v>
      </c>
      <c r="AC21" s="1"/>
      <c r="AD21" s="1"/>
      <c r="AE21" s="1"/>
      <c r="AF21" s="1"/>
      <c r="AG21" s="1"/>
      <c r="AH21" s="1"/>
      <c r="AI21" s="1"/>
      <c r="AJ21" s="1"/>
    </row>
    <row r="22" spans="1:36" customFormat="1" ht="15.75" hidden="1" customHeight="1" x14ac:dyDescent="0.2">
      <c r="A22" s="1" t="s">
        <v>1876</v>
      </c>
      <c r="B22" s="1">
        <v>0</v>
      </c>
      <c r="C22" s="1" t="s">
        <v>18</v>
      </c>
      <c r="D22" s="1" t="s">
        <v>18</v>
      </c>
      <c r="E22" s="1" t="s">
        <v>18</v>
      </c>
      <c r="F22" s="1" t="s">
        <v>26</v>
      </c>
      <c r="G22" s="1" t="s">
        <v>26</v>
      </c>
      <c r="H22" s="1" t="s">
        <v>933</v>
      </c>
      <c r="I22" s="1">
        <v>1</v>
      </c>
      <c r="J22" s="1">
        <v>3.177</v>
      </c>
      <c r="K22" s="1">
        <v>18.7</v>
      </c>
      <c r="L22" s="1">
        <f>J22/21.877</f>
        <v>0.1452210083649495</v>
      </c>
      <c r="M22" s="1">
        <f>I22/21.877</f>
        <v>4.5710106504548161E-2</v>
      </c>
      <c r="N22" s="1">
        <f>K22/21.877</f>
        <v>0.85477899163505056</v>
      </c>
      <c r="O22" s="1">
        <v>0</v>
      </c>
      <c r="P22" s="1">
        <v>0</v>
      </c>
      <c r="Q22" s="1">
        <v>0</v>
      </c>
      <c r="R22" s="1">
        <f>P22/21.877</f>
        <v>0</v>
      </c>
      <c r="S22" s="1">
        <f>O22/21.877</f>
        <v>0</v>
      </c>
      <c r="T22" s="1">
        <f>Q22/21.877</f>
        <v>0</v>
      </c>
      <c r="U22" s="1">
        <f t="shared" si="0"/>
        <v>1</v>
      </c>
      <c r="V22" s="4" t="s">
        <v>1879</v>
      </c>
      <c r="W22" s="4" t="s">
        <v>1879</v>
      </c>
      <c r="X22" s="1">
        <f t="shared" si="1"/>
        <v>3.177</v>
      </c>
      <c r="Y22" s="1">
        <v>18.7</v>
      </c>
      <c r="Z22" s="1">
        <f t="shared" ref="Z22:AA22" si="33">L22+R22</f>
        <v>0.1452210083649495</v>
      </c>
      <c r="AA22" s="1">
        <f t="shared" si="33"/>
        <v>4.5710106504548161E-2</v>
      </c>
      <c r="AB22" s="1">
        <f>Y22/21.877</f>
        <v>0.85477899163505056</v>
      </c>
      <c r="AC22" s="1"/>
      <c r="AD22" s="1"/>
      <c r="AE22" s="1"/>
      <c r="AF22" s="1"/>
      <c r="AG22" s="1"/>
      <c r="AH22" s="1"/>
      <c r="AI22" s="1"/>
      <c r="AJ22" s="1"/>
    </row>
    <row r="23" spans="1:36" ht="15.75" customHeight="1" x14ac:dyDescent="0.2">
      <c r="A23" s="5" t="s">
        <v>1876</v>
      </c>
      <c r="B23" s="5">
        <v>1</v>
      </c>
      <c r="C23" s="5">
        <v>1</v>
      </c>
      <c r="D23" s="5" t="s">
        <v>1865</v>
      </c>
      <c r="E23" s="5" t="s">
        <v>1787</v>
      </c>
      <c r="F23" s="5" t="s">
        <v>26</v>
      </c>
      <c r="G23" s="5" t="s">
        <v>26</v>
      </c>
      <c r="H23" s="5" t="s">
        <v>933</v>
      </c>
      <c r="I23" s="5">
        <v>3</v>
      </c>
      <c r="J23" s="5">
        <v>9.0340000000000007</v>
      </c>
      <c r="K23" s="5">
        <v>6.6849999999999996</v>
      </c>
      <c r="L23" s="5">
        <f>J23/53.999</f>
        <v>0.16729939443323025</v>
      </c>
      <c r="M23" s="5">
        <f>I23/53.999</f>
        <v>5.5556584381192244E-2</v>
      </c>
      <c r="N23" s="5">
        <f>K23/53.999</f>
        <v>0.1237985888627567</v>
      </c>
      <c r="O23" s="5">
        <v>0</v>
      </c>
      <c r="P23" s="5">
        <v>0</v>
      </c>
      <c r="Q23" s="5">
        <v>0</v>
      </c>
      <c r="R23" s="5">
        <f>P23/53.999</f>
        <v>0</v>
      </c>
      <c r="S23" s="5">
        <f>O23/53.999</f>
        <v>0</v>
      </c>
      <c r="T23" s="5">
        <f>Q23/53.999</f>
        <v>0</v>
      </c>
      <c r="U23" s="5">
        <f t="shared" si="0"/>
        <v>3</v>
      </c>
      <c r="V23" s="9">
        <v>2</v>
      </c>
      <c r="W23" s="9">
        <v>1</v>
      </c>
      <c r="X23" s="5">
        <f t="shared" si="1"/>
        <v>9.0340000000000007</v>
      </c>
      <c r="Y23" s="5">
        <v>6.6849999999999996</v>
      </c>
      <c r="Z23" s="5">
        <f t="shared" ref="Z23:AA23" si="34">L23+R23</f>
        <v>0.16729939443323025</v>
      </c>
      <c r="AA23" s="5">
        <f t="shared" si="34"/>
        <v>5.5556584381192244E-2</v>
      </c>
      <c r="AB23" s="5">
        <f>Y23/53.999</f>
        <v>0.1237985888627567</v>
      </c>
      <c r="AC23" s="5"/>
      <c r="AD23" s="5"/>
      <c r="AE23" s="5"/>
      <c r="AF23" s="5"/>
      <c r="AG23" s="5"/>
      <c r="AH23" s="5"/>
      <c r="AI23" s="5"/>
      <c r="AJ23" s="5"/>
    </row>
    <row r="24" spans="1:36" ht="16" x14ac:dyDescent="0.2">
      <c r="A24" s="5" t="s">
        <v>1876</v>
      </c>
      <c r="B24" s="5">
        <v>2</v>
      </c>
      <c r="C24" s="5">
        <v>2</v>
      </c>
      <c r="D24" s="5" t="s">
        <v>1786</v>
      </c>
      <c r="E24" s="5" t="s">
        <v>1787</v>
      </c>
      <c r="F24" s="5" t="s">
        <v>26</v>
      </c>
      <c r="G24" s="5" t="s">
        <v>26</v>
      </c>
      <c r="H24" s="5" t="s">
        <v>933</v>
      </c>
      <c r="I24" s="5">
        <v>6</v>
      </c>
      <c r="J24" s="5">
        <v>25.055</v>
      </c>
      <c r="K24" s="5">
        <v>1.885</v>
      </c>
      <c r="L24" s="5">
        <f t="shared" ref="L24:L30" si="35">J24/59.999</f>
        <v>0.41759029317155283</v>
      </c>
      <c r="M24" s="5">
        <f t="shared" ref="M24:M30" si="36">I24/59.999</f>
        <v>0.10000166669444491</v>
      </c>
      <c r="N24" s="5">
        <f t="shared" ref="N24:N30" si="37">K24/59.999</f>
        <v>3.1417190286504776E-2</v>
      </c>
      <c r="O24" s="5">
        <v>3</v>
      </c>
      <c r="P24" s="5">
        <v>6.47</v>
      </c>
      <c r="Q24" s="5">
        <v>18.975999999999999</v>
      </c>
      <c r="R24" s="5">
        <f t="shared" ref="R24:R30" si="38">P24/59.999</f>
        <v>0.10783513058550975</v>
      </c>
      <c r="S24" s="5">
        <f t="shared" ref="S24:S30" si="39">O24/59.999</f>
        <v>5.0000833347222454E-2</v>
      </c>
      <c r="T24" s="5">
        <f t="shared" ref="T24:T30" si="40">Q24/59.999</f>
        <v>0.31627193786563107</v>
      </c>
      <c r="U24" s="5">
        <f t="shared" si="0"/>
        <v>9</v>
      </c>
      <c r="V24" s="9">
        <v>2</v>
      </c>
      <c r="W24" s="9">
        <v>7</v>
      </c>
      <c r="X24" s="5">
        <f t="shared" si="1"/>
        <v>31.524999999999999</v>
      </c>
      <c r="Y24" s="5">
        <v>18.975999999999999</v>
      </c>
      <c r="Z24" s="5">
        <f t="shared" ref="Z24:AA24" si="41">L24+R24</f>
        <v>0.52542542375706258</v>
      </c>
      <c r="AA24" s="5">
        <f t="shared" si="41"/>
        <v>0.15000250004166737</v>
      </c>
      <c r="AB24" s="5">
        <f t="shared" ref="AB24:AB30" si="42">Y24/59.999</f>
        <v>0.31627193786563107</v>
      </c>
      <c r="AC24" s="5"/>
      <c r="AD24" s="5"/>
      <c r="AG24" s="5"/>
      <c r="AH24" s="5"/>
      <c r="AI24" s="5"/>
      <c r="AJ24" s="5"/>
    </row>
    <row r="25" spans="1:36" ht="15.75" customHeight="1" x14ac:dyDescent="0.2">
      <c r="A25" s="5" t="s">
        <v>1876</v>
      </c>
      <c r="B25" s="5">
        <v>3</v>
      </c>
      <c r="C25" s="5">
        <v>3</v>
      </c>
      <c r="D25" s="5" t="s">
        <v>1843</v>
      </c>
      <c r="E25" s="5" t="s">
        <v>1810</v>
      </c>
      <c r="F25" s="5" t="s">
        <v>26</v>
      </c>
      <c r="G25" s="5" t="s">
        <v>26</v>
      </c>
      <c r="H25" s="5" t="s">
        <v>933</v>
      </c>
      <c r="I25" s="5">
        <v>2</v>
      </c>
      <c r="J25" s="5">
        <v>8.6219999999999999</v>
      </c>
      <c r="K25" s="5">
        <v>13.145</v>
      </c>
      <c r="L25" s="5">
        <f t="shared" si="35"/>
        <v>0.14370239503991733</v>
      </c>
      <c r="M25" s="5">
        <f t="shared" si="36"/>
        <v>3.3333888898148298E-2</v>
      </c>
      <c r="N25" s="5">
        <f t="shared" si="37"/>
        <v>0.2190869847830797</v>
      </c>
      <c r="O25" s="5">
        <v>0</v>
      </c>
      <c r="P25" s="5">
        <v>0</v>
      </c>
      <c r="Q25" s="5">
        <v>0</v>
      </c>
      <c r="R25" s="5">
        <f t="shared" si="38"/>
        <v>0</v>
      </c>
      <c r="S25" s="5">
        <f t="shared" si="39"/>
        <v>0</v>
      </c>
      <c r="T25" s="5">
        <f t="shared" si="40"/>
        <v>0</v>
      </c>
      <c r="U25" s="5">
        <f t="shared" si="0"/>
        <v>2</v>
      </c>
      <c r="V25" s="9">
        <v>1</v>
      </c>
      <c r="W25" s="9">
        <v>1</v>
      </c>
      <c r="X25" s="5">
        <f t="shared" si="1"/>
        <v>8.6219999999999999</v>
      </c>
      <c r="Y25" s="5">
        <v>13.145</v>
      </c>
      <c r="Z25" s="5">
        <f t="shared" ref="Z25:AA25" si="43">L25+R25</f>
        <v>0.14370239503991733</v>
      </c>
      <c r="AA25" s="5">
        <f t="shared" si="43"/>
        <v>3.3333888898148298E-2</v>
      </c>
      <c r="AB25" s="5">
        <f t="shared" si="42"/>
        <v>0.2190869847830797</v>
      </c>
      <c r="AC25" s="5"/>
      <c r="AD25" s="5"/>
      <c r="AE25" s="5"/>
      <c r="AF25" s="5"/>
      <c r="AG25" s="5"/>
      <c r="AH25" s="5"/>
      <c r="AI25" s="5"/>
      <c r="AJ25" s="5"/>
    </row>
    <row r="26" spans="1:36" ht="16" x14ac:dyDescent="0.2">
      <c r="A26" s="5" t="s">
        <v>1876</v>
      </c>
      <c r="B26" s="5">
        <v>4</v>
      </c>
      <c r="C26" s="5">
        <v>4</v>
      </c>
      <c r="D26" s="5" t="s">
        <v>1832</v>
      </c>
      <c r="E26" s="5" t="s">
        <v>1810</v>
      </c>
      <c r="F26" s="5" t="s">
        <v>26</v>
      </c>
      <c r="G26" s="5" t="s">
        <v>26</v>
      </c>
      <c r="H26" s="5" t="s">
        <v>933</v>
      </c>
      <c r="I26" s="10">
        <v>6</v>
      </c>
      <c r="J26" s="5">
        <v>7.49</v>
      </c>
      <c r="K26" s="5">
        <v>8.9559999999999995</v>
      </c>
      <c r="L26" s="5">
        <f t="shared" si="35"/>
        <v>0.1248354139235654</v>
      </c>
      <c r="M26" s="5">
        <f t="shared" si="36"/>
        <v>0.10000166669444491</v>
      </c>
      <c r="N26" s="5">
        <f t="shared" si="37"/>
        <v>0.14926915448590808</v>
      </c>
      <c r="O26" s="5">
        <v>4</v>
      </c>
      <c r="P26" s="5">
        <v>4.5339999999999998</v>
      </c>
      <c r="Q26" s="5">
        <v>1.1539999999999999</v>
      </c>
      <c r="R26" s="5">
        <f t="shared" si="38"/>
        <v>7.5567926132102198E-2</v>
      </c>
      <c r="S26" s="5">
        <f t="shared" si="39"/>
        <v>6.6667777796296596E-2</v>
      </c>
      <c r="T26" s="5">
        <f t="shared" si="40"/>
        <v>1.9233653894231567E-2</v>
      </c>
      <c r="U26" s="5">
        <f t="shared" si="0"/>
        <v>10</v>
      </c>
      <c r="V26" s="9">
        <v>5</v>
      </c>
      <c r="W26" s="9">
        <v>5</v>
      </c>
      <c r="X26" s="5">
        <f t="shared" si="1"/>
        <v>12.024000000000001</v>
      </c>
      <c r="Y26" s="5">
        <v>1.1539999999999999</v>
      </c>
      <c r="Z26" s="5">
        <f t="shared" ref="Z26:AA26" si="44">L26+R26</f>
        <v>0.20040334005566759</v>
      </c>
      <c r="AA26" s="5">
        <f t="shared" si="44"/>
        <v>0.1666694444907415</v>
      </c>
      <c r="AB26" s="5">
        <f t="shared" si="42"/>
        <v>1.9233653894231567E-2</v>
      </c>
      <c r="AC26" s="5"/>
      <c r="AD26" s="5"/>
      <c r="AH26" s="5"/>
      <c r="AI26" s="5"/>
      <c r="AJ26" s="5"/>
    </row>
    <row r="27" spans="1:36" ht="16" x14ac:dyDescent="0.2">
      <c r="A27" s="5" t="s">
        <v>1876</v>
      </c>
      <c r="B27" s="5">
        <v>5</v>
      </c>
      <c r="C27" s="5">
        <v>5</v>
      </c>
      <c r="D27" s="5" t="s">
        <v>1821</v>
      </c>
      <c r="E27" s="5" t="s">
        <v>1787</v>
      </c>
      <c r="F27" s="5" t="s">
        <v>26</v>
      </c>
      <c r="G27" s="5" t="s">
        <v>26</v>
      </c>
      <c r="H27" s="5" t="s">
        <v>933</v>
      </c>
      <c r="I27" s="5">
        <v>1</v>
      </c>
      <c r="J27" s="5">
        <v>1.2849999999999999</v>
      </c>
      <c r="K27" s="7">
        <v>3.3380000000000001</v>
      </c>
      <c r="L27" s="5">
        <f t="shared" si="35"/>
        <v>2.1417023617060282E-2</v>
      </c>
      <c r="M27" s="5">
        <f t="shared" si="36"/>
        <v>1.6666944449074149E-2</v>
      </c>
      <c r="N27" s="5">
        <f t="shared" si="37"/>
        <v>5.5634260571009515E-2</v>
      </c>
      <c r="O27" s="5">
        <v>0</v>
      </c>
      <c r="P27" s="5">
        <v>0</v>
      </c>
      <c r="Q27" s="5">
        <v>0</v>
      </c>
      <c r="R27" s="5">
        <f t="shared" si="38"/>
        <v>0</v>
      </c>
      <c r="S27" s="5">
        <f t="shared" si="39"/>
        <v>0</v>
      </c>
      <c r="T27" s="5">
        <f t="shared" si="40"/>
        <v>0</v>
      </c>
      <c r="U27" s="5">
        <f t="shared" si="0"/>
        <v>1</v>
      </c>
      <c r="V27" s="9">
        <v>0</v>
      </c>
      <c r="W27" s="9">
        <v>1</v>
      </c>
      <c r="X27" s="5">
        <f t="shared" si="1"/>
        <v>1.2849999999999999</v>
      </c>
      <c r="Y27" s="7">
        <v>3.3380000000000001</v>
      </c>
      <c r="Z27" s="5">
        <f t="shared" ref="Z27:AA27" si="45">L27+R27</f>
        <v>2.1417023617060282E-2</v>
      </c>
      <c r="AA27" s="5">
        <f t="shared" si="45"/>
        <v>1.6666944449074149E-2</v>
      </c>
      <c r="AB27" s="5">
        <f t="shared" si="42"/>
        <v>5.5634260571009515E-2</v>
      </c>
      <c r="AC27" s="5"/>
      <c r="AD27" s="5"/>
      <c r="AH27" s="5"/>
      <c r="AI27" s="5"/>
      <c r="AJ27" s="5"/>
    </row>
    <row r="28" spans="1:36" ht="16" x14ac:dyDescent="0.2">
      <c r="A28" s="5" t="s">
        <v>1876</v>
      </c>
      <c r="B28" s="5">
        <v>6</v>
      </c>
      <c r="C28" s="5">
        <v>6</v>
      </c>
      <c r="D28" s="5" t="s">
        <v>1798</v>
      </c>
      <c r="E28" s="5" t="s">
        <v>1787</v>
      </c>
      <c r="F28" s="5" t="s">
        <v>26</v>
      </c>
      <c r="G28" s="5" t="s">
        <v>26</v>
      </c>
      <c r="H28" s="5" t="s">
        <v>933</v>
      </c>
      <c r="I28" s="5">
        <v>5</v>
      </c>
      <c r="J28" s="5">
        <v>12.211</v>
      </c>
      <c r="K28" s="5">
        <v>2.8730000000000002</v>
      </c>
      <c r="L28" s="5">
        <f t="shared" si="35"/>
        <v>0.20352005866764447</v>
      </c>
      <c r="M28" s="5">
        <f t="shared" si="36"/>
        <v>8.3334722245370751E-2</v>
      </c>
      <c r="N28" s="5">
        <f t="shared" si="37"/>
        <v>4.7884131402190042E-2</v>
      </c>
      <c r="O28" s="5">
        <v>3</v>
      </c>
      <c r="P28" s="5">
        <v>4.9530000000000003</v>
      </c>
      <c r="Q28" s="5">
        <v>21.093</v>
      </c>
      <c r="R28" s="5">
        <f t="shared" si="38"/>
        <v>8.2551375856264278E-2</v>
      </c>
      <c r="S28" s="5">
        <f t="shared" si="39"/>
        <v>5.0000833347222454E-2</v>
      </c>
      <c r="T28" s="5">
        <f t="shared" si="40"/>
        <v>0.35155585926432104</v>
      </c>
      <c r="U28" s="5">
        <f t="shared" si="0"/>
        <v>8</v>
      </c>
      <c r="V28" s="9">
        <v>2</v>
      </c>
      <c r="W28" s="9">
        <v>6</v>
      </c>
      <c r="X28" s="5">
        <f t="shared" si="1"/>
        <v>17.164000000000001</v>
      </c>
      <c r="Y28" s="5">
        <v>2.8730000000000002</v>
      </c>
      <c r="Z28" s="5">
        <f t="shared" ref="Z28:AA28" si="46">L28+R28</f>
        <v>0.28607143452390876</v>
      </c>
      <c r="AA28" s="5">
        <f t="shared" si="46"/>
        <v>0.13333555559259319</v>
      </c>
      <c r="AB28" s="5">
        <f t="shared" si="42"/>
        <v>4.7884131402190042E-2</v>
      </c>
      <c r="AC28" s="5"/>
      <c r="AD28" s="5"/>
      <c r="AH28" s="5"/>
      <c r="AI28" s="5"/>
      <c r="AJ28" s="5"/>
    </row>
    <row r="29" spans="1:36" ht="16" x14ac:dyDescent="0.2">
      <c r="A29" s="5" t="s">
        <v>1876</v>
      </c>
      <c r="B29" s="5">
        <v>7</v>
      </c>
      <c r="C29" s="5">
        <v>7</v>
      </c>
      <c r="D29" s="5" t="s">
        <v>1809</v>
      </c>
      <c r="E29" s="5" t="s">
        <v>1810</v>
      </c>
      <c r="F29" s="5" t="s">
        <v>26</v>
      </c>
      <c r="G29" s="5" t="s">
        <v>26</v>
      </c>
      <c r="H29" s="5" t="s">
        <v>933</v>
      </c>
      <c r="I29" s="5">
        <v>3</v>
      </c>
      <c r="J29" s="5">
        <v>6.12</v>
      </c>
      <c r="K29" s="5">
        <v>0.70499999999999996</v>
      </c>
      <c r="L29" s="5">
        <f t="shared" si="35"/>
        <v>0.10200170002833381</v>
      </c>
      <c r="M29" s="5">
        <f t="shared" si="36"/>
        <v>5.0000833347222454E-2</v>
      </c>
      <c r="N29" s="5">
        <f t="shared" si="37"/>
        <v>1.1750195836597276E-2</v>
      </c>
      <c r="O29" s="5">
        <v>0</v>
      </c>
      <c r="P29" s="5">
        <v>0</v>
      </c>
      <c r="Q29" s="5">
        <v>0</v>
      </c>
      <c r="R29" s="5">
        <f t="shared" si="38"/>
        <v>0</v>
      </c>
      <c r="S29" s="5">
        <f t="shared" si="39"/>
        <v>0</v>
      </c>
      <c r="T29" s="5">
        <f t="shared" si="40"/>
        <v>0</v>
      </c>
      <c r="U29" s="5">
        <f t="shared" si="0"/>
        <v>3</v>
      </c>
      <c r="V29" s="9">
        <v>2</v>
      </c>
      <c r="W29" s="9">
        <v>1</v>
      </c>
      <c r="X29" s="5">
        <f t="shared" si="1"/>
        <v>6.12</v>
      </c>
      <c r="Y29" s="5">
        <v>0.70499999999999996</v>
      </c>
      <c r="Z29" s="5">
        <f t="shared" ref="Z29:AA29" si="47">L29+R29</f>
        <v>0.10200170002833381</v>
      </c>
      <c r="AA29" s="5">
        <f t="shared" si="47"/>
        <v>5.0000833347222454E-2</v>
      </c>
      <c r="AB29" s="5">
        <f t="shared" si="42"/>
        <v>1.1750195836597276E-2</v>
      </c>
      <c r="AC29" s="5"/>
      <c r="AD29" s="5"/>
      <c r="AH29" s="5"/>
      <c r="AI29" s="5"/>
      <c r="AJ29" s="5"/>
    </row>
    <row r="30" spans="1:36" ht="16" x14ac:dyDescent="0.2">
      <c r="A30" s="5" t="s">
        <v>1876</v>
      </c>
      <c r="B30" s="5">
        <v>8</v>
      </c>
      <c r="C30" s="5">
        <v>8</v>
      </c>
      <c r="D30" s="5" t="s">
        <v>1854</v>
      </c>
      <c r="E30" s="5" t="s">
        <v>1810</v>
      </c>
      <c r="F30" s="5" t="s">
        <v>26</v>
      </c>
      <c r="G30" s="5" t="s">
        <v>26</v>
      </c>
      <c r="H30" s="5" t="s">
        <v>933</v>
      </c>
      <c r="I30" s="5">
        <v>0</v>
      </c>
      <c r="J30" s="5">
        <v>0</v>
      </c>
      <c r="K30" s="5">
        <v>0</v>
      </c>
      <c r="L30" s="5">
        <f t="shared" si="35"/>
        <v>0</v>
      </c>
      <c r="M30" s="5">
        <f t="shared" si="36"/>
        <v>0</v>
      </c>
      <c r="N30" s="5">
        <f t="shared" si="37"/>
        <v>0</v>
      </c>
      <c r="O30" s="5">
        <v>2</v>
      </c>
      <c r="P30" s="5">
        <v>7.5030000000000001</v>
      </c>
      <c r="Q30" s="5">
        <v>6.25</v>
      </c>
      <c r="R30" s="5">
        <f t="shared" si="38"/>
        <v>0.12505208420140335</v>
      </c>
      <c r="S30" s="5">
        <f t="shared" si="39"/>
        <v>3.3333888898148298E-2</v>
      </c>
      <c r="T30" s="5">
        <f t="shared" si="40"/>
        <v>0.10416840280671344</v>
      </c>
      <c r="U30" s="5">
        <f t="shared" si="0"/>
        <v>2</v>
      </c>
      <c r="V30" s="9">
        <v>2</v>
      </c>
      <c r="W30" s="9">
        <v>0</v>
      </c>
      <c r="X30" s="5">
        <f t="shared" si="1"/>
        <v>7.5030000000000001</v>
      </c>
      <c r="Y30" s="5">
        <v>6.25</v>
      </c>
      <c r="Z30" s="5">
        <f t="shared" ref="Z30:AA30" si="48">L30+R30</f>
        <v>0.12505208420140335</v>
      </c>
      <c r="AA30" s="5">
        <f t="shared" si="48"/>
        <v>3.3333888898148298E-2</v>
      </c>
      <c r="AB30" s="5">
        <f t="shared" si="42"/>
        <v>0.10416840280671344</v>
      </c>
      <c r="AC30" s="5"/>
      <c r="AD30" s="5"/>
      <c r="AH30" s="5"/>
      <c r="AI30" s="5"/>
      <c r="AJ30" s="5"/>
    </row>
    <row r="31" spans="1:36" customFormat="1" ht="16" hidden="1" x14ac:dyDescent="0.2">
      <c r="A31" s="1" t="s">
        <v>1876</v>
      </c>
      <c r="B31" s="1">
        <v>9</v>
      </c>
      <c r="C31" s="1" t="s">
        <v>71</v>
      </c>
      <c r="D31" s="1" t="s">
        <v>71</v>
      </c>
      <c r="E31" s="1" t="s">
        <v>71</v>
      </c>
      <c r="F31" s="1" t="s">
        <v>26</v>
      </c>
      <c r="G31" s="1" t="s">
        <v>26</v>
      </c>
      <c r="H31" s="1" t="s">
        <v>933</v>
      </c>
      <c r="I31" s="1">
        <v>4</v>
      </c>
      <c r="J31" s="1">
        <v>87.784999999999997</v>
      </c>
      <c r="K31" s="1">
        <v>1.3580000000000001</v>
      </c>
      <c r="L31" s="1">
        <f>J31/184.013</f>
        <v>0.47705868607109275</v>
      </c>
      <c r="M31" s="1">
        <f>I31/184.013</f>
        <v>2.1737594626466607E-2</v>
      </c>
      <c r="N31" s="1">
        <f>K31/184.013</f>
        <v>7.3799133756854134E-3</v>
      </c>
      <c r="O31" s="1">
        <v>0</v>
      </c>
      <c r="P31" s="1">
        <v>0</v>
      </c>
      <c r="Q31" s="1">
        <v>0</v>
      </c>
      <c r="R31" s="1">
        <f>P31/184.013</f>
        <v>0</v>
      </c>
      <c r="S31" s="1">
        <f>O31/184.013</f>
        <v>0</v>
      </c>
      <c r="T31" s="1">
        <f>Q31/184.013</f>
        <v>0</v>
      </c>
      <c r="U31" s="1">
        <f t="shared" si="0"/>
        <v>4</v>
      </c>
      <c r="V31" s="4" t="s">
        <v>1879</v>
      </c>
      <c r="W31" s="4" t="s">
        <v>1879</v>
      </c>
      <c r="X31" s="1">
        <f t="shared" si="1"/>
        <v>87.784999999999997</v>
      </c>
      <c r="Y31" s="1">
        <v>1.3580000000000001</v>
      </c>
      <c r="Z31" s="1">
        <f t="shared" ref="Z31:AA31" si="49">L31+R31</f>
        <v>0.47705868607109275</v>
      </c>
      <c r="AA31" s="1">
        <f t="shared" si="49"/>
        <v>2.1737594626466607E-2</v>
      </c>
      <c r="AB31" s="1">
        <f>Y31/184.013</f>
        <v>7.3799133756854134E-3</v>
      </c>
      <c r="AC31" s="1"/>
      <c r="AD31" s="1"/>
      <c r="AH31" s="1"/>
      <c r="AI31" s="1"/>
      <c r="AJ31" s="1"/>
    </row>
    <row r="32" spans="1:3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AB31" xr:uid="{3FA066E4-FF8E-7F4A-9C66-F98DF2BDBFE4}">
    <filterColumn colId="4">
      <filters>
        <filter val="comp"/>
        <filter val="ctrl"/>
      </filters>
    </filterColumn>
  </autoFilter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calls</vt:lpstr>
      <vt:lpstr>blocks</vt:lpstr>
      <vt:lpstr>Sheet1!perception_concatenated_merged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Laura Verga</cp:lastModifiedBy>
  <dcterms:created xsi:type="dcterms:W3CDTF">2020-06-05T17:39:57Z</dcterms:created>
  <dcterms:modified xsi:type="dcterms:W3CDTF">2021-08-16T09:50:36Z</dcterms:modified>
</cp:coreProperties>
</file>