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ICHERUNG/04. Garnelen Verhalten/Auswertung/Manuskript Bilder/"/>
    </mc:Choice>
  </mc:AlternateContent>
  <xr:revisionPtr revIDLastSave="0" documentId="13_ncr:1_{00B5CEAF-B3A2-DD40-9629-8CEB6E9863F5}" xr6:coauthVersionLast="47" xr6:coauthVersionMax="47" xr10:uidLastSave="{00000000-0000-0000-0000-000000000000}"/>
  <bookViews>
    <workbookView xWindow="0" yWindow="920" windowWidth="28800" windowHeight="15840" xr2:uid="{00000000-000D-0000-FFFF-FFFF00000000}"/>
  </bookViews>
  <sheets>
    <sheet name="timetable" sheetId="2" r:id="rId1"/>
    <sheet name="water parameter" sheetId="10" r:id="rId2"/>
    <sheet name="mortality" sheetId="1" r:id="rId3"/>
    <sheet name="ecdysis" sheetId="4" r:id="rId4"/>
    <sheet name="body parameter" sheetId="9" r:id="rId5"/>
    <sheet name="room temperature" sheetId="11" r:id="rId6"/>
    <sheet name="Video_d1" sheetId="5" r:id="rId7"/>
    <sheet name="Video_d3" sheetId="6" r:id="rId8"/>
    <sheet name="Video_d7" sheetId="7" r:id="rId9"/>
    <sheet name="Video_d14" sheetId="8" r:id="rId10"/>
  </sheets>
  <calcPr calcId="191029"/>
</workbook>
</file>

<file path=xl/calcChain.xml><?xml version="1.0" encoding="utf-8"?>
<calcChain xmlns="http://schemas.openxmlformats.org/spreadsheetml/2006/main">
  <c r="Q71" i="4" l="1"/>
  <c r="Q70" i="4"/>
  <c r="G5" i="9"/>
  <c r="G4" i="9"/>
  <c r="J52" i="9"/>
  <c r="K20" i="10" l="1"/>
  <c r="J20" i="10"/>
  <c r="I20" i="10"/>
  <c r="H20" i="10"/>
  <c r="G20" i="10"/>
  <c r="F20" i="10"/>
  <c r="E20" i="10"/>
  <c r="D21" i="10"/>
  <c r="C21" i="10"/>
  <c r="D20" i="10"/>
  <c r="C20" i="10"/>
  <c r="H6" i="11"/>
  <c r="H5" i="11"/>
  <c r="H4" i="11"/>
  <c r="H3" i="11"/>
  <c r="G6" i="11"/>
  <c r="G5" i="11"/>
  <c r="G4" i="11"/>
  <c r="G3" i="11"/>
  <c r="I55" i="9" l="1"/>
  <c r="J53" i="9"/>
  <c r="K21" i="10" l="1"/>
  <c r="I21" i="10"/>
  <c r="H21" i="10"/>
  <c r="G21" i="10"/>
  <c r="F21" i="10"/>
  <c r="E21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21" i="10" l="1"/>
  <c r="Q68" i="4" l="1"/>
  <c r="Q67" i="4"/>
  <c r="Q66" i="4"/>
  <c r="Q65" i="4"/>
  <c r="Q64" i="4"/>
  <c r="Q63" i="4"/>
  <c r="Q62" i="4"/>
  <c r="R61" i="4"/>
  <c r="Q61" i="4"/>
  <c r="Q60" i="4"/>
  <c r="Q59" i="4"/>
  <c r="Q58" i="4"/>
  <c r="Q57" i="4"/>
  <c r="Q56" i="4"/>
  <c r="Q55" i="4"/>
  <c r="Q54" i="4"/>
  <c r="Q53" i="4"/>
  <c r="S53" i="4" s="1"/>
  <c r="Q52" i="4"/>
  <c r="Q51" i="4"/>
  <c r="Q50" i="4"/>
  <c r="Q49" i="4"/>
  <c r="Q48" i="4"/>
  <c r="Q47" i="4"/>
  <c r="Q46" i="4"/>
  <c r="Q45" i="4"/>
  <c r="S45" i="4" s="1"/>
  <c r="Q44" i="4"/>
  <c r="Q43" i="4"/>
  <c r="Q42" i="4"/>
  <c r="Q41" i="4"/>
  <c r="Q40" i="4"/>
  <c r="Q39" i="4"/>
  <c r="Q38" i="4"/>
  <c r="Q37" i="4"/>
  <c r="S37" i="4" s="1"/>
  <c r="Q36" i="4"/>
  <c r="Q35" i="4"/>
  <c r="Q34" i="4"/>
  <c r="Q33" i="4"/>
  <c r="Q32" i="4"/>
  <c r="Q31" i="4"/>
  <c r="Q30" i="4"/>
  <c r="Q29" i="4"/>
  <c r="S29" i="4" s="1"/>
  <c r="Q28" i="4"/>
  <c r="Q27" i="4"/>
  <c r="Q26" i="4"/>
  <c r="Q25" i="4"/>
  <c r="Q24" i="4"/>
  <c r="Q23" i="4"/>
  <c r="Q22" i="4"/>
  <c r="Q21" i="4"/>
  <c r="S21" i="4" s="1"/>
  <c r="Q20" i="4"/>
  <c r="Q19" i="4"/>
  <c r="Q18" i="4"/>
  <c r="Q17" i="4"/>
  <c r="Q16" i="4"/>
  <c r="Q15" i="4"/>
  <c r="Q14" i="4"/>
  <c r="Q13" i="4"/>
  <c r="S13" i="4" s="1"/>
  <c r="Q12" i="4"/>
  <c r="Q11" i="4"/>
  <c r="Q10" i="4"/>
  <c r="Q9" i="4"/>
  <c r="Q8" i="4"/>
  <c r="Q7" i="4"/>
  <c r="Q6" i="4"/>
  <c r="Q5" i="4"/>
  <c r="S5" i="4" s="1"/>
  <c r="R29" i="4" l="1"/>
  <c r="S61" i="4"/>
  <c r="R45" i="4"/>
  <c r="R5" i="4"/>
  <c r="R13" i="4"/>
  <c r="R21" i="4"/>
  <c r="R37" i="4"/>
  <c r="R53" i="4"/>
</calcChain>
</file>

<file path=xl/sharedStrings.xml><?xml version="1.0" encoding="utf-8"?>
<sst xmlns="http://schemas.openxmlformats.org/spreadsheetml/2006/main" count="1129" uniqueCount="362">
  <si>
    <t>1 g/L</t>
  </si>
  <si>
    <t>Treatment</t>
  </si>
  <si>
    <t>dead individuals on day</t>
  </si>
  <si>
    <t>NC</t>
  </si>
  <si>
    <t>ecdysis on day</t>
  </si>
  <si>
    <t>end of test</t>
  </si>
  <si>
    <t xml:space="preserve">start of test </t>
  </si>
  <si>
    <t>day</t>
  </si>
  <si>
    <t>datum</t>
  </si>
  <si>
    <t>Preparations</t>
  </si>
  <si>
    <t>Feeding</t>
  </si>
  <si>
    <t>video</t>
  </si>
  <si>
    <t>to do</t>
  </si>
  <si>
    <t>water exchange</t>
  </si>
  <si>
    <t>Ammonium</t>
  </si>
  <si>
    <t>Water parameters</t>
  </si>
  <si>
    <t>mortality/ecdysis control</t>
  </si>
  <si>
    <t>Av. Speed (mm/s)</t>
  </si>
  <si>
    <t>Mob. Av. Speed (mm/s)</t>
  </si>
  <si>
    <t>Av. Accel (mm/s^2)</t>
  </si>
  <si>
    <t>Mobility Rate (%)</t>
  </si>
  <si>
    <t>Visible Frames</t>
  </si>
  <si>
    <t>Visible Time (m:s)</t>
  </si>
  <si>
    <t>Invisible Frames</t>
  </si>
  <si>
    <t>Invisible Time (m:s)</t>
  </si>
  <si>
    <t>First Visible Frame</t>
  </si>
  <si>
    <t>Last Visible Frame</t>
  </si>
  <si>
    <t>Visibility Rate (%)</t>
  </si>
  <si>
    <t>Invisibility Rate (%)</t>
  </si>
  <si>
    <t>Explored Areas</t>
  </si>
  <si>
    <t>Number of Areas</t>
  </si>
  <si>
    <t>Exploration Rate (%)</t>
  </si>
  <si>
    <t>Total Distance (mm)</t>
  </si>
  <si>
    <t>Transitions In</t>
  </si>
  <si>
    <t>Transitions Out</t>
  </si>
  <si>
    <t>Frozen Events</t>
  </si>
  <si>
    <t>Tot. Time Frozen (m:s)</t>
  </si>
  <si>
    <t>Avg. Time Frozen (m:s)</t>
  </si>
  <si>
    <t>pH</t>
  </si>
  <si>
    <t xml:space="preserve">conductivity </t>
  </si>
  <si>
    <t>[µS/cm]</t>
  </si>
  <si>
    <t>oxygen</t>
  </si>
  <si>
    <t>[mg/L]</t>
  </si>
  <si>
    <t>[%]</t>
  </si>
  <si>
    <t>temperature</t>
  </si>
  <si>
    <t>[°C]</t>
  </si>
  <si>
    <t>CaCO3</t>
  </si>
  <si>
    <t>[°d]</t>
  </si>
  <si>
    <t>[mmol/L]</t>
  </si>
  <si>
    <t>ammonium</t>
  </si>
  <si>
    <t>Test start</t>
  </si>
  <si>
    <t>medium</t>
  </si>
  <si>
    <t>day 8</t>
  </si>
  <si>
    <t>PC</t>
  </si>
  <si>
    <t>mean</t>
  </si>
  <si>
    <t>SD</t>
  </si>
  <si>
    <t>no. of ecdysis</t>
  </si>
  <si>
    <t>0.4 g/L</t>
  </si>
  <si>
    <t>2.5 g/L</t>
  </si>
  <si>
    <t>6.25 g/L</t>
  </si>
  <si>
    <t>15.6 g/L</t>
  </si>
  <si>
    <t xml:space="preserve">PC </t>
  </si>
  <si>
    <t>SC</t>
  </si>
  <si>
    <t>sex</t>
  </si>
  <si>
    <t>body length</t>
  </si>
  <si>
    <t>carapax length</t>
  </si>
  <si>
    <t>(0=f, 1=m)</t>
  </si>
  <si>
    <t>[mm]</t>
  </si>
  <si>
    <t>/</t>
  </si>
  <si>
    <t xml:space="preserve"> /</t>
  </si>
  <si>
    <t>T0</t>
  </si>
  <si>
    <t>inter-molt-period [d]</t>
  </si>
  <si>
    <t>per replicate</t>
  </si>
  <si>
    <t>1 = dead</t>
  </si>
  <si>
    <t>0 = abnormal behavior (e.g. back position)</t>
  </si>
  <si>
    <t xml:space="preserve">0 = normal </t>
  </si>
  <si>
    <t xml:space="preserve">1 = new exuviae found  </t>
  </si>
  <si>
    <t xml:space="preserve">0 = no new exuviae </t>
  </si>
  <si>
    <t>Bodylength</t>
  </si>
  <si>
    <t>Mean</t>
  </si>
  <si>
    <t>% males</t>
  </si>
  <si>
    <t>Date Time, GMT+02:00</t>
  </si>
  <si>
    <t>Temp, °C</t>
  </si>
  <si>
    <t>RH, %</t>
  </si>
  <si>
    <t>11/13/2019 12:07:54 am</t>
  </si>
  <si>
    <t>11/13/2019 12:22:54 am</t>
  </si>
  <si>
    <t>11/13/2019 12:37:54 am</t>
  </si>
  <si>
    <t>11/13/2019 12:52:54 am</t>
  </si>
  <si>
    <t>11/13/2019 01:07:54 am</t>
  </si>
  <si>
    <t>11/13/2019 01:22:54 am</t>
  </si>
  <si>
    <t>11/13/2019 01:37:54 am</t>
  </si>
  <si>
    <t>11/13/2019 01:52:54 am</t>
  </si>
  <si>
    <t>11/13/2019 02:07:54 am</t>
  </si>
  <si>
    <t>11/13/2019 02:22:54 am</t>
  </si>
  <si>
    <t>11/13/2019 02:37:54 am</t>
  </si>
  <si>
    <t>11/13/2019 02:52:54 am</t>
  </si>
  <si>
    <t>11/13/2019 03:07:54 am</t>
  </si>
  <si>
    <t>11/13/2019 03:22:54 am</t>
  </si>
  <si>
    <t>11/13/2019 03:37:54 am</t>
  </si>
  <si>
    <t>11/13/2019 03:52:54 am</t>
  </si>
  <si>
    <t>11/13/2019 04:07:54 am</t>
  </si>
  <si>
    <t>11/13/2019 04:22:54 am</t>
  </si>
  <si>
    <t>11/13/2019 04:37:54 am</t>
  </si>
  <si>
    <t>11/13/2019 04:52:54 am</t>
  </si>
  <si>
    <t>11/13/2019 05:07:54 am</t>
  </si>
  <si>
    <t>11/13/2019 05:22:54 am</t>
  </si>
  <si>
    <t>11/13/2019 05:37:54 am</t>
  </si>
  <si>
    <t>11/13/2019 05:52:54 am</t>
  </si>
  <si>
    <t>11/13/2019 06:07:54 am</t>
  </si>
  <si>
    <t>11/13/2019 06:22:54 am</t>
  </si>
  <si>
    <t>11/13/2019 06:37:54 am</t>
  </si>
  <si>
    <t>11/13/2019 06:52:54 am</t>
  </si>
  <si>
    <t>11/13/2019 07:07:54 am</t>
  </si>
  <si>
    <t>11/13/2019 07:22:54 am</t>
  </si>
  <si>
    <t>11/13/2019 07:37:54 am</t>
  </si>
  <si>
    <t>11/13/2019 07:52:54 am</t>
  </si>
  <si>
    <t>11/13/2019 08:07:54 am</t>
  </si>
  <si>
    <t>11/13/2019 08:22:54 am</t>
  </si>
  <si>
    <t>11/13/2019 08:37:54 am</t>
  </si>
  <si>
    <t>11/13/2019 08:52:54 am</t>
  </si>
  <si>
    <t>11/13/2019 09:07:54 am</t>
  </si>
  <si>
    <t>11/13/2019 09:22:54 am</t>
  </si>
  <si>
    <t>11/13/2019 09:37:54 am</t>
  </si>
  <si>
    <t>11/13/2019 09:52:54 am</t>
  </si>
  <si>
    <t>11/13/2019 10:07:54 am</t>
  </si>
  <si>
    <t>11/13/2019 10:22:54 am</t>
  </si>
  <si>
    <t>11/13/2019 10:37:54 am</t>
  </si>
  <si>
    <t>11/13/2019 10:52:54 am</t>
  </si>
  <si>
    <t>11/13/2019 11:07:54 am</t>
  </si>
  <si>
    <t>11/13/2019 11:22:54 am</t>
  </si>
  <si>
    <t>11/13/2019 11:37:54 am</t>
  </si>
  <si>
    <t>11/13/2019 11:52:54 am</t>
  </si>
  <si>
    <t>11/13/2019 12:07:54 pm</t>
  </si>
  <si>
    <t>11/13/2019 12:22:54 pm</t>
  </si>
  <si>
    <t>11/13/2019 12:37:54 pm</t>
  </si>
  <si>
    <t>11/13/2019 12:52:54 pm</t>
  </si>
  <si>
    <t>11/13/2019 01:07:54 pm</t>
  </si>
  <si>
    <t>11/13/2019 01:22:54 pm</t>
  </si>
  <si>
    <t>11/13/2019 01:37:54 pm</t>
  </si>
  <si>
    <t>11/13/2019 01:52:54 pm</t>
  </si>
  <si>
    <t>11/13/2019 02:07:54 pm</t>
  </si>
  <si>
    <t>11/13/2019 02:22:54 pm</t>
  </si>
  <si>
    <t>11/13/2019 02:37:54 pm</t>
  </si>
  <si>
    <t>11/13/2019 02:52:54 pm</t>
  </si>
  <si>
    <t>11/13/2019 03:07:54 pm</t>
  </si>
  <si>
    <t>11/13/2019 03:22:54 pm</t>
  </si>
  <si>
    <t>11/13/2019 03:37:54 pm</t>
  </si>
  <si>
    <t>11/13/2019 03:52:54 pm</t>
  </si>
  <si>
    <t>11/13/2019 04:07:54 pm</t>
  </si>
  <si>
    <t>11/13/2019 04:22:54 pm</t>
  </si>
  <si>
    <t>11/13/2019 04:37:54 pm</t>
  </si>
  <si>
    <t>11/13/2019 04:52:54 pm</t>
  </si>
  <si>
    <t>11/13/2019 05:07:54 pm</t>
  </si>
  <si>
    <t>11/13/2019 05:22:54 pm</t>
  </si>
  <si>
    <t>11/13/2019 05:37:54 pm</t>
  </si>
  <si>
    <t>11/13/2019 05:52:54 pm</t>
  </si>
  <si>
    <t>11/13/2019 06:07:54 pm</t>
  </si>
  <si>
    <t>11/13/2019 06:22:54 pm</t>
  </si>
  <si>
    <t>11/13/2019 06:37:54 pm</t>
  </si>
  <si>
    <t>11/13/2019 06:52:54 pm</t>
  </si>
  <si>
    <t>11/13/2019 07:07:54 pm</t>
  </si>
  <si>
    <t>11/13/2019 07:22:54 pm</t>
  </si>
  <si>
    <t>11/13/2019 07:37:54 pm</t>
  </si>
  <si>
    <t>11/13/2019 07:52:54 pm</t>
  </si>
  <si>
    <t>11/13/2019 08:07:54 pm</t>
  </si>
  <si>
    <t>11/13/2019 08:22:54 pm</t>
  </si>
  <si>
    <t>11/13/2019 08:37:54 pm</t>
  </si>
  <si>
    <t>11/13/2019 08:52:54 pm</t>
  </si>
  <si>
    <t>11/13/2019 09:07:54 pm</t>
  </si>
  <si>
    <t>11/13/2019 09:22:54 pm</t>
  </si>
  <si>
    <t>11/13/2019 09:37:54 pm</t>
  </si>
  <si>
    <t>11/13/2019 09:52:54 pm</t>
  </si>
  <si>
    <t>11/13/2019 10:07:54 pm</t>
  </si>
  <si>
    <t>11/13/2019 10:22:54 pm</t>
  </si>
  <si>
    <t>11/13/2019 10:37:54 pm</t>
  </si>
  <si>
    <t>11/13/2019 10:52:54 pm</t>
  </si>
  <si>
    <t>11/13/2019 11:07:54 pm</t>
  </si>
  <si>
    <t>11/13/2019 11:22:54 pm</t>
  </si>
  <si>
    <t>11/13/2019 11:37:54 pm</t>
  </si>
  <si>
    <t>11/13/2019 11:52:54 pm</t>
  </si>
  <si>
    <t>11/14/2019 12:07:54 am</t>
  </si>
  <si>
    <t>11/14/2019 12:22:54 am</t>
  </si>
  <si>
    <t>11/14/2019 12:37:54 am</t>
  </si>
  <si>
    <t>11/14/2019 12:52:54 am</t>
  </si>
  <si>
    <t>11/14/2019 01:07:54 am</t>
  </si>
  <si>
    <t>11/14/2019 01:22:54 am</t>
  </si>
  <si>
    <t>11/14/2019 01:37:54 am</t>
  </si>
  <si>
    <t>11/14/2019 01:52:54 am</t>
  </si>
  <si>
    <t>11/14/2019 02:07:54 am</t>
  </si>
  <si>
    <t>11/14/2019 02:22:54 am</t>
  </si>
  <si>
    <t>11/14/2019 02:37:54 am</t>
  </si>
  <si>
    <t>11/14/2019 02:52:54 am</t>
  </si>
  <si>
    <t>11/14/2019 03:07:54 am</t>
  </si>
  <si>
    <t>11/14/2019 03:22:54 am</t>
  </si>
  <si>
    <t>11/14/2019 03:37:54 am</t>
  </si>
  <si>
    <t>11/14/2019 03:52:54 am</t>
  </si>
  <si>
    <t>11/14/2019 04:07:54 am</t>
  </si>
  <si>
    <t>11/14/2019 04:22:54 am</t>
  </si>
  <si>
    <t>11/14/2019 04:37:54 am</t>
  </si>
  <si>
    <t>11/14/2019 04:52:54 am</t>
  </si>
  <si>
    <t>11/14/2019 05:07:54 am</t>
  </si>
  <si>
    <t>11/14/2019 05:22:54 am</t>
  </si>
  <si>
    <t>11/14/2019 05:37:54 am</t>
  </si>
  <si>
    <t>11/14/2019 05:52:54 am</t>
  </si>
  <si>
    <t>11/14/2019 06:07:54 am</t>
  </si>
  <si>
    <t>11/14/2019 06:22:54 am</t>
  </si>
  <si>
    <t>11/14/2019 06:37:54 am</t>
  </si>
  <si>
    <t>11/14/2019 06:52:54 am</t>
  </si>
  <si>
    <t>11/14/2019 07:07:54 am</t>
  </si>
  <si>
    <t>11/14/2019 07:22:54 am</t>
  </si>
  <si>
    <t>11/14/2019 07:37:54 am</t>
  </si>
  <si>
    <t>11/14/2019 07:52:54 am</t>
  </si>
  <si>
    <t>11/14/2019 08:07:54 am</t>
  </si>
  <si>
    <t>11/14/2019 08:22:54 am</t>
  </si>
  <si>
    <t>11/14/2019 08:37:54 am</t>
  </si>
  <si>
    <t>11/14/2019 08:52:54 am</t>
  </si>
  <si>
    <t>11/14/2019 09:07:54 am</t>
  </si>
  <si>
    <t>11/14/2019 09:22:54 am</t>
  </si>
  <si>
    <t>11/14/2019 09:37:54 am</t>
  </si>
  <si>
    <t>11/14/2019 09:52:54 am</t>
  </si>
  <si>
    <t>11/14/2019 10:07:54 am</t>
  </si>
  <si>
    <t>11/14/2019 10:22:54 am</t>
  </si>
  <si>
    <t>11/14/2019 10:37:54 am</t>
  </si>
  <si>
    <t>11/14/2019 10:52:54 am</t>
  </si>
  <si>
    <t>11/14/2019 11:07:54 am</t>
  </si>
  <si>
    <t>11/14/2019 11:22:54 am</t>
  </si>
  <si>
    <t>11/14/2019 11:37:54 am</t>
  </si>
  <si>
    <t>11/14/2019 11:52:54 am</t>
  </si>
  <si>
    <t>11/14/2019 12:07:54 pm</t>
  </si>
  <si>
    <t>11/14/2019 12:22:54 pm</t>
  </si>
  <si>
    <t>11/14/2019 12:37:54 pm</t>
  </si>
  <si>
    <t>11/14/2019 12:52:54 pm</t>
  </si>
  <si>
    <t>11/14/2019 01:07:54 pm</t>
  </si>
  <si>
    <t>11/14/2019 01:22:54 pm</t>
  </si>
  <si>
    <t>11/14/2019 01:37:54 pm</t>
  </si>
  <si>
    <t>11/14/2019 01:52:54 pm</t>
  </si>
  <si>
    <t>11/14/2019 02:07:54 pm</t>
  </si>
  <si>
    <t>11/14/2019 02:22:54 pm</t>
  </si>
  <si>
    <t>11/14/2019 02:37:54 pm</t>
  </si>
  <si>
    <t>11/14/2019 02:52:54 pm</t>
  </si>
  <si>
    <t>11/14/2019 03:07:54 pm</t>
  </si>
  <si>
    <t>11/14/2019 03:22:54 pm</t>
  </si>
  <si>
    <t>11/14/2019 03:37:54 pm</t>
  </si>
  <si>
    <t>11/14/2019 03:52:54 pm</t>
  </si>
  <si>
    <t>11/14/2019 04:07:54 pm</t>
  </si>
  <si>
    <t>11/14/2019 04:22:54 pm</t>
  </si>
  <si>
    <t>11/14/2019 04:37:54 pm</t>
  </si>
  <si>
    <t>11/14/2019 04:52:54 pm</t>
  </si>
  <si>
    <t>11/14/2019 05:07:54 pm</t>
  </si>
  <si>
    <t>11/14/2019 05:22:54 pm</t>
  </si>
  <si>
    <t>11/14/2019 05:37:54 pm</t>
  </si>
  <si>
    <t>11/14/2019 05:52:54 pm</t>
  </si>
  <si>
    <t>11/14/2019 06:07:54 pm</t>
  </si>
  <si>
    <t>11/14/2019 06:22:54 pm</t>
  </si>
  <si>
    <t>11/14/2019 06:37:54 pm</t>
  </si>
  <si>
    <t>11/14/2019 06:52:54 pm</t>
  </si>
  <si>
    <t>11/14/2019 07:07:54 pm</t>
  </si>
  <si>
    <t>11/14/2019 07:22:54 pm</t>
  </si>
  <si>
    <t>11/14/2019 07:37:54 pm</t>
  </si>
  <si>
    <t>11/14/2019 07:52:54 pm</t>
  </si>
  <si>
    <t>11/14/2019 08:07:54 pm</t>
  </si>
  <si>
    <t>11/14/2019 08:22:54 pm</t>
  </si>
  <si>
    <t>11/14/2019 08:37:54 pm</t>
  </si>
  <si>
    <t>11/14/2019 08:52:54 pm</t>
  </si>
  <si>
    <t>11/14/2019 09:07:54 pm</t>
  </si>
  <si>
    <t>11/14/2019 09:22:54 pm</t>
  </si>
  <si>
    <t>11/14/2019 09:37:54 pm</t>
  </si>
  <si>
    <t>11/14/2019 09:52:54 pm</t>
  </si>
  <si>
    <t>11/14/2019 10:07:54 pm</t>
  </si>
  <si>
    <t>11/14/2019 10:22:54 pm</t>
  </si>
  <si>
    <t>11/14/2019 10:37:54 pm</t>
  </si>
  <si>
    <t>11/14/2019 10:52:54 pm</t>
  </si>
  <si>
    <t>11/14/2019 11:07:54 pm</t>
  </si>
  <si>
    <t>11/14/2019 11:22:54 pm</t>
  </si>
  <si>
    <t>11/14/2019 11:37:54 pm</t>
  </si>
  <si>
    <t>11/14/2019 11:52:54 pm</t>
  </si>
  <si>
    <t>11/15/2019 12:07:54 am</t>
  </si>
  <si>
    <t>11/15/2019 12:22:54 am</t>
  </si>
  <si>
    <t>11/15/2019 12:37:54 am</t>
  </si>
  <si>
    <t>11/15/2019 12:52:54 am</t>
  </si>
  <si>
    <t>11/15/2019 01:07:54 am</t>
  </si>
  <si>
    <t>11/15/2019 01:22:54 am</t>
  </si>
  <si>
    <t>11/15/2019 01:37:54 am</t>
  </si>
  <si>
    <t>11/15/2019 01:52:54 am</t>
  </si>
  <si>
    <t>11/15/2019 02:07:54 am</t>
  </si>
  <si>
    <t>11/15/2019 02:22:54 am</t>
  </si>
  <si>
    <t>11/15/2019 02:37:54 am</t>
  </si>
  <si>
    <t>11/15/2019 02:52:54 am</t>
  </si>
  <si>
    <t>11/15/2019 03:07:54 am</t>
  </si>
  <si>
    <t>11/15/2019 03:22:54 am</t>
  </si>
  <si>
    <t>11/15/2019 03:37:54 am</t>
  </si>
  <si>
    <t>11/15/2019 03:52:54 am</t>
  </si>
  <si>
    <t>11/15/2019 04:07:54 am</t>
  </si>
  <si>
    <t>11/15/2019 04:22:54 am</t>
  </si>
  <si>
    <t>11/15/2019 04:37:54 am</t>
  </si>
  <si>
    <t>11/15/2019 04:52:54 am</t>
  </si>
  <si>
    <t>11/15/2019 05:07:54 am</t>
  </si>
  <si>
    <t>11/15/2019 05:22:54 am</t>
  </si>
  <si>
    <t>11/15/2019 05:37:54 am</t>
  </si>
  <si>
    <t>11/15/2019 05:52:54 am</t>
  </si>
  <si>
    <t>11/15/2019 06:07:54 am</t>
  </si>
  <si>
    <t>11/15/2019 06:22:54 am</t>
  </si>
  <si>
    <t>11/15/2019 06:37:54 am</t>
  </si>
  <si>
    <t>11/15/2019 06:52:54 am</t>
  </si>
  <si>
    <t>11/15/2019 07:07:54 am</t>
  </si>
  <si>
    <t>11/15/2019 07:22:54 am</t>
  </si>
  <si>
    <t>11/15/2019 07:37:54 am</t>
  </si>
  <si>
    <t>11/15/2019 07:52:54 am</t>
  </si>
  <si>
    <t>11/15/2019 08:07:54 am</t>
  </si>
  <si>
    <t>11/15/2019 08:22:54 am</t>
  </si>
  <si>
    <t>11/15/2019 08:37:54 am</t>
  </si>
  <si>
    <t>11/15/2019 08:52:54 am</t>
  </si>
  <si>
    <t>11/15/2019 09:07:54 am</t>
  </si>
  <si>
    <t>11/15/2019 09:22:54 am</t>
  </si>
  <si>
    <t>11/15/2019 09:37:54 am</t>
  </si>
  <si>
    <t>11/15/2019 09:52:54 am</t>
  </si>
  <si>
    <t>11/15/2019 10:07:54 am</t>
  </si>
  <si>
    <t>11/15/2019 10:22:54 am</t>
  </si>
  <si>
    <t>11/15/2019 10:37:54 am</t>
  </si>
  <si>
    <t>11/15/2019 10:52:54 am</t>
  </si>
  <si>
    <t>11/15/2019 11:07:54 am</t>
  </si>
  <si>
    <t>11/15/2019 11:22:54 am</t>
  </si>
  <si>
    <t>11/15/2019 11:37:54 am</t>
  </si>
  <si>
    <t>11/15/2019 11:52:54 am</t>
  </si>
  <si>
    <t>11/15/2019 12:07:54 pm</t>
  </si>
  <si>
    <t>11/15/2019 12:22:54 pm</t>
  </si>
  <si>
    <t>11/15/2019 12:37:54 pm</t>
  </si>
  <si>
    <t>11/15/2019 12:52:54 pm</t>
  </si>
  <si>
    <t>11/15/2019 01:07:54 pm</t>
  </si>
  <si>
    <t>11/15/2019 01:22:54 pm</t>
  </si>
  <si>
    <t>11/15/2019 01:37:54 pm</t>
  </si>
  <si>
    <t>11/15/2019 01:52:54 pm</t>
  </si>
  <si>
    <t>11/15/2019 02:07:54 pm</t>
  </si>
  <si>
    <t>11/15/2019 02:22:54 pm</t>
  </si>
  <si>
    <t>11/15/2019 02:37:54 pm</t>
  </si>
  <si>
    <t>11/15/2019 02:52:54 pm</t>
  </si>
  <si>
    <t>11/15/2019 03:07:54 pm</t>
  </si>
  <si>
    <t>11/15/2019 03:22:54 pm</t>
  </si>
  <si>
    <t>11/15/2019 03:37:54 pm</t>
  </si>
  <si>
    <t>11/15/2019 03:52:54 pm</t>
  </si>
  <si>
    <t>11/15/2019 04:07:54 pm</t>
  </si>
  <si>
    <t>11/15/2019 04:22:54 pm</t>
  </si>
  <si>
    <t>11/15/2019 04:37:54 pm</t>
  </si>
  <si>
    <t>11/15/2019 04:52:54 pm</t>
  </si>
  <si>
    <t>11/15/2019 05:07:54 pm</t>
  </si>
  <si>
    <t>11/15/2019 05:22:54 pm</t>
  </si>
  <si>
    <t>11/15/2019 05:37:54 pm</t>
  </si>
  <si>
    <t>11/15/2019 05:52:54 pm</t>
  </si>
  <si>
    <t>11/15/2019 06:07:54 pm</t>
  </si>
  <si>
    <t>11/15/2019 06:22:54 pm</t>
  </si>
  <si>
    <t>11/15/2019 06:37:54 pm</t>
  </si>
  <si>
    <t>11/15/2019 06:52:54 pm</t>
  </si>
  <si>
    <t>11/15/2019 07:07:54 pm</t>
  </si>
  <si>
    <t>11/15/2019 07:22:54 pm</t>
  </si>
  <si>
    <t>11/15/2019 07:37:54 pm</t>
  </si>
  <si>
    <t>11/15/2019 07:52:54 pm</t>
  </si>
  <si>
    <t>Min</t>
  </si>
  <si>
    <t>Max</t>
  </si>
  <si>
    <t>Replicat</t>
  </si>
  <si>
    <t>&lt;95% visibility</t>
  </si>
  <si>
    <t>&lt;95%</t>
  </si>
  <si>
    <t>not traceable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</si>
</sst>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m]:ss.0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9CCFF"/>
        <bgColor rgb="FF000000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9" borderId="0" applyNumberFormat="0" applyBorder="0" applyAlignment="0" applyProtection="0"/>
  </cellStyleXfs>
  <cellXfs count="24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16" fontId="0" fillId="0" borderId="14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7" xfId="0" applyBorder="1"/>
    <xf numFmtId="0" fontId="0" fillId="0" borderId="42" xfId="0" applyBorder="1"/>
    <xf numFmtId="2" fontId="0" fillId="0" borderId="42" xfId="0" applyNumberFormat="1" applyBorder="1"/>
    <xf numFmtId="0" fontId="0" fillId="0" borderId="45" xfId="0" applyBorder="1"/>
    <xf numFmtId="0" fontId="0" fillId="3" borderId="40" xfId="0" applyFill="1" applyBorder="1"/>
    <xf numFmtId="0" fontId="0" fillId="3" borderId="41" xfId="0" applyFill="1" applyBorder="1"/>
    <xf numFmtId="0" fontId="0" fillId="3" borderId="0" xfId="0" applyFill="1"/>
    <xf numFmtId="0" fontId="0" fillId="3" borderId="1" xfId="0" applyFill="1" applyBorder="1" applyAlignment="1">
      <alignment horizontal="center" vertical="center" wrapText="1"/>
    </xf>
    <xf numFmtId="0" fontId="0" fillId="0" borderId="10" xfId="0" applyBorder="1"/>
    <xf numFmtId="0" fontId="1" fillId="0" borderId="16" xfId="0" applyFont="1" applyBorder="1"/>
    <xf numFmtId="0" fontId="0" fillId="0" borderId="4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166" fontId="1" fillId="0" borderId="59" xfId="0" applyNumberFormat="1" applyFont="1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60" xfId="0" applyNumberFormat="1" applyFont="1" applyBorder="1" applyAlignment="1">
      <alignment horizontal="center" vertical="center"/>
    </xf>
    <xf numFmtId="166" fontId="1" fillId="0" borderId="62" xfId="0" applyNumberFormat="1" applyFont="1" applyBorder="1" applyAlignment="1">
      <alignment horizontal="center" vertical="center"/>
    </xf>
    <xf numFmtId="166" fontId="1" fillId="0" borderId="51" xfId="0" applyNumberFormat="1" applyFont="1" applyBorder="1" applyAlignment="1">
      <alignment horizontal="center" vertical="center"/>
    </xf>
    <xf numFmtId="166" fontId="1" fillId="0" borderId="63" xfId="0" applyNumberFormat="1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6" fontId="1" fillId="0" borderId="64" xfId="0" applyNumberFormat="1" applyFont="1" applyBorder="1" applyAlignment="1">
      <alignment horizontal="center" vertical="center"/>
    </xf>
    <xf numFmtId="0" fontId="0" fillId="8" borderId="0" xfId="0" applyFill="1"/>
    <xf numFmtId="0" fontId="0" fillId="4" borderId="0" xfId="0" applyFill="1"/>
    <xf numFmtId="0" fontId="0" fillId="4" borderId="1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4" fillId="9" borderId="0" xfId="1"/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0" xfId="0"/>
    <xf numFmtId="22" fontId="0" fillId="0" borderId="0" xfId="0" applyNumberFormat="1"/>
    <xf numFmtId="0" fontId="0" fillId="0" borderId="0" xfId="0"/>
    <xf numFmtId="22" fontId="0" fillId="0" borderId="0" xfId="0" applyNumberFormat="1"/>
    <xf numFmtId="0" fontId="0" fillId="0" borderId="0" xfId="0"/>
    <xf numFmtId="22" fontId="0" fillId="0" borderId="0" xfId="0" applyNumberFormat="1"/>
    <xf numFmtId="2" fontId="0" fillId="0" borderId="1" xfId="0" applyNumberFormat="1" applyBorder="1"/>
    <xf numFmtId="165" fontId="0" fillId="0" borderId="1" xfId="0" applyNumberFormat="1" applyBorder="1"/>
    <xf numFmtId="0" fontId="1" fillId="0" borderId="0" xfId="0" applyFont="1" applyBorder="1"/>
    <xf numFmtId="0" fontId="1" fillId="0" borderId="1" xfId="0" applyFont="1" applyBorder="1"/>
    <xf numFmtId="2" fontId="1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 horizontal="right"/>
    </xf>
    <xf numFmtId="0" fontId="2" fillId="10" borderId="1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10" borderId="14" xfId="0" applyFont="1" applyFill="1" applyBorder="1" applyAlignment="1">
      <alignment horizontal="left"/>
    </xf>
    <xf numFmtId="10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0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8" fillId="0" borderId="0" xfId="0" applyFont="1"/>
    <xf numFmtId="10" fontId="8" fillId="0" borderId="0" xfId="0" applyNumberFormat="1" applyFont="1"/>
    <xf numFmtId="47" fontId="8" fillId="0" borderId="0" xfId="0" applyNumberFormat="1" applyFont="1"/>
    <xf numFmtId="166" fontId="2" fillId="4" borderId="29" xfId="0" applyNumberFormat="1" applyFont="1" applyFill="1" applyBorder="1" applyAlignment="1">
      <alignment horizontal="right"/>
    </xf>
    <xf numFmtId="166" fontId="2" fillId="4" borderId="30" xfId="0" applyNumberFormat="1" applyFont="1" applyFill="1" applyBorder="1" applyAlignment="1">
      <alignment horizontal="right"/>
    </xf>
    <xf numFmtId="10" fontId="2" fillId="4" borderId="30" xfId="0" applyNumberFormat="1" applyFont="1" applyFill="1" applyBorder="1" applyAlignment="1">
      <alignment horizontal="right"/>
    </xf>
    <xf numFmtId="1" fontId="2" fillId="4" borderId="30" xfId="0" applyNumberFormat="1" applyFont="1" applyFill="1" applyBorder="1" applyAlignment="1">
      <alignment horizontal="right"/>
    </xf>
    <xf numFmtId="164" fontId="2" fillId="4" borderId="30" xfId="0" applyNumberFormat="1" applyFont="1" applyFill="1" applyBorder="1" applyAlignment="1">
      <alignment horizontal="right"/>
    </xf>
    <xf numFmtId="165" fontId="2" fillId="4" borderId="30" xfId="0" applyNumberFormat="1" applyFont="1" applyFill="1" applyBorder="1" applyAlignment="1">
      <alignment horizontal="right"/>
    </xf>
    <xf numFmtId="164" fontId="2" fillId="4" borderId="31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0" fontId="0" fillId="5" borderId="2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" fillId="0" borderId="3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6" fontId="6" fillId="0" borderId="21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0" fillId="0" borderId="0" xfId="0" applyFill="1"/>
    <xf numFmtId="10" fontId="0" fillId="0" borderId="0" xfId="0" applyNumberFormat="1" applyBorder="1"/>
    <xf numFmtId="1" fontId="6" fillId="0" borderId="21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10" fontId="7" fillId="0" borderId="21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right"/>
    </xf>
    <xf numFmtId="164" fontId="7" fillId="0" borderId="21" xfId="0" applyNumberFormat="1" applyFont="1" applyBorder="1" applyAlignment="1">
      <alignment horizontal="right"/>
    </xf>
    <xf numFmtId="165" fontId="7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10" fontId="2" fillId="0" borderId="21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10" fontId="0" fillId="0" borderId="0" xfId="0" applyNumberFormat="1" applyFill="1"/>
  </cellXfs>
  <cellStyles count="2">
    <cellStyle name="Neutral" xfId="1" builtinId="28"/>
    <cellStyle name="Standard" xfId="0" builtinId="0"/>
  </cellStyles>
  <dxfs count="2"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R12"/>
  <sheetViews>
    <sheetView tabSelected="1" workbookViewId="0">
      <selection activeCell="E5" sqref="E5:Q5"/>
    </sheetView>
  </sheetViews>
  <sheetFormatPr baseColWidth="10" defaultRowHeight="15" x14ac:dyDescent="0.2"/>
  <cols>
    <col min="3" max="3" width="12.6640625" customWidth="1"/>
  </cols>
  <sheetData>
    <row r="4" spans="2:18" x14ac:dyDescent="0.2">
      <c r="B4" s="10" t="s">
        <v>7</v>
      </c>
      <c r="C4" s="10">
        <v>-1</v>
      </c>
      <c r="D4" s="22">
        <v>0</v>
      </c>
      <c r="E4" s="11">
        <v>1</v>
      </c>
      <c r="F4" s="10">
        <v>2</v>
      </c>
      <c r="G4" s="11">
        <v>3</v>
      </c>
      <c r="H4" s="10">
        <v>4</v>
      </c>
      <c r="I4" s="11">
        <v>5</v>
      </c>
      <c r="J4" s="10">
        <v>6</v>
      </c>
      <c r="K4" s="11">
        <v>7</v>
      </c>
      <c r="L4" s="10">
        <v>8</v>
      </c>
      <c r="M4" s="11">
        <v>9</v>
      </c>
      <c r="N4" s="10">
        <v>10</v>
      </c>
      <c r="O4" s="11">
        <v>11</v>
      </c>
      <c r="P4" s="10">
        <v>12</v>
      </c>
      <c r="Q4" s="11">
        <v>13</v>
      </c>
      <c r="R4" s="22">
        <v>14</v>
      </c>
    </row>
    <row r="5" spans="2:18" x14ac:dyDescent="0.2">
      <c r="B5" s="13" t="s">
        <v>8</v>
      </c>
      <c r="C5" s="16">
        <v>43769</v>
      </c>
      <c r="D5" s="23">
        <v>43770</v>
      </c>
      <c r="E5" s="35">
        <v>43771</v>
      </c>
      <c r="F5" s="35">
        <v>43772</v>
      </c>
      <c r="G5" s="35">
        <v>43773</v>
      </c>
      <c r="H5" s="35">
        <v>43774</v>
      </c>
      <c r="I5" s="35">
        <v>43775</v>
      </c>
      <c r="J5" s="35">
        <v>43776</v>
      </c>
      <c r="K5" s="35">
        <v>43777</v>
      </c>
      <c r="L5" s="35">
        <v>43778</v>
      </c>
      <c r="M5" s="35">
        <v>43779</v>
      </c>
      <c r="N5" s="35">
        <v>43780</v>
      </c>
      <c r="O5" s="35">
        <v>43781</v>
      </c>
      <c r="P5" s="35">
        <v>43782</v>
      </c>
      <c r="Q5" s="35">
        <v>43783</v>
      </c>
      <c r="R5" s="23">
        <v>43784</v>
      </c>
    </row>
    <row r="6" spans="2:18" x14ac:dyDescent="0.2">
      <c r="B6" s="183" t="s">
        <v>12</v>
      </c>
      <c r="C6" s="186" t="s">
        <v>9</v>
      </c>
      <c r="D6" s="24" t="s">
        <v>6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25" t="s">
        <v>5</v>
      </c>
    </row>
    <row r="7" spans="2:18" x14ac:dyDescent="0.2">
      <c r="B7" s="183"/>
      <c r="C7" s="183"/>
      <c r="D7" s="181" t="s">
        <v>10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7"/>
    </row>
    <row r="8" spans="2:18" x14ac:dyDescent="0.2">
      <c r="B8" s="183"/>
      <c r="C8" s="183"/>
      <c r="D8" s="20"/>
      <c r="E8" s="187" t="s">
        <v>16</v>
      </c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9"/>
    </row>
    <row r="9" spans="2:18" x14ac:dyDescent="0.2">
      <c r="B9" s="183"/>
      <c r="C9" s="183"/>
      <c r="D9" s="17"/>
      <c r="E9" s="26" t="s">
        <v>11</v>
      </c>
      <c r="F9" s="14"/>
      <c r="G9" s="26" t="s">
        <v>11</v>
      </c>
      <c r="H9" s="14"/>
      <c r="I9" s="14"/>
      <c r="J9" s="14"/>
      <c r="K9" s="26" t="s">
        <v>11</v>
      </c>
      <c r="L9" s="14"/>
      <c r="M9" s="14"/>
      <c r="N9" s="14"/>
      <c r="O9" s="14"/>
      <c r="P9" s="14"/>
      <c r="Q9" s="14"/>
      <c r="R9" s="26" t="s">
        <v>11</v>
      </c>
    </row>
    <row r="10" spans="2:18" ht="32" x14ac:dyDescent="0.2">
      <c r="B10" s="183"/>
      <c r="C10" s="183"/>
      <c r="D10" s="17"/>
      <c r="E10" s="14"/>
      <c r="F10" s="14"/>
      <c r="G10" s="12"/>
      <c r="H10" s="21" t="s">
        <v>13</v>
      </c>
      <c r="I10" s="14"/>
      <c r="J10" s="14"/>
      <c r="K10" s="14"/>
      <c r="L10" s="21" t="s">
        <v>13</v>
      </c>
      <c r="M10" s="14"/>
      <c r="N10" s="14"/>
      <c r="O10" s="14"/>
      <c r="P10" s="21" t="s">
        <v>13</v>
      </c>
      <c r="Q10" s="14"/>
      <c r="R10" s="17"/>
    </row>
    <row r="11" spans="2:18" ht="32" x14ac:dyDescent="0.2">
      <c r="B11" s="183"/>
      <c r="C11" s="183"/>
      <c r="D11" s="18" t="s">
        <v>15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8" t="s">
        <v>15</v>
      </c>
    </row>
    <row r="12" spans="2:18" x14ac:dyDescent="0.2">
      <c r="B12" s="184"/>
      <c r="C12" s="184"/>
      <c r="D12" s="13"/>
      <c r="E12" s="15"/>
      <c r="F12" s="15"/>
      <c r="G12" s="15"/>
      <c r="H12" s="15"/>
      <c r="I12" s="15"/>
      <c r="J12" s="15"/>
      <c r="K12" s="15"/>
      <c r="L12" s="19" t="s">
        <v>14</v>
      </c>
      <c r="M12" s="15"/>
      <c r="N12" s="15"/>
      <c r="O12" s="15"/>
      <c r="P12" s="15"/>
      <c r="Q12" s="15"/>
      <c r="R12" s="19" t="s">
        <v>14</v>
      </c>
    </row>
  </sheetData>
  <mergeCells count="5">
    <mergeCell ref="D7:Q7"/>
    <mergeCell ref="B6:B12"/>
    <mergeCell ref="E6:Q6"/>
    <mergeCell ref="C6:C12"/>
    <mergeCell ref="E8:R8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84"/>
  <sheetViews>
    <sheetView topLeftCell="Q1" zoomScale="125" zoomScaleNormal="80" workbookViewId="0">
      <selection sqref="A1:A2"/>
    </sheetView>
  </sheetViews>
  <sheetFormatPr baseColWidth="10" defaultRowHeight="15" x14ac:dyDescent="0.2"/>
  <cols>
    <col min="1" max="1" width="19.33203125" style="144" bestFit="1" customWidth="1"/>
    <col min="2" max="9" width="10.83203125" style="144"/>
    <col min="10" max="20" width="10.83203125" style="31"/>
  </cols>
  <sheetData>
    <row r="1" spans="1:10" x14ac:dyDescent="0.2">
      <c r="A1" s="225" t="s">
        <v>62</v>
      </c>
      <c r="B1" s="227" t="s">
        <v>358</v>
      </c>
      <c r="C1" s="228"/>
      <c r="D1" s="228"/>
      <c r="E1" s="228"/>
      <c r="F1" s="228"/>
      <c r="G1" s="228"/>
      <c r="H1" s="228"/>
      <c r="I1" s="228"/>
    </row>
    <row r="2" spans="1:10" x14ac:dyDescent="0.2">
      <c r="A2" s="226"/>
      <c r="B2" s="151">
        <v>1</v>
      </c>
      <c r="C2" s="151">
        <v>2</v>
      </c>
      <c r="D2" s="151">
        <v>3</v>
      </c>
      <c r="E2" s="151">
        <v>4</v>
      </c>
      <c r="F2" s="151">
        <v>5</v>
      </c>
      <c r="G2" s="152">
        <v>6</v>
      </c>
      <c r="H2" s="151">
        <v>7</v>
      </c>
      <c r="I2" s="231">
        <v>8</v>
      </c>
    </row>
    <row r="3" spans="1:10" x14ac:dyDescent="0.2">
      <c r="A3" s="153" t="s">
        <v>17</v>
      </c>
      <c r="B3" s="154">
        <v>20.836818695068359</v>
      </c>
      <c r="C3" s="154">
        <v>4.008720874786377</v>
      </c>
      <c r="D3" s="154">
        <v>0.99226713180541992</v>
      </c>
      <c r="E3" s="154">
        <v>1.3471626043319702</v>
      </c>
      <c r="F3" s="154">
        <v>26.614347457885742</v>
      </c>
      <c r="G3" s="154">
        <v>3.7027897834777832</v>
      </c>
      <c r="H3" s="154">
        <v>1.8621749877929688</v>
      </c>
      <c r="I3" s="237">
        <v>14.670693397521973</v>
      </c>
    </row>
    <row r="4" spans="1:10" x14ac:dyDescent="0.2">
      <c r="A4" s="155" t="s">
        <v>18</v>
      </c>
      <c r="B4" s="154">
        <v>25.28242301940918</v>
      </c>
      <c r="C4" s="154">
        <v>7.5292763710021973</v>
      </c>
      <c r="D4" s="154">
        <v>5.2040200233459473</v>
      </c>
      <c r="E4" s="154">
        <v>5.1599235534667969</v>
      </c>
      <c r="F4" s="154">
        <v>28.001813888549805</v>
      </c>
      <c r="G4" s="154">
        <v>6.3407282829284668</v>
      </c>
      <c r="H4" s="154">
        <v>3.6868469715118408</v>
      </c>
      <c r="I4" s="237">
        <v>18.261951446533203</v>
      </c>
    </row>
    <row r="5" spans="1:10" x14ac:dyDescent="0.2">
      <c r="A5" s="155" t="s">
        <v>19</v>
      </c>
      <c r="B5" s="154">
        <v>35.081130981445312</v>
      </c>
      <c r="C5" s="154">
        <v>8.1092491149902344</v>
      </c>
      <c r="D5" s="154">
        <v>4.3243179321289062</v>
      </c>
      <c r="E5" s="154">
        <v>3.8524177074432373</v>
      </c>
      <c r="F5" s="154">
        <v>52.414745330810547</v>
      </c>
      <c r="G5" s="154">
        <v>7.662384033203125</v>
      </c>
      <c r="H5" s="154">
        <v>4.4673480987548828</v>
      </c>
      <c r="I5" s="237">
        <v>25.510303497314453</v>
      </c>
    </row>
    <row r="6" spans="1:10" x14ac:dyDescent="0.2">
      <c r="A6" s="155" t="s">
        <v>20</v>
      </c>
      <c r="B6" s="156">
        <v>0.82022625207901001</v>
      </c>
      <c r="C6" s="156">
        <v>0.51160621643066406</v>
      </c>
      <c r="D6" s="156">
        <v>0.13460512459278107</v>
      </c>
      <c r="E6" s="156">
        <v>0.22678762674331665</v>
      </c>
      <c r="F6" s="156">
        <v>0.94757336378097534</v>
      </c>
      <c r="G6" s="156">
        <v>0.56430095434188843</v>
      </c>
      <c r="H6" s="156">
        <v>0.44262954592704773</v>
      </c>
      <c r="I6" s="238">
        <v>0.79962646961212158</v>
      </c>
    </row>
    <row r="7" spans="1:10" x14ac:dyDescent="0.2">
      <c r="A7" s="155" t="s">
        <v>21</v>
      </c>
      <c r="B7" s="157">
        <v>7430</v>
      </c>
      <c r="C7" s="157">
        <v>7500</v>
      </c>
      <c r="D7" s="157">
        <v>7500</v>
      </c>
      <c r="E7" s="157">
        <v>7500</v>
      </c>
      <c r="F7" s="157">
        <v>7195</v>
      </c>
      <c r="G7" s="157">
        <v>7500</v>
      </c>
      <c r="H7" s="157">
        <v>7473</v>
      </c>
      <c r="I7" s="239">
        <v>7500</v>
      </c>
    </row>
    <row r="8" spans="1:10" x14ac:dyDescent="0.2">
      <c r="A8" s="155" t="s">
        <v>22</v>
      </c>
      <c r="B8" s="158">
        <v>3.4398150164633989E-3</v>
      </c>
      <c r="C8" s="158">
        <v>3.4722222480922937E-3</v>
      </c>
      <c r="D8" s="158">
        <v>3.4722222480922937E-3</v>
      </c>
      <c r="E8" s="158">
        <v>3.4722222480922937E-3</v>
      </c>
      <c r="F8" s="158">
        <v>3.331018378958106E-3</v>
      </c>
      <c r="G8" s="158">
        <v>3.4722222480922937E-3</v>
      </c>
      <c r="H8" s="158">
        <v>3.4597222693264484E-3</v>
      </c>
      <c r="I8" s="240">
        <v>3.4722222480922937E-3</v>
      </c>
    </row>
    <row r="9" spans="1:10" x14ac:dyDescent="0.2">
      <c r="A9" s="155" t="s">
        <v>23</v>
      </c>
      <c r="B9" s="157">
        <v>70</v>
      </c>
      <c r="C9" s="157">
        <v>0</v>
      </c>
      <c r="D9" s="157">
        <v>0</v>
      </c>
      <c r="E9" s="157">
        <v>0</v>
      </c>
      <c r="F9" s="157">
        <v>305</v>
      </c>
      <c r="G9" s="157">
        <v>0</v>
      </c>
      <c r="H9" s="157">
        <v>27</v>
      </c>
      <c r="I9" s="239">
        <v>0</v>
      </c>
    </row>
    <row r="10" spans="1:10" x14ac:dyDescent="0.2">
      <c r="A10" s="155" t="s">
        <v>24</v>
      </c>
      <c r="B10" s="158">
        <v>3.2407406251877546E-5</v>
      </c>
      <c r="C10" s="158">
        <v>0</v>
      </c>
      <c r="D10" s="158">
        <v>0</v>
      </c>
      <c r="E10" s="158">
        <v>0</v>
      </c>
      <c r="F10" s="158">
        <v>1.4120369451120496E-4</v>
      </c>
      <c r="G10" s="158">
        <v>0</v>
      </c>
      <c r="H10" s="158">
        <v>1.2500000593718141E-5</v>
      </c>
      <c r="I10" s="240">
        <v>0</v>
      </c>
    </row>
    <row r="11" spans="1:10" x14ac:dyDescent="0.2">
      <c r="A11" s="155" t="s">
        <v>25</v>
      </c>
      <c r="B11" s="157">
        <v>7500</v>
      </c>
      <c r="C11" s="157">
        <v>7500</v>
      </c>
      <c r="D11" s="157">
        <v>7500</v>
      </c>
      <c r="E11" s="157">
        <v>7500</v>
      </c>
      <c r="F11" s="157">
        <v>7500</v>
      </c>
      <c r="G11" s="157">
        <v>7500</v>
      </c>
      <c r="H11" s="157">
        <v>7500</v>
      </c>
      <c r="I11" s="239">
        <v>7500</v>
      </c>
    </row>
    <row r="12" spans="1:10" x14ac:dyDescent="0.2">
      <c r="A12" s="155" t="s">
        <v>26</v>
      </c>
      <c r="B12" s="157">
        <v>14999</v>
      </c>
      <c r="C12" s="157">
        <v>14999</v>
      </c>
      <c r="D12" s="157">
        <v>14999</v>
      </c>
      <c r="E12" s="157">
        <v>14999</v>
      </c>
      <c r="F12" s="157">
        <v>14999</v>
      </c>
      <c r="G12" s="157">
        <v>14999</v>
      </c>
      <c r="H12" s="157">
        <v>14999</v>
      </c>
      <c r="I12" s="239">
        <v>14999</v>
      </c>
    </row>
    <row r="13" spans="1:10" x14ac:dyDescent="0.2">
      <c r="A13" s="155" t="s">
        <v>27</v>
      </c>
      <c r="B13" s="156">
        <v>0.99066668748855591</v>
      </c>
      <c r="C13" s="156">
        <v>1</v>
      </c>
      <c r="D13" s="156">
        <v>1</v>
      </c>
      <c r="E13" s="156">
        <v>1</v>
      </c>
      <c r="F13" s="156">
        <v>0.95933336019515991</v>
      </c>
      <c r="G13" s="156">
        <v>1</v>
      </c>
      <c r="H13" s="156">
        <v>0.99639999866485596</v>
      </c>
      <c r="I13" s="238">
        <v>1</v>
      </c>
      <c r="J13" s="230"/>
    </row>
    <row r="14" spans="1:10" x14ac:dyDescent="0.2">
      <c r="A14" s="155" t="s">
        <v>28</v>
      </c>
      <c r="B14" s="156">
        <v>9.3333330005407333E-3</v>
      </c>
      <c r="C14" s="156">
        <v>0</v>
      </c>
      <c r="D14" s="156">
        <v>0</v>
      </c>
      <c r="E14" s="156">
        <v>0</v>
      </c>
      <c r="F14" s="156">
        <v>4.0666665881872177E-2</v>
      </c>
      <c r="G14" s="156">
        <v>0</v>
      </c>
      <c r="H14" s="156">
        <v>3.599999938160181E-3</v>
      </c>
      <c r="I14" s="238">
        <v>0</v>
      </c>
    </row>
    <row r="15" spans="1:10" x14ac:dyDescent="0.2">
      <c r="A15" s="155" t="s">
        <v>29</v>
      </c>
      <c r="B15" s="157">
        <v>4</v>
      </c>
      <c r="C15" s="157">
        <v>5</v>
      </c>
      <c r="D15" s="157">
        <v>3</v>
      </c>
      <c r="E15" s="157">
        <v>3</v>
      </c>
      <c r="F15" s="157">
        <v>4</v>
      </c>
      <c r="G15" s="157">
        <v>6</v>
      </c>
      <c r="H15" s="157">
        <v>5</v>
      </c>
      <c r="I15" s="239">
        <v>6</v>
      </c>
    </row>
    <row r="16" spans="1:10" x14ac:dyDescent="0.2">
      <c r="A16" s="155" t="s">
        <v>30</v>
      </c>
      <c r="B16" s="157">
        <v>9</v>
      </c>
      <c r="C16" s="157">
        <v>9</v>
      </c>
      <c r="D16" s="157">
        <v>9</v>
      </c>
      <c r="E16" s="157">
        <v>9</v>
      </c>
      <c r="F16" s="157">
        <v>9</v>
      </c>
      <c r="G16" s="157">
        <v>9</v>
      </c>
      <c r="H16" s="157">
        <v>9</v>
      </c>
      <c r="I16" s="239">
        <v>9</v>
      </c>
    </row>
    <row r="17" spans="1:9" x14ac:dyDescent="0.2">
      <c r="A17" s="155" t="s">
        <v>31</v>
      </c>
      <c r="B17" s="156">
        <v>0.4444444477558136</v>
      </c>
      <c r="C17" s="156">
        <v>0.55555558204650879</v>
      </c>
      <c r="D17" s="156">
        <v>0.3333333432674408</v>
      </c>
      <c r="E17" s="156">
        <v>0.3333333432674408</v>
      </c>
      <c r="F17" s="156">
        <v>0.4444444477558136</v>
      </c>
      <c r="G17" s="156">
        <v>0.66666668653488159</v>
      </c>
      <c r="H17" s="156">
        <v>0.55555558204650879</v>
      </c>
      <c r="I17" s="238">
        <v>0.66666668653488159</v>
      </c>
    </row>
    <row r="18" spans="1:9" x14ac:dyDescent="0.2">
      <c r="A18" s="155" t="s">
        <v>32</v>
      </c>
      <c r="B18" s="159">
        <v>6283.14892578125</v>
      </c>
      <c r="C18" s="159">
        <v>1232.283203125</v>
      </c>
      <c r="D18" s="159">
        <v>357.67819213867188</v>
      </c>
      <c r="E18" s="159">
        <v>444.52838134765625</v>
      </c>
      <c r="F18" s="159">
        <v>8042.31982421875</v>
      </c>
      <c r="G18" s="159">
        <v>1139.88232421875</v>
      </c>
      <c r="H18" s="159">
        <v>614.09149169921875</v>
      </c>
      <c r="I18" s="241">
        <v>4428.47412109375</v>
      </c>
    </row>
    <row r="19" spans="1:9" x14ac:dyDescent="0.2">
      <c r="A19" s="155" t="s">
        <v>33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239">
        <v>0</v>
      </c>
    </row>
    <row r="20" spans="1:9" x14ac:dyDescent="0.2">
      <c r="A20" s="155" t="s">
        <v>34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239">
        <v>0</v>
      </c>
    </row>
    <row r="21" spans="1:9" x14ac:dyDescent="0.2">
      <c r="A21" s="155" t="s">
        <v>35</v>
      </c>
      <c r="B21" s="157">
        <v>6</v>
      </c>
      <c r="C21" s="157">
        <v>16</v>
      </c>
      <c r="D21" s="157">
        <v>5</v>
      </c>
      <c r="E21" s="157">
        <v>4</v>
      </c>
      <c r="F21" s="157">
        <v>1</v>
      </c>
      <c r="G21" s="157">
        <v>17</v>
      </c>
      <c r="H21" s="157">
        <v>12</v>
      </c>
      <c r="I21" s="239">
        <v>7</v>
      </c>
    </row>
    <row r="22" spans="1:9" x14ac:dyDescent="0.2">
      <c r="A22" s="155" t="s">
        <v>36</v>
      </c>
      <c r="B22" s="158">
        <v>5.7175918482244015E-4</v>
      </c>
      <c r="C22" s="158">
        <v>1.9217593362554908E-3</v>
      </c>
      <c r="D22" s="158">
        <v>3.205092390999198E-3</v>
      </c>
      <c r="E22" s="158">
        <v>2.8995373286306858E-3</v>
      </c>
      <c r="F22" s="158">
        <v>6.1574159190058708E-5</v>
      </c>
      <c r="G22" s="158">
        <v>1.761574880219996E-3</v>
      </c>
      <c r="H22" s="158">
        <v>2.4671300780028105E-3</v>
      </c>
      <c r="I22" s="240">
        <v>5.134264356456697E-4</v>
      </c>
    </row>
    <row r="23" spans="1:9" x14ac:dyDescent="0.2">
      <c r="A23" s="155" t="s">
        <v>37</v>
      </c>
      <c r="B23" s="158">
        <v>9.5293202321045101E-5</v>
      </c>
      <c r="C23" s="158">
        <v>1.2010995851596817E-4</v>
      </c>
      <c r="D23" s="158">
        <v>6.4101844327524304E-4</v>
      </c>
      <c r="E23" s="158">
        <v>7.2488433215767145E-4</v>
      </c>
      <c r="F23" s="158">
        <v>6.1574159190058708E-5</v>
      </c>
      <c r="G23" s="158">
        <v>1.036220564856194E-4</v>
      </c>
      <c r="H23" s="158">
        <v>2.0559417316690087E-4</v>
      </c>
      <c r="I23" s="240">
        <v>7.3346636781934649E-5</v>
      </c>
    </row>
    <row r="24" spans="1:9" x14ac:dyDescent="0.2">
      <c r="A24" s="225" t="s">
        <v>3</v>
      </c>
      <c r="B24" s="227" t="s">
        <v>358</v>
      </c>
      <c r="C24" s="228"/>
      <c r="D24" s="228"/>
      <c r="E24" s="228"/>
      <c r="F24" s="228"/>
      <c r="G24" s="228"/>
      <c r="H24" s="228"/>
      <c r="I24" s="228"/>
    </row>
    <row r="25" spans="1:9" x14ac:dyDescent="0.2">
      <c r="A25" s="226"/>
      <c r="B25" s="151">
        <v>1</v>
      </c>
      <c r="C25" s="151">
        <v>2</v>
      </c>
      <c r="D25" s="151">
        <v>3</v>
      </c>
      <c r="E25" s="151">
        <v>4</v>
      </c>
      <c r="F25" s="151">
        <v>5</v>
      </c>
      <c r="G25" s="152">
        <v>6</v>
      </c>
      <c r="H25" s="151">
        <v>7</v>
      </c>
      <c r="I25" s="231">
        <v>8</v>
      </c>
    </row>
    <row r="26" spans="1:9" x14ac:dyDescent="0.2">
      <c r="A26" s="153" t="s">
        <v>17</v>
      </c>
      <c r="B26" s="154">
        <v>11.368632316589355</v>
      </c>
      <c r="C26" s="154">
        <v>19.825603485107422</v>
      </c>
      <c r="D26" s="154">
        <v>24.196372985839844</v>
      </c>
      <c r="E26" s="154">
        <v>22.19325065612793</v>
      </c>
      <c r="F26" s="154">
        <v>16.380918502807617</v>
      </c>
      <c r="G26" s="154">
        <v>1.7486507892608643</v>
      </c>
      <c r="H26" s="154">
        <v>0.43085780739784241</v>
      </c>
      <c r="I26" s="237">
        <v>32.180110931396484</v>
      </c>
    </row>
    <row r="27" spans="1:9" x14ac:dyDescent="0.2">
      <c r="A27" s="155" t="s">
        <v>18</v>
      </c>
      <c r="B27" s="154">
        <v>20.248292922973633</v>
      </c>
      <c r="C27" s="154">
        <v>22.073945999145508</v>
      </c>
      <c r="D27" s="154">
        <v>26.329624176025391</v>
      </c>
      <c r="E27" s="154">
        <v>24.653512954711914</v>
      </c>
      <c r="F27" s="154">
        <v>17.026105880737305</v>
      </c>
      <c r="G27" s="154">
        <v>3.8295254707336426</v>
      </c>
      <c r="H27" s="154">
        <v>2.3128671646118164</v>
      </c>
      <c r="I27" s="237">
        <v>34.890113830566406</v>
      </c>
    </row>
    <row r="28" spans="1:9" x14ac:dyDescent="0.2">
      <c r="A28" s="155" t="s">
        <v>19</v>
      </c>
      <c r="B28" s="154">
        <v>27.174602508544922</v>
      </c>
      <c r="C28" s="154">
        <v>23.982820510864258</v>
      </c>
      <c r="D28" s="154">
        <v>35.975818634033203</v>
      </c>
      <c r="E28" s="154">
        <v>30.401926040649414</v>
      </c>
      <c r="F28" s="154">
        <v>24.536602020263672</v>
      </c>
      <c r="G28" s="154">
        <v>5.0339646339416504</v>
      </c>
      <c r="H28" s="154">
        <v>2.0757386684417725</v>
      </c>
      <c r="I28" s="237">
        <v>33.57879638671875</v>
      </c>
    </row>
    <row r="29" spans="1:9" x14ac:dyDescent="0.2">
      <c r="A29" s="155" t="s">
        <v>20</v>
      </c>
      <c r="B29" s="156">
        <v>0.55602985620498657</v>
      </c>
      <c r="C29" s="156">
        <v>0.8921923041343689</v>
      </c>
      <c r="D29" s="156">
        <v>0.91768944263458252</v>
      </c>
      <c r="E29" s="156">
        <v>0.89787179231643677</v>
      </c>
      <c r="F29" s="156">
        <v>0.95887905359268188</v>
      </c>
      <c r="G29" s="156">
        <v>0.40141409635543823</v>
      </c>
      <c r="H29" s="156">
        <v>8.2577377557754517E-2</v>
      </c>
      <c r="I29" s="238">
        <v>0.92155814170837402</v>
      </c>
    </row>
    <row r="30" spans="1:9" x14ac:dyDescent="0.2">
      <c r="A30" s="155" t="s">
        <v>21</v>
      </c>
      <c r="B30" s="157">
        <v>7500</v>
      </c>
      <c r="C30" s="157">
        <v>7202</v>
      </c>
      <c r="D30" s="157">
        <v>7500</v>
      </c>
      <c r="E30" s="157">
        <v>7475</v>
      </c>
      <c r="F30" s="157">
        <v>7105</v>
      </c>
      <c r="G30" s="157">
        <v>7500</v>
      </c>
      <c r="H30" s="157">
        <v>7500</v>
      </c>
      <c r="I30" s="239">
        <v>7500</v>
      </c>
    </row>
    <row r="31" spans="1:9" x14ac:dyDescent="0.2">
      <c r="A31" s="155" t="s">
        <v>22</v>
      </c>
      <c r="B31" s="158">
        <v>3.4722222480922937E-3</v>
      </c>
      <c r="C31" s="158">
        <v>3.3342591486871243E-3</v>
      </c>
      <c r="D31" s="158">
        <v>3.4722222480922937E-3</v>
      </c>
      <c r="E31" s="158">
        <v>3.4606482367962599E-3</v>
      </c>
      <c r="F31" s="158">
        <v>3.2893519382923841E-3</v>
      </c>
      <c r="G31" s="158">
        <v>3.4722222480922937E-3</v>
      </c>
      <c r="H31" s="158">
        <v>3.4722222480922937E-3</v>
      </c>
      <c r="I31" s="240">
        <v>3.4722222480922937E-3</v>
      </c>
    </row>
    <row r="32" spans="1:9" x14ac:dyDescent="0.2">
      <c r="A32" s="155" t="s">
        <v>23</v>
      </c>
      <c r="B32" s="157">
        <v>0</v>
      </c>
      <c r="C32" s="157">
        <v>298</v>
      </c>
      <c r="D32" s="157">
        <v>0</v>
      </c>
      <c r="E32" s="157">
        <v>25</v>
      </c>
      <c r="F32" s="157">
        <v>395</v>
      </c>
      <c r="G32" s="157">
        <v>0</v>
      </c>
      <c r="H32" s="157">
        <v>0</v>
      </c>
      <c r="I32" s="239">
        <v>0</v>
      </c>
    </row>
    <row r="33" spans="1:10" x14ac:dyDescent="0.2">
      <c r="A33" s="155" t="s">
        <v>24</v>
      </c>
      <c r="B33" s="158">
        <v>0</v>
      </c>
      <c r="C33" s="158">
        <v>1.3796296843793243E-4</v>
      </c>
      <c r="D33" s="158">
        <v>0</v>
      </c>
      <c r="E33" s="158">
        <v>1.1574074051168282E-5</v>
      </c>
      <c r="F33" s="158">
        <v>1.8287036800757051E-4</v>
      </c>
      <c r="G33" s="158">
        <v>0</v>
      </c>
      <c r="H33" s="158">
        <v>0</v>
      </c>
      <c r="I33" s="240">
        <v>0</v>
      </c>
    </row>
    <row r="34" spans="1:10" x14ac:dyDescent="0.2">
      <c r="A34" s="155" t="s">
        <v>25</v>
      </c>
      <c r="B34" s="157">
        <v>7500</v>
      </c>
      <c r="C34" s="157">
        <v>7500</v>
      </c>
      <c r="D34" s="157">
        <v>7500</v>
      </c>
      <c r="E34" s="157">
        <v>7500</v>
      </c>
      <c r="F34" s="157">
        <v>7500</v>
      </c>
      <c r="G34" s="157">
        <v>7500</v>
      </c>
      <c r="H34" s="157">
        <v>7500</v>
      </c>
      <c r="I34" s="239">
        <v>7500</v>
      </c>
    </row>
    <row r="35" spans="1:10" x14ac:dyDescent="0.2">
      <c r="A35" s="155" t="s">
        <v>26</v>
      </c>
      <c r="B35" s="157">
        <v>14999</v>
      </c>
      <c r="C35" s="157">
        <v>14999</v>
      </c>
      <c r="D35" s="157">
        <v>14999</v>
      </c>
      <c r="E35" s="157">
        <v>14999</v>
      </c>
      <c r="F35" s="157">
        <v>14999</v>
      </c>
      <c r="G35" s="157">
        <v>14999</v>
      </c>
      <c r="H35" s="157">
        <v>14999</v>
      </c>
      <c r="I35" s="239">
        <v>14999</v>
      </c>
    </row>
    <row r="36" spans="1:10" x14ac:dyDescent="0.2">
      <c r="A36" s="155" t="s">
        <v>27</v>
      </c>
      <c r="B36" s="156">
        <v>1</v>
      </c>
      <c r="C36" s="156">
        <v>0.96026664972305298</v>
      </c>
      <c r="D36" s="156">
        <v>1</v>
      </c>
      <c r="E36" s="156">
        <v>0.99666666984558105</v>
      </c>
      <c r="F36" s="156">
        <v>0.94733333587646484</v>
      </c>
      <c r="G36" s="156">
        <v>1</v>
      </c>
      <c r="H36" s="156">
        <v>1</v>
      </c>
      <c r="I36" s="238">
        <v>1</v>
      </c>
      <c r="J36" s="230"/>
    </row>
    <row r="37" spans="1:10" x14ac:dyDescent="0.2">
      <c r="A37" s="155" t="s">
        <v>28</v>
      </c>
      <c r="B37" s="156">
        <v>0</v>
      </c>
      <c r="C37" s="156">
        <v>3.9733331650495529E-2</v>
      </c>
      <c r="D37" s="156">
        <v>0</v>
      </c>
      <c r="E37" s="156">
        <v>3.3333334140479565E-3</v>
      </c>
      <c r="F37" s="156">
        <v>5.2666667848825455E-2</v>
      </c>
      <c r="G37" s="156">
        <v>0</v>
      </c>
      <c r="H37" s="156">
        <v>0</v>
      </c>
      <c r="I37" s="238">
        <v>0</v>
      </c>
    </row>
    <row r="38" spans="1:10" x14ac:dyDescent="0.2">
      <c r="A38" s="155" t="s">
        <v>29</v>
      </c>
      <c r="B38" s="157">
        <v>4</v>
      </c>
      <c r="C38" s="157">
        <v>6</v>
      </c>
      <c r="D38" s="157">
        <v>4</v>
      </c>
      <c r="E38" s="157">
        <v>4</v>
      </c>
      <c r="F38" s="157">
        <v>4</v>
      </c>
      <c r="G38" s="157">
        <v>4</v>
      </c>
      <c r="H38" s="157">
        <v>1</v>
      </c>
      <c r="I38" s="239">
        <v>6</v>
      </c>
    </row>
    <row r="39" spans="1:10" x14ac:dyDescent="0.2">
      <c r="A39" s="155" t="s">
        <v>30</v>
      </c>
      <c r="B39" s="157">
        <v>9</v>
      </c>
      <c r="C39" s="157">
        <v>9</v>
      </c>
      <c r="D39" s="157">
        <v>9</v>
      </c>
      <c r="E39" s="157">
        <v>9</v>
      </c>
      <c r="F39" s="157">
        <v>9</v>
      </c>
      <c r="G39" s="157">
        <v>9</v>
      </c>
      <c r="H39" s="157">
        <v>9</v>
      </c>
      <c r="I39" s="239">
        <v>9</v>
      </c>
    </row>
    <row r="40" spans="1:10" x14ac:dyDescent="0.2">
      <c r="A40" s="155" t="s">
        <v>31</v>
      </c>
      <c r="B40" s="156">
        <v>0.4444444477558136</v>
      </c>
      <c r="C40" s="156">
        <v>0.66666668653488159</v>
      </c>
      <c r="D40" s="156">
        <v>0.4444444477558136</v>
      </c>
      <c r="E40" s="156">
        <v>0.4444444477558136</v>
      </c>
      <c r="F40" s="156">
        <v>0.4444444477558136</v>
      </c>
      <c r="G40" s="156">
        <v>0.4444444477558136</v>
      </c>
      <c r="H40" s="156">
        <v>0.1111111119389534</v>
      </c>
      <c r="I40" s="238">
        <v>0.66666668653488159</v>
      </c>
    </row>
    <row r="41" spans="1:10" x14ac:dyDescent="0.2">
      <c r="A41" s="155" t="s">
        <v>32</v>
      </c>
      <c r="B41" s="159">
        <v>3444.274169921875</v>
      </c>
      <c r="C41" s="159">
        <v>5965.1767578125</v>
      </c>
      <c r="D41" s="159">
        <v>7291.0185546875</v>
      </c>
      <c r="E41" s="159">
        <v>6693.55712890625</v>
      </c>
      <c r="F41" s="159">
        <v>4948.28955078125</v>
      </c>
      <c r="G41" s="159">
        <v>564.6337890625</v>
      </c>
      <c r="H41" s="159">
        <v>176.24562072753906</v>
      </c>
      <c r="I41" s="241">
        <v>9682.8916015625</v>
      </c>
    </row>
    <row r="42" spans="1:10" x14ac:dyDescent="0.2">
      <c r="A42" s="155" t="s">
        <v>33</v>
      </c>
      <c r="B42" s="157">
        <v>0</v>
      </c>
      <c r="C42" s="157">
        <v>0</v>
      </c>
      <c r="D42" s="157">
        <v>0</v>
      </c>
      <c r="E42" s="157">
        <v>0</v>
      </c>
      <c r="F42" s="157">
        <v>0</v>
      </c>
      <c r="G42" s="157">
        <v>0</v>
      </c>
      <c r="H42" s="157">
        <v>0</v>
      </c>
      <c r="I42" s="239">
        <v>0</v>
      </c>
    </row>
    <row r="43" spans="1:10" x14ac:dyDescent="0.2">
      <c r="A43" s="155" t="s">
        <v>34</v>
      </c>
      <c r="B43" s="157">
        <v>0</v>
      </c>
      <c r="C43" s="157">
        <v>0</v>
      </c>
      <c r="D43" s="157">
        <v>0</v>
      </c>
      <c r="E43" s="157">
        <v>0</v>
      </c>
      <c r="F43" s="157">
        <v>0</v>
      </c>
      <c r="G43" s="157">
        <v>0</v>
      </c>
      <c r="H43" s="157">
        <v>0</v>
      </c>
      <c r="I43" s="239">
        <v>0</v>
      </c>
    </row>
    <row r="44" spans="1:10" x14ac:dyDescent="0.2">
      <c r="A44" s="155" t="s">
        <v>35</v>
      </c>
      <c r="B44" s="157">
        <v>16</v>
      </c>
      <c r="C44" s="157">
        <v>3</v>
      </c>
      <c r="D44" s="157">
        <v>2</v>
      </c>
      <c r="E44" s="157">
        <v>5</v>
      </c>
      <c r="F44" s="157">
        <v>0</v>
      </c>
      <c r="G44" s="157">
        <v>13</v>
      </c>
      <c r="H44" s="157">
        <v>3</v>
      </c>
      <c r="I44" s="239">
        <v>2</v>
      </c>
    </row>
    <row r="45" spans="1:10" x14ac:dyDescent="0.2">
      <c r="A45" s="155" t="s">
        <v>36</v>
      </c>
      <c r="B45" s="158">
        <v>1.5120368916541338E-3</v>
      </c>
      <c r="C45" s="158">
        <v>2.1527749777305871E-4</v>
      </c>
      <c r="D45" s="158">
        <v>1.0000017209677026E-4</v>
      </c>
      <c r="E45" s="158">
        <v>2.6898135547526181E-4</v>
      </c>
      <c r="F45" s="158">
        <v>0</v>
      </c>
      <c r="G45" s="158">
        <v>2.5217586662620306E-3</v>
      </c>
      <c r="H45" s="158">
        <v>3.4041665494441986E-3</v>
      </c>
      <c r="I45" s="240">
        <v>2.2546273248735815E-4</v>
      </c>
    </row>
    <row r="46" spans="1:10" x14ac:dyDescent="0.2">
      <c r="A46" s="155" t="s">
        <v>37</v>
      </c>
      <c r="B46" s="158">
        <v>9.4502305728383362E-5</v>
      </c>
      <c r="C46" s="158">
        <v>7.1759161073714495E-5</v>
      </c>
      <c r="D46" s="158">
        <v>5.0000086048385128E-5</v>
      </c>
      <c r="E46" s="158">
        <v>5.3796273277839646E-5</v>
      </c>
      <c r="F46" s="158">
        <v>0</v>
      </c>
      <c r="G46" s="158">
        <v>1.9398143922444433E-4</v>
      </c>
      <c r="H46" s="158">
        <v>1.1347222607582808E-3</v>
      </c>
      <c r="I46" s="240">
        <v>1.1273136624367908E-4</v>
      </c>
    </row>
    <row r="47" spans="1:10" x14ac:dyDescent="0.2">
      <c r="A47" s="225" t="s">
        <v>53</v>
      </c>
      <c r="B47" s="227" t="s">
        <v>358</v>
      </c>
      <c r="C47" s="228"/>
      <c r="D47" s="228"/>
      <c r="E47" s="228"/>
      <c r="F47" s="228"/>
      <c r="G47" s="228"/>
      <c r="H47" s="228"/>
      <c r="I47" s="228"/>
    </row>
    <row r="48" spans="1:10" x14ac:dyDescent="0.2">
      <c r="A48" s="226"/>
      <c r="B48" s="151">
        <v>1</v>
      </c>
      <c r="C48" s="151">
        <v>2</v>
      </c>
      <c r="D48" s="151">
        <v>3</v>
      </c>
      <c r="E48" s="151">
        <v>4</v>
      </c>
      <c r="F48" s="151">
        <v>5</v>
      </c>
      <c r="G48" s="152">
        <v>6</v>
      </c>
      <c r="H48" s="151">
        <v>7</v>
      </c>
      <c r="I48" s="231">
        <v>8</v>
      </c>
    </row>
    <row r="49" spans="1:9" x14ac:dyDescent="0.2">
      <c r="A49" s="153" t="s">
        <v>17</v>
      </c>
      <c r="B49" s="154"/>
      <c r="C49" s="154"/>
      <c r="D49" s="154"/>
      <c r="E49" s="154"/>
      <c r="F49" s="154"/>
      <c r="G49" s="154"/>
      <c r="H49" s="154"/>
      <c r="I49" s="237"/>
    </row>
    <row r="50" spans="1:9" x14ac:dyDescent="0.2">
      <c r="A50" s="155" t="s">
        <v>18</v>
      </c>
      <c r="B50" s="154"/>
      <c r="C50" s="154"/>
      <c r="D50" s="154"/>
      <c r="E50" s="154"/>
      <c r="F50" s="154"/>
      <c r="G50" s="154"/>
      <c r="H50" s="154"/>
      <c r="I50" s="237"/>
    </row>
    <row r="51" spans="1:9" x14ac:dyDescent="0.2">
      <c r="A51" s="155" t="s">
        <v>19</v>
      </c>
      <c r="B51" s="154"/>
      <c r="C51" s="154"/>
      <c r="D51" s="154"/>
      <c r="E51" s="154"/>
      <c r="F51" s="154"/>
      <c r="G51" s="154"/>
      <c r="H51" s="154"/>
      <c r="I51" s="237"/>
    </row>
    <row r="52" spans="1:9" x14ac:dyDescent="0.2">
      <c r="A52" s="155" t="s">
        <v>20</v>
      </c>
      <c r="B52" s="156"/>
      <c r="C52" s="156"/>
      <c r="D52" s="156"/>
      <c r="E52" s="156"/>
      <c r="F52" s="156"/>
      <c r="G52" s="156"/>
      <c r="H52" s="156"/>
      <c r="I52" s="238"/>
    </row>
    <row r="53" spans="1:9" x14ac:dyDescent="0.2">
      <c r="A53" s="155" t="s">
        <v>21</v>
      </c>
      <c r="B53" s="157"/>
      <c r="C53" s="157"/>
      <c r="D53" s="157"/>
      <c r="E53" s="157"/>
      <c r="F53" s="157"/>
      <c r="G53" s="157"/>
      <c r="H53" s="157"/>
      <c r="I53" s="239"/>
    </row>
    <row r="54" spans="1:9" x14ac:dyDescent="0.2">
      <c r="A54" s="155" t="s">
        <v>22</v>
      </c>
      <c r="B54" s="158"/>
      <c r="C54" s="158"/>
      <c r="D54" s="158"/>
      <c r="E54" s="158"/>
      <c r="F54" s="158"/>
      <c r="G54" s="158"/>
      <c r="H54" s="158"/>
      <c r="I54" s="240"/>
    </row>
    <row r="55" spans="1:9" x14ac:dyDescent="0.2">
      <c r="A55" s="155" t="s">
        <v>23</v>
      </c>
      <c r="B55" s="157"/>
      <c r="C55" s="157"/>
      <c r="D55" s="157"/>
      <c r="E55" s="157"/>
      <c r="F55" s="157"/>
      <c r="G55" s="157"/>
      <c r="H55" s="157"/>
      <c r="I55" s="239"/>
    </row>
    <row r="56" spans="1:9" x14ac:dyDescent="0.2">
      <c r="A56" s="155" t="s">
        <v>24</v>
      </c>
      <c r="B56" s="158"/>
      <c r="C56" s="158"/>
      <c r="D56" s="158"/>
      <c r="E56" s="158"/>
      <c r="F56" s="158"/>
      <c r="G56" s="158"/>
      <c r="H56" s="158"/>
      <c r="I56" s="240"/>
    </row>
    <row r="57" spans="1:9" x14ac:dyDescent="0.2">
      <c r="A57" s="155" t="s">
        <v>25</v>
      </c>
      <c r="B57" s="157"/>
      <c r="C57" s="157"/>
      <c r="D57" s="157"/>
      <c r="E57" s="157"/>
      <c r="F57" s="157"/>
      <c r="G57" s="157"/>
      <c r="H57" s="157"/>
      <c r="I57" s="239"/>
    </row>
    <row r="58" spans="1:9" x14ac:dyDescent="0.2">
      <c r="A58" s="155" t="s">
        <v>26</v>
      </c>
      <c r="B58" s="157"/>
      <c r="C58" s="157"/>
      <c r="D58" s="157"/>
      <c r="E58" s="157"/>
      <c r="F58" s="157"/>
      <c r="G58" s="157"/>
      <c r="H58" s="157"/>
      <c r="I58" s="239"/>
    </row>
    <row r="59" spans="1:9" x14ac:dyDescent="0.2">
      <c r="A59" s="155" t="s">
        <v>27</v>
      </c>
      <c r="B59" s="156"/>
      <c r="C59" s="156"/>
      <c r="D59" s="156"/>
      <c r="E59" s="156"/>
      <c r="F59" s="156"/>
      <c r="G59" s="156"/>
      <c r="H59" s="156"/>
      <c r="I59" s="238"/>
    </row>
    <row r="60" spans="1:9" x14ac:dyDescent="0.2">
      <c r="A60" s="155" t="s">
        <v>28</v>
      </c>
      <c r="B60" s="156"/>
      <c r="C60" s="156"/>
      <c r="D60" s="156"/>
      <c r="E60" s="156"/>
      <c r="F60" s="156"/>
      <c r="G60" s="156"/>
      <c r="H60" s="156"/>
      <c r="I60" s="238"/>
    </row>
    <row r="61" spans="1:9" x14ac:dyDescent="0.2">
      <c r="A61" s="155" t="s">
        <v>29</v>
      </c>
      <c r="B61" s="157"/>
      <c r="C61" s="157"/>
      <c r="D61" s="157"/>
      <c r="E61" s="157"/>
      <c r="F61" s="157"/>
      <c r="G61" s="157"/>
      <c r="H61" s="157"/>
      <c r="I61" s="239"/>
    </row>
    <row r="62" spans="1:9" x14ac:dyDescent="0.2">
      <c r="A62" s="155" t="s">
        <v>30</v>
      </c>
      <c r="B62" s="157"/>
      <c r="C62" s="157"/>
      <c r="D62" s="157"/>
      <c r="E62" s="157"/>
      <c r="F62" s="157"/>
      <c r="G62" s="157"/>
      <c r="H62" s="157"/>
      <c r="I62" s="239"/>
    </row>
    <row r="63" spans="1:9" x14ac:dyDescent="0.2">
      <c r="A63" s="155" t="s">
        <v>31</v>
      </c>
      <c r="B63" s="156"/>
      <c r="C63" s="156"/>
      <c r="D63" s="156"/>
      <c r="E63" s="156"/>
      <c r="F63" s="156"/>
      <c r="G63" s="156"/>
      <c r="H63" s="156"/>
      <c r="I63" s="238"/>
    </row>
    <row r="64" spans="1:9" x14ac:dyDescent="0.2">
      <c r="A64" s="155" t="s">
        <v>32</v>
      </c>
      <c r="B64" s="159"/>
      <c r="C64" s="159"/>
      <c r="D64" s="159"/>
      <c r="E64" s="159"/>
      <c r="F64" s="159"/>
      <c r="G64" s="159"/>
      <c r="H64" s="159"/>
      <c r="I64" s="241"/>
    </row>
    <row r="65" spans="1:9" x14ac:dyDescent="0.2">
      <c r="A65" s="155" t="s">
        <v>33</v>
      </c>
      <c r="B65" s="157"/>
      <c r="C65" s="157"/>
      <c r="D65" s="157"/>
      <c r="E65" s="157"/>
      <c r="F65" s="157"/>
      <c r="G65" s="157"/>
      <c r="H65" s="157"/>
      <c r="I65" s="239"/>
    </row>
    <row r="66" spans="1:9" x14ac:dyDescent="0.2">
      <c r="A66" s="155" t="s">
        <v>34</v>
      </c>
      <c r="B66" s="157"/>
      <c r="C66" s="157"/>
      <c r="D66" s="157"/>
      <c r="E66" s="157"/>
      <c r="F66" s="157"/>
      <c r="G66" s="157"/>
      <c r="H66" s="157"/>
      <c r="I66" s="239"/>
    </row>
    <row r="67" spans="1:9" x14ac:dyDescent="0.2">
      <c r="A67" s="155" t="s">
        <v>35</v>
      </c>
      <c r="B67" s="157"/>
      <c r="C67" s="157"/>
      <c r="D67" s="157"/>
      <c r="E67" s="157"/>
      <c r="F67" s="157"/>
      <c r="G67" s="157"/>
      <c r="H67" s="157"/>
      <c r="I67" s="239"/>
    </row>
    <row r="68" spans="1:9" x14ac:dyDescent="0.2">
      <c r="A68" s="155" t="s">
        <v>36</v>
      </c>
      <c r="B68" s="158"/>
      <c r="C68" s="158"/>
      <c r="D68" s="158"/>
      <c r="E68" s="158"/>
      <c r="F68" s="158"/>
      <c r="G68" s="158"/>
      <c r="H68" s="158"/>
      <c r="I68" s="240"/>
    </row>
    <row r="69" spans="1:9" x14ac:dyDescent="0.2">
      <c r="A69" s="155" t="s">
        <v>37</v>
      </c>
      <c r="B69" s="158"/>
      <c r="C69" s="158"/>
      <c r="D69" s="158"/>
      <c r="E69" s="158"/>
      <c r="F69" s="158"/>
      <c r="G69" s="158"/>
      <c r="H69" s="158"/>
      <c r="I69" s="240"/>
    </row>
    <row r="70" spans="1:9" x14ac:dyDescent="0.2">
      <c r="A70" s="225" t="s">
        <v>57</v>
      </c>
      <c r="B70" s="227" t="s">
        <v>358</v>
      </c>
      <c r="C70" s="228"/>
      <c r="D70" s="228"/>
      <c r="E70" s="228"/>
      <c r="F70" s="228"/>
      <c r="G70" s="228"/>
      <c r="H70" s="228"/>
      <c r="I70" s="228"/>
    </row>
    <row r="71" spans="1:9" x14ac:dyDescent="0.2">
      <c r="A71" s="226"/>
      <c r="B71" s="151">
        <v>1</v>
      </c>
      <c r="C71" s="151">
        <v>2</v>
      </c>
      <c r="D71" s="151">
        <v>3</v>
      </c>
      <c r="E71" s="151">
        <v>4</v>
      </c>
      <c r="F71" s="151">
        <v>5</v>
      </c>
      <c r="G71" s="152">
        <v>6</v>
      </c>
      <c r="H71" s="151">
        <v>7</v>
      </c>
      <c r="I71" s="231">
        <v>8</v>
      </c>
    </row>
    <row r="72" spans="1:9" x14ac:dyDescent="0.2">
      <c r="A72" s="153" t="s">
        <v>17</v>
      </c>
      <c r="B72" s="154">
        <v>21.745294570922852</v>
      </c>
      <c r="C72" s="154">
        <v>0.73543918132781982</v>
      </c>
      <c r="D72" s="154">
        <v>32.622577667236328</v>
      </c>
      <c r="E72" s="154">
        <v>7.794675350189209</v>
      </c>
      <c r="F72" s="154">
        <v>3.5831434726715088</v>
      </c>
      <c r="G72" s="154">
        <v>28.732778549194336</v>
      </c>
      <c r="H72" s="154">
        <v>2.3476195335388184</v>
      </c>
      <c r="I72" s="237">
        <v>10.165680885314941</v>
      </c>
    </row>
    <row r="73" spans="1:9" x14ac:dyDescent="0.2">
      <c r="A73" s="155" t="s">
        <v>18</v>
      </c>
      <c r="B73" s="154">
        <v>24.24146842956543</v>
      </c>
      <c r="C73" s="154">
        <v>1.9886949062347412</v>
      </c>
      <c r="D73" s="154">
        <v>34.670761108398438</v>
      </c>
      <c r="E73" s="154">
        <v>12.177961349487305</v>
      </c>
      <c r="F73" s="154">
        <v>7.956019401550293</v>
      </c>
      <c r="G73" s="154">
        <v>29.378530502319336</v>
      </c>
      <c r="H73" s="154">
        <v>5.7062520980834961</v>
      </c>
      <c r="I73" s="237">
        <v>15.907720565795898</v>
      </c>
    </row>
    <row r="74" spans="1:9" x14ac:dyDescent="0.2">
      <c r="A74" s="155" t="s">
        <v>19</v>
      </c>
      <c r="B74" s="154">
        <v>39.59625244140625</v>
      </c>
      <c r="C74" s="154">
        <v>3.0863628387451172</v>
      </c>
      <c r="D74" s="154">
        <v>58.081089019775391</v>
      </c>
      <c r="E74" s="154">
        <v>16.535736083984375</v>
      </c>
      <c r="F74" s="154">
        <v>8.2540359497070312</v>
      </c>
      <c r="G74" s="154">
        <v>48.324729919433594</v>
      </c>
      <c r="H74" s="154">
        <v>6.1618232727050781</v>
      </c>
      <c r="I74" s="237">
        <v>18.375602722167969</v>
      </c>
    </row>
    <row r="75" spans="1:9" x14ac:dyDescent="0.2">
      <c r="A75" s="155" t="s">
        <v>20</v>
      </c>
      <c r="B75" s="156">
        <v>0.88286948204040527</v>
      </c>
      <c r="C75" s="156">
        <v>0.24159552156925201</v>
      </c>
      <c r="D75" s="156">
        <v>0.94010138511657715</v>
      </c>
      <c r="E75" s="156">
        <v>0.62980258464813232</v>
      </c>
      <c r="F75" s="156">
        <v>0.43303096294403076</v>
      </c>
      <c r="G75" s="156">
        <v>0.9764673113822937</v>
      </c>
      <c r="H75" s="156">
        <v>0.37793490290641785</v>
      </c>
      <c r="I75" s="238">
        <v>0.63113659620285034</v>
      </c>
    </row>
    <row r="76" spans="1:9" x14ac:dyDescent="0.2">
      <c r="A76" s="155" t="s">
        <v>21</v>
      </c>
      <c r="B76" s="157">
        <v>6723</v>
      </c>
      <c r="C76" s="157">
        <v>7500</v>
      </c>
      <c r="D76" s="157">
        <v>7500</v>
      </c>
      <c r="E76" s="157">
        <v>7500</v>
      </c>
      <c r="F76" s="157">
        <v>7500</v>
      </c>
      <c r="G76" s="157">
        <v>7143</v>
      </c>
      <c r="H76" s="157">
        <v>7500</v>
      </c>
      <c r="I76" s="239">
        <v>7500</v>
      </c>
    </row>
    <row r="77" spans="1:9" x14ac:dyDescent="0.2">
      <c r="A77" s="155" t="s">
        <v>22</v>
      </c>
      <c r="B77" s="158">
        <v>3.1125000678002834E-3</v>
      </c>
      <c r="C77" s="158">
        <v>3.4722222480922937E-3</v>
      </c>
      <c r="D77" s="158">
        <v>3.4722222480922937E-3</v>
      </c>
      <c r="E77" s="158">
        <v>3.4722222480922937E-3</v>
      </c>
      <c r="F77" s="158">
        <v>3.4722222480922937E-3</v>
      </c>
      <c r="G77" s="158">
        <v>3.3069443888962269E-3</v>
      </c>
      <c r="H77" s="158">
        <v>3.4722222480922937E-3</v>
      </c>
      <c r="I77" s="240">
        <v>3.4722222480922937E-3</v>
      </c>
    </row>
    <row r="78" spans="1:9" x14ac:dyDescent="0.2">
      <c r="A78" s="155" t="s">
        <v>23</v>
      </c>
      <c r="B78" s="157">
        <v>777</v>
      </c>
      <c r="C78" s="157">
        <v>0</v>
      </c>
      <c r="D78" s="157">
        <v>0</v>
      </c>
      <c r="E78" s="157">
        <v>0</v>
      </c>
      <c r="F78" s="157">
        <v>0</v>
      </c>
      <c r="G78" s="157">
        <v>357</v>
      </c>
      <c r="H78" s="157">
        <v>0</v>
      </c>
      <c r="I78" s="239">
        <v>0</v>
      </c>
    </row>
    <row r="79" spans="1:9" x14ac:dyDescent="0.2">
      <c r="A79" s="155" t="s">
        <v>24</v>
      </c>
      <c r="B79" s="158">
        <v>3.5972220939584076E-4</v>
      </c>
      <c r="C79" s="158">
        <v>0</v>
      </c>
      <c r="D79" s="158">
        <v>0</v>
      </c>
      <c r="E79" s="158">
        <v>0</v>
      </c>
      <c r="F79" s="158">
        <v>0</v>
      </c>
      <c r="G79" s="158">
        <v>1.6527777188457549E-4</v>
      </c>
      <c r="H79" s="158">
        <v>0</v>
      </c>
      <c r="I79" s="240">
        <v>0</v>
      </c>
    </row>
    <row r="80" spans="1:9" x14ac:dyDescent="0.2">
      <c r="A80" s="155" t="s">
        <v>25</v>
      </c>
      <c r="B80" s="157">
        <v>7500</v>
      </c>
      <c r="C80" s="157">
        <v>7500</v>
      </c>
      <c r="D80" s="157">
        <v>7500</v>
      </c>
      <c r="E80" s="157">
        <v>7500</v>
      </c>
      <c r="F80" s="157">
        <v>7500</v>
      </c>
      <c r="G80" s="157">
        <v>7500</v>
      </c>
      <c r="H80" s="157">
        <v>7500</v>
      </c>
      <c r="I80" s="239">
        <v>7500</v>
      </c>
    </row>
    <row r="81" spans="1:10" x14ac:dyDescent="0.2">
      <c r="A81" s="155" t="s">
        <v>26</v>
      </c>
      <c r="B81" s="157">
        <v>14999</v>
      </c>
      <c r="C81" s="157">
        <v>14999</v>
      </c>
      <c r="D81" s="157">
        <v>14999</v>
      </c>
      <c r="E81" s="157">
        <v>14999</v>
      </c>
      <c r="F81" s="157">
        <v>14999</v>
      </c>
      <c r="G81" s="157">
        <v>14999</v>
      </c>
      <c r="H81" s="157">
        <v>14999</v>
      </c>
      <c r="I81" s="239">
        <v>14999</v>
      </c>
    </row>
    <row r="82" spans="1:10" x14ac:dyDescent="0.2">
      <c r="A82" s="155" t="s">
        <v>27</v>
      </c>
      <c r="B82" s="156">
        <v>0.89639997482299805</v>
      </c>
      <c r="C82" s="156">
        <v>1</v>
      </c>
      <c r="D82" s="156">
        <v>1</v>
      </c>
      <c r="E82" s="156">
        <v>1</v>
      </c>
      <c r="F82" s="156">
        <v>1</v>
      </c>
      <c r="G82" s="156">
        <v>0.95240002870559692</v>
      </c>
      <c r="H82" s="156">
        <v>1</v>
      </c>
      <c r="I82" s="238">
        <v>1</v>
      </c>
      <c r="J82" s="230"/>
    </row>
    <row r="83" spans="1:10" x14ac:dyDescent="0.2">
      <c r="A83" s="155" t="s">
        <v>28</v>
      </c>
      <c r="B83" s="156">
        <v>0.10360000282526016</v>
      </c>
      <c r="C83" s="156">
        <v>0</v>
      </c>
      <c r="D83" s="156">
        <v>0</v>
      </c>
      <c r="E83" s="156">
        <v>0</v>
      </c>
      <c r="F83" s="156">
        <v>0</v>
      </c>
      <c r="G83" s="156">
        <v>4.7600001096725464E-2</v>
      </c>
      <c r="H83" s="156">
        <v>0</v>
      </c>
      <c r="I83" s="238">
        <v>0</v>
      </c>
    </row>
    <row r="84" spans="1:10" x14ac:dyDescent="0.2">
      <c r="A84" s="155" t="s">
        <v>29</v>
      </c>
      <c r="B84" s="157">
        <v>4</v>
      </c>
      <c r="C84" s="157">
        <v>3</v>
      </c>
      <c r="D84" s="157">
        <v>7</v>
      </c>
      <c r="E84" s="157">
        <v>4</v>
      </c>
      <c r="F84" s="157">
        <v>4</v>
      </c>
      <c r="G84" s="157">
        <v>4</v>
      </c>
      <c r="H84" s="157">
        <v>4</v>
      </c>
      <c r="I84" s="239">
        <v>4</v>
      </c>
    </row>
    <row r="85" spans="1:10" x14ac:dyDescent="0.2">
      <c r="A85" s="155" t="s">
        <v>30</v>
      </c>
      <c r="B85" s="157">
        <v>9</v>
      </c>
      <c r="C85" s="157">
        <v>9</v>
      </c>
      <c r="D85" s="157">
        <v>9</v>
      </c>
      <c r="E85" s="157">
        <v>9</v>
      </c>
      <c r="F85" s="157">
        <v>9</v>
      </c>
      <c r="G85" s="157">
        <v>9</v>
      </c>
      <c r="H85" s="157">
        <v>9</v>
      </c>
      <c r="I85" s="239">
        <v>9</v>
      </c>
    </row>
    <row r="86" spans="1:10" x14ac:dyDescent="0.2">
      <c r="A86" s="155" t="s">
        <v>31</v>
      </c>
      <c r="B86" s="156">
        <v>0.4444444477558136</v>
      </c>
      <c r="C86" s="156">
        <v>0.3333333432674408</v>
      </c>
      <c r="D86" s="156">
        <v>0.77777779102325439</v>
      </c>
      <c r="E86" s="156">
        <v>0.4444444477558136</v>
      </c>
      <c r="F86" s="156">
        <v>0.4444444477558136</v>
      </c>
      <c r="G86" s="156">
        <v>0.4444444477558136</v>
      </c>
      <c r="H86" s="156">
        <v>0.4444444477558136</v>
      </c>
      <c r="I86" s="238">
        <v>0.4444444477558136</v>
      </c>
    </row>
    <row r="87" spans="1:10" x14ac:dyDescent="0.2">
      <c r="A87" s="155" t="s">
        <v>32</v>
      </c>
      <c r="B87" s="159">
        <v>6595.38037109375</v>
      </c>
      <c r="C87" s="159">
        <v>266.44973754882812</v>
      </c>
      <c r="D87" s="159">
        <v>9832.4267578125</v>
      </c>
      <c r="E87" s="159">
        <v>2376.37255859375</v>
      </c>
      <c r="F87" s="159">
        <v>1101.9560546875</v>
      </c>
      <c r="G87" s="159">
        <v>8685.66015625</v>
      </c>
      <c r="H87" s="159">
        <v>742.91162109375</v>
      </c>
      <c r="I87" s="241">
        <v>3085.572998046875</v>
      </c>
    </row>
    <row r="88" spans="1:10" x14ac:dyDescent="0.2">
      <c r="A88" s="155" t="s">
        <v>33</v>
      </c>
      <c r="B88" s="157">
        <v>0</v>
      </c>
      <c r="C88" s="157">
        <v>0</v>
      </c>
      <c r="D88" s="157">
        <v>0</v>
      </c>
      <c r="E88" s="157">
        <v>0</v>
      </c>
      <c r="F88" s="157">
        <v>0</v>
      </c>
      <c r="G88" s="157">
        <v>0</v>
      </c>
      <c r="H88" s="157">
        <v>0</v>
      </c>
      <c r="I88" s="239">
        <v>0</v>
      </c>
    </row>
    <row r="89" spans="1:10" x14ac:dyDescent="0.2">
      <c r="A89" s="155" t="s">
        <v>34</v>
      </c>
      <c r="B89" s="157">
        <v>0</v>
      </c>
      <c r="C89" s="157">
        <v>0</v>
      </c>
      <c r="D89" s="157">
        <v>0</v>
      </c>
      <c r="E89" s="157">
        <v>0</v>
      </c>
      <c r="F89" s="157">
        <v>0</v>
      </c>
      <c r="G89" s="157">
        <v>0</v>
      </c>
      <c r="H89" s="157">
        <v>0</v>
      </c>
      <c r="I89" s="239">
        <v>0</v>
      </c>
    </row>
    <row r="90" spans="1:10" x14ac:dyDescent="0.2">
      <c r="A90" s="155" t="s">
        <v>35</v>
      </c>
      <c r="B90" s="157">
        <v>2</v>
      </c>
      <c r="C90" s="157">
        <v>8</v>
      </c>
      <c r="D90" s="157">
        <v>1</v>
      </c>
      <c r="E90" s="157">
        <v>13</v>
      </c>
      <c r="F90" s="157">
        <v>18</v>
      </c>
      <c r="G90" s="157">
        <v>0</v>
      </c>
      <c r="H90" s="157">
        <v>15</v>
      </c>
      <c r="I90" s="239">
        <v>5</v>
      </c>
    </row>
    <row r="91" spans="1:10" x14ac:dyDescent="0.2">
      <c r="A91" s="155" t="s">
        <v>36</v>
      </c>
      <c r="B91" s="158">
        <v>1.2222254008520395E-4</v>
      </c>
      <c r="C91" s="158">
        <v>3.0310172587633133E-3</v>
      </c>
      <c r="D91" s="158">
        <v>4.7222420107573271E-5</v>
      </c>
      <c r="E91" s="158">
        <v>1.290740561671555E-3</v>
      </c>
      <c r="F91" s="158">
        <v>2.1999990567564964E-3</v>
      </c>
      <c r="G91" s="158">
        <v>0</v>
      </c>
      <c r="H91" s="158">
        <v>2.6648147031664848E-3</v>
      </c>
      <c r="I91" s="240">
        <v>1.3444444630295038E-3</v>
      </c>
    </row>
    <row r="92" spans="1:10" x14ac:dyDescent="0.2">
      <c r="A92" s="155" t="s">
        <v>37</v>
      </c>
      <c r="B92" s="158">
        <v>6.1111270042601973E-5</v>
      </c>
      <c r="C92" s="158">
        <v>3.7887715734541416E-4</v>
      </c>
      <c r="D92" s="158">
        <v>4.7222420107573271E-5</v>
      </c>
      <c r="E92" s="158">
        <v>9.9287739431019872E-5</v>
      </c>
      <c r="F92" s="158">
        <v>1.2222217628732324E-4</v>
      </c>
      <c r="G92" s="158">
        <v>0</v>
      </c>
      <c r="H92" s="158">
        <v>1.7765432130545378E-4</v>
      </c>
      <c r="I92" s="240">
        <v>2.6888889260590076E-4</v>
      </c>
    </row>
    <row r="93" spans="1:10" x14ac:dyDescent="0.2">
      <c r="A93" s="225" t="s">
        <v>0</v>
      </c>
      <c r="B93" s="227" t="s">
        <v>358</v>
      </c>
      <c r="C93" s="228"/>
      <c r="D93" s="228"/>
      <c r="E93" s="228"/>
      <c r="F93" s="228"/>
      <c r="G93" s="228"/>
      <c r="H93" s="228"/>
      <c r="I93" s="228"/>
    </row>
    <row r="94" spans="1:10" x14ac:dyDescent="0.2">
      <c r="A94" s="226"/>
      <c r="B94" s="151">
        <v>1</v>
      </c>
      <c r="C94" s="151">
        <v>2</v>
      </c>
      <c r="D94" s="151">
        <v>3</v>
      </c>
      <c r="E94" s="151">
        <v>4</v>
      </c>
      <c r="F94" s="151">
        <v>5</v>
      </c>
      <c r="G94" s="152">
        <v>6</v>
      </c>
      <c r="H94" s="151">
        <v>7</v>
      </c>
      <c r="I94" s="231">
        <v>8</v>
      </c>
    </row>
    <row r="95" spans="1:10" x14ac:dyDescent="0.2">
      <c r="A95" s="153" t="s">
        <v>17</v>
      </c>
      <c r="B95" s="154">
        <v>14.150734901428223</v>
      </c>
      <c r="C95" s="154">
        <v>37.084308624267578</v>
      </c>
      <c r="D95" s="154">
        <v>28.591999053955078</v>
      </c>
      <c r="E95" s="154">
        <v>45.240665435791016</v>
      </c>
      <c r="F95" s="154">
        <v>1.6883629560470581</v>
      </c>
      <c r="G95" s="154">
        <v>1.5815948247909546</v>
      </c>
      <c r="H95" s="154">
        <v>8.48883056640625</v>
      </c>
      <c r="I95" s="237">
        <v>1.8076627254486084</v>
      </c>
    </row>
    <row r="96" spans="1:10" x14ac:dyDescent="0.2">
      <c r="A96" s="155" t="s">
        <v>18</v>
      </c>
      <c r="B96" s="154">
        <v>17.951517105102539</v>
      </c>
      <c r="C96" s="154">
        <v>37.782966613769531</v>
      </c>
      <c r="D96" s="154">
        <v>31.479047775268555</v>
      </c>
      <c r="E96" s="154">
        <v>46.676059722900391</v>
      </c>
      <c r="F96" s="154">
        <v>3.9075248241424561</v>
      </c>
      <c r="G96" s="154">
        <v>5.7836756706237793</v>
      </c>
      <c r="H96" s="154">
        <v>14.788554191589355</v>
      </c>
      <c r="I96" s="237">
        <v>5.4064836502075195</v>
      </c>
    </row>
    <row r="97" spans="1:10" x14ac:dyDescent="0.2">
      <c r="A97" s="155" t="s">
        <v>19</v>
      </c>
      <c r="B97" s="154">
        <v>25.636497497558594</v>
      </c>
      <c r="C97" s="154">
        <v>60.502212524414062</v>
      </c>
      <c r="D97" s="154">
        <v>35.981296539306641</v>
      </c>
      <c r="E97" s="154">
        <v>46.034404754638672</v>
      </c>
      <c r="F97" s="154">
        <v>4.7592034339904785</v>
      </c>
      <c r="G97" s="154">
        <v>5.4097065925598145</v>
      </c>
      <c r="H97" s="154">
        <v>16.996650695800781</v>
      </c>
      <c r="I97" s="237">
        <v>5.9571585655212402</v>
      </c>
    </row>
    <row r="98" spans="1:10" x14ac:dyDescent="0.2">
      <c r="A98" s="155" t="s">
        <v>20</v>
      </c>
      <c r="B98" s="156">
        <v>0.77979415655136108</v>
      </c>
      <c r="C98" s="156">
        <v>0.98116505146026611</v>
      </c>
      <c r="D98" s="156">
        <v>0.90655207633972168</v>
      </c>
      <c r="E98" s="156">
        <v>0.96844398975372314</v>
      </c>
      <c r="F98" s="156">
        <v>0.39260938763618469</v>
      </c>
      <c r="G98" s="156">
        <v>0.2421291321516037</v>
      </c>
      <c r="H98" s="156">
        <v>0.5648345947265625</v>
      </c>
      <c r="I98" s="238">
        <v>0.30296158790588379</v>
      </c>
    </row>
    <row r="99" spans="1:10" x14ac:dyDescent="0.2">
      <c r="A99" s="155" t="s">
        <v>21</v>
      </c>
      <c r="B99" s="157">
        <v>7388</v>
      </c>
      <c r="C99" s="157">
        <v>7437</v>
      </c>
      <c r="D99" s="157">
        <v>7452</v>
      </c>
      <c r="E99" s="157">
        <v>7356</v>
      </c>
      <c r="F99" s="157">
        <v>7500</v>
      </c>
      <c r="G99" s="157">
        <v>7500</v>
      </c>
      <c r="H99" s="157">
        <v>7500</v>
      </c>
      <c r="I99" s="239">
        <v>7500</v>
      </c>
    </row>
    <row r="100" spans="1:10" x14ac:dyDescent="0.2">
      <c r="A100" s="155" t="s">
        <v>22</v>
      </c>
      <c r="B100" s="158">
        <v>3.420370165258646E-3</v>
      </c>
      <c r="C100" s="158">
        <v>3.4430557861924171E-3</v>
      </c>
      <c r="D100" s="158">
        <v>3.4499999601393938E-3</v>
      </c>
      <c r="E100" s="158">
        <v>3.4055553842335939E-3</v>
      </c>
      <c r="F100" s="158">
        <v>3.4722222480922937E-3</v>
      </c>
      <c r="G100" s="158">
        <v>3.4722222480922937E-3</v>
      </c>
      <c r="H100" s="158">
        <v>3.4722222480922937E-3</v>
      </c>
      <c r="I100" s="240">
        <v>3.4722222480922937E-3</v>
      </c>
    </row>
    <row r="101" spans="1:10" x14ac:dyDescent="0.2">
      <c r="A101" s="155" t="s">
        <v>23</v>
      </c>
      <c r="B101" s="157">
        <v>112</v>
      </c>
      <c r="C101" s="157">
        <v>63</v>
      </c>
      <c r="D101" s="157">
        <v>48</v>
      </c>
      <c r="E101" s="157">
        <v>144</v>
      </c>
      <c r="F101" s="157">
        <v>0</v>
      </c>
      <c r="G101" s="157">
        <v>0</v>
      </c>
      <c r="H101" s="157">
        <v>0</v>
      </c>
      <c r="I101" s="239">
        <v>0</v>
      </c>
    </row>
    <row r="102" spans="1:10" x14ac:dyDescent="0.2">
      <c r="A102" s="155" t="s">
        <v>24</v>
      </c>
      <c r="B102" s="158">
        <v>5.1851853640982881E-5</v>
      </c>
      <c r="C102" s="158">
        <v>2.9166665626689792E-5</v>
      </c>
      <c r="D102" s="158">
        <v>2.2222222469281405E-5</v>
      </c>
      <c r="E102" s="158">
        <v>6.6666667407844216E-5</v>
      </c>
      <c r="F102" s="158">
        <v>0</v>
      </c>
      <c r="G102" s="158">
        <v>0</v>
      </c>
      <c r="H102" s="158">
        <v>0</v>
      </c>
      <c r="I102" s="240">
        <v>0</v>
      </c>
    </row>
    <row r="103" spans="1:10" x14ac:dyDescent="0.2">
      <c r="A103" s="155" t="s">
        <v>25</v>
      </c>
      <c r="B103" s="157">
        <v>7500</v>
      </c>
      <c r="C103" s="157">
        <v>7500</v>
      </c>
      <c r="D103" s="157">
        <v>7500</v>
      </c>
      <c r="E103" s="157">
        <v>7500</v>
      </c>
      <c r="F103" s="157">
        <v>7500</v>
      </c>
      <c r="G103" s="157">
        <v>7500</v>
      </c>
      <c r="H103" s="157">
        <v>7500</v>
      </c>
      <c r="I103" s="239">
        <v>7500</v>
      </c>
    </row>
    <row r="104" spans="1:10" x14ac:dyDescent="0.2">
      <c r="A104" s="155" t="s">
        <v>26</v>
      </c>
      <c r="B104" s="157">
        <v>14999</v>
      </c>
      <c r="C104" s="157">
        <v>14999</v>
      </c>
      <c r="D104" s="157">
        <v>14999</v>
      </c>
      <c r="E104" s="157">
        <v>14999</v>
      </c>
      <c r="F104" s="157">
        <v>14999</v>
      </c>
      <c r="G104" s="157">
        <v>14999</v>
      </c>
      <c r="H104" s="157">
        <v>14999</v>
      </c>
      <c r="I104" s="239">
        <v>14999</v>
      </c>
    </row>
    <row r="105" spans="1:10" x14ac:dyDescent="0.2">
      <c r="A105" s="155" t="s">
        <v>27</v>
      </c>
      <c r="B105" s="156">
        <v>0.98506665229797363</v>
      </c>
      <c r="C105" s="156">
        <v>0.99159997701644897</v>
      </c>
      <c r="D105" s="156">
        <v>0.99360001087188721</v>
      </c>
      <c r="E105" s="156">
        <v>0.98079997301101685</v>
      </c>
      <c r="F105" s="156">
        <v>1</v>
      </c>
      <c r="G105" s="156">
        <v>1</v>
      </c>
      <c r="H105" s="156">
        <v>1</v>
      </c>
      <c r="I105" s="238">
        <v>1</v>
      </c>
      <c r="J105" s="230"/>
    </row>
    <row r="106" spans="1:10" x14ac:dyDescent="0.2">
      <c r="A106" s="155" t="s">
        <v>28</v>
      </c>
      <c r="B106" s="156">
        <v>1.4933333732187748E-2</v>
      </c>
      <c r="C106" s="156">
        <v>8.39999970048666E-3</v>
      </c>
      <c r="D106" s="156">
        <v>6.399999838322401E-3</v>
      </c>
      <c r="E106" s="156">
        <v>1.9200000911951065E-2</v>
      </c>
      <c r="F106" s="156">
        <v>0</v>
      </c>
      <c r="G106" s="156">
        <v>0</v>
      </c>
      <c r="H106" s="156">
        <v>0</v>
      </c>
      <c r="I106" s="238">
        <v>0</v>
      </c>
    </row>
    <row r="107" spans="1:10" x14ac:dyDescent="0.2">
      <c r="A107" s="155" t="s">
        <v>29</v>
      </c>
      <c r="B107" s="157">
        <v>6</v>
      </c>
      <c r="C107" s="157">
        <v>6</v>
      </c>
      <c r="D107" s="157">
        <v>6</v>
      </c>
      <c r="E107" s="157">
        <v>8</v>
      </c>
      <c r="F107" s="157">
        <v>5</v>
      </c>
      <c r="G107" s="157">
        <v>4</v>
      </c>
      <c r="H107" s="157">
        <v>6</v>
      </c>
      <c r="I107" s="239">
        <v>4</v>
      </c>
    </row>
    <row r="108" spans="1:10" x14ac:dyDescent="0.2">
      <c r="A108" s="155" t="s">
        <v>30</v>
      </c>
      <c r="B108" s="157">
        <v>9</v>
      </c>
      <c r="C108" s="157">
        <v>9</v>
      </c>
      <c r="D108" s="157">
        <v>9</v>
      </c>
      <c r="E108" s="157">
        <v>9</v>
      </c>
      <c r="F108" s="157">
        <v>9</v>
      </c>
      <c r="G108" s="157">
        <v>9</v>
      </c>
      <c r="H108" s="157">
        <v>9</v>
      </c>
      <c r="I108" s="239">
        <v>9</v>
      </c>
    </row>
    <row r="109" spans="1:10" x14ac:dyDescent="0.2">
      <c r="A109" s="155" t="s">
        <v>31</v>
      </c>
      <c r="B109" s="156">
        <v>0.66666668653488159</v>
      </c>
      <c r="C109" s="156">
        <v>0.66666668653488159</v>
      </c>
      <c r="D109" s="156">
        <v>0.66666668653488159</v>
      </c>
      <c r="E109" s="156">
        <v>0.8888888955116272</v>
      </c>
      <c r="F109" s="156">
        <v>0.55555558204650879</v>
      </c>
      <c r="G109" s="156">
        <v>0.4444444477558136</v>
      </c>
      <c r="H109" s="156">
        <v>0.66666668653488159</v>
      </c>
      <c r="I109" s="238">
        <v>0.4444444477558136</v>
      </c>
    </row>
    <row r="110" spans="1:10" x14ac:dyDescent="0.2">
      <c r="A110" s="155" t="s">
        <v>32</v>
      </c>
      <c r="B110" s="159">
        <v>4298.326171875</v>
      </c>
      <c r="C110" s="159">
        <v>11184.5322265625</v>
      </c>
      <c r="D110" s="159">
        <v>8619.8427734375</v>
      </c>
      <c r="E110" s="159">
        <v>13624.4384765625</v>
      </c>
      <c r="F110" s="159">
        <v>554.997802734375</v>
      </c>
      <c r="G110" s="159">
        <v>504.62615966796875</v>
      </c>
      <c r="H110" s="159">
        <v>2578.377197265625</v>
      </c>
      <c r="I110" s="241">
        <v>571.5240478515625</v>
      </c>
    </row>
    <row r="111" spans="1:10" x14ac:dyDescent="0.2">
      <c r="A111" s="155" t="s">
        <v>33</v>
      </c>
      <c r="B111" s="157">
        <v>0</v>
      </c>
      <c r="C111" s="157">
        <v>0</v>
      </c>
      <c r="D111" s="157">
        <v>0</v>
      </c>
      <c r="E111" s="157">
        <v>0</v>
      </c>
      <c r="F111" s="157">
        <v>0</v>
      </c>
      <c r="G111" s="157">
        <v>0</v>
      </c>
      <c r="H111" s="157">
        <v>0</v>
      </c>
      <c r="I111" s="239">
        <v>0</v>
      </c>
    </row>
    <row r="112" spans="1:10" x14ac:dyDescent="0.2">
      <c r="A112" s="155" t="s">
        <v>34</v>
      </c>
      <c r="B112" s="157">
        <v>0</v>
      </c>
      <c r="C112" s="157">
        <v>0</v>
      </c>
      <c r="D112" s="157">
        <v>0</v>
      </c>
      <c r="E112" s="157">
        <v>0</v>
      </c>
      <c r="F112" s="157">
        <v>0</v>
      </c>
      <c r="G112" s="157">
        <v>0</v>
      </c>
      <c r="H112" s="157">
        <v>0</v>
      </c>
      <c r="I112" s="239">
        <v>0</v>
      </c>
    </row>
    <row r="113" spans="1:10" x14ac:dyDescent="0.2">
      <c r="A113" s="155" t="s">
        <v>35</v>
      </c>
      <c r="B113" s="157">
        <v>6</v>
      </c>
      <c r="C113" s="157">
        <v>1</v>
      </c>
      <c r="D113" s="157">
        <v>5</v>
      </c>
      <c r="E113" s="157">
        <v>1</v>
      </c>
      <c r="F113" s="157">
        <v>16</v>
      </c>
      <c r="G113" s="157">
        <v>11</v>
      </c>
      <c r="H113" s="157">
        <v>15</v>
      </c>
      <c r="I113" s="239">
        <v>13</v>
      </c>
    </row>
    <row r="114" spans="1:10" x14ac:dyDescent="0.2">
      <c r="A114" s="155" t="s">
        <v>36</v>
      </c>
      <c r="B114" s="158">
        <v>3.615739697124809E-4</v>
      </c>
      <c r="C114" s="158">
        <v>5.8333080232841894E-5</v>
      </c>
      <c r="D114" s="158">
        <v>2.9027726850472391E-4</v>
      </c>
      <c r="E114" s="158">
        <v>1.0370360541855916E-4</v>
      </c>
      <c r="F114" s="158">
        <v>2.5444440543651581E-3</v>
      </c>
      <c r="G114" s="158">
        <v>2.6870362926274538E-3</v>
      </c>
      <c r="H114" s="158">
        <v>1.5995358116924763E-3</v>
      </c>
      <c r="I114" s="240">
        <v>2.6388880796730518E-3</v>
      </c>
    </row>
    <row r="115" spans="1:10" x14ac:dyDescent="0.2">
      <c r="A115" s="155" t="s">
        <v>37</v>
      </c>
      <c r="B115" s="158">
        <v>6.0262325860094279E-5</v>
      </c>
      <c r="C115" s="158">
        <v>5.8333080232841894E-5</v>
      </c>
      <c r="D115" s="158">
        <v>5.8055455156136304E-5</v>
      </c>
      <c r="E115" s="158">
        <v>1.0370360541855916E-4</v>
      </c>
      <c r="F115" s="158">
        <v>1.5902775339782238E-4</v>
      </c>
      <c r="G115" s="158">
        <v>2.4427604512311518E-4</v>
      </c>
      <c r="H115" s="158">
        <v>1.066357217496261E-4</v>
      </c>
      <c r="I115" s="240">
        <v>2.0299138850532472E-4</v>
      </c>
    </row>
    <row r="116" spans="1:10" x14ac:dyDescent="0.2">
      <c r="A116" s="225" t="s">
        <v>58</v>
      </c>
      <c r="B116" s="227" t="s">
        <v>358</v>
      </c>
      <c r="C116" s="228"/>
      <c r="D116" s="228"/>
      <c r="E116" s="228"/>
      <c r="F116" s="228"/>
      <c r="G116" s="228"/>
      <c r="H116" s="228"/>
      <c r="I116" s="228"/>
    </row>
    <row r="117" spans="1:10" x14ac:dyDescent="0.2">
      <c r="A117" s="226"/>
      <c r="B117" s="151">
        <v>1</v>
      </c>
      <c r="C117" s="151">
        <v>2</v>
      </c>
      <c r="D117" s="151">
        <v>3</v>
      </c>
      <c r="E117" s="151">
        <v>4</v>
      </c>
      <c r="F117" s="151">
        <v>5</v>
      </c>
      <c r="G117" s="152">
        <v>6</v>
      </c>
      <c r="H117" s="151">
        <v>7</v>
      </c>
      <c r="I117" s="231">
        <v>8</v>
      </c>
    </row>
    <row r="118" spans="1:10" x14ac:dyDescent="0.2">
      <c r="A118" s="153" t="s">
        <v>17</v>
      </c>
      <c r="B118" s="154">
        <v>4.9174652099609375</v>
      </c>
      <c r="C118" s="154">
        <v>41.725318908691406</v>
      </c>
      <c r="D118" s="154">
        <v>0.71041649580001831</v>
      </c>
      <c r="E118" s="154">
        <v>21.6806640625</v>
      </c>
      <c r="F118" s="154">
        <v>0.91570454835891724</v>
      </c>
      <c r="G118" s="154">
        <v>11.182788848876953</v>
      </c>
      <c r="H118" s="154">
        <v>17.011337280273438</v>
      </c>
      <c r="I118" s="237">
        <v>2.0487353801727295</v>
      </c>
    </row>
    <row r="119" spans="1:10" x14ac:dyDescent="0.2">
      <c r="A119" s="155" t="s">
        <v>18</v>
      </c>
      <c r="B119" s="154">
        <v>9.2188472747802734</v>
      </c>
      <c r="C119" s="154">
        <v>43.094093322753906</v>
      </c>
      <c r="D119" s="154">
        <v>2.3191287517547607</v>
      </c>
      <c r="E119" s="154">
        <v>22.127614974975586</v>
      </c>
      <c r="F119" s="154">
        <v>5.1418824195861816</v>
      </c>
      <c r="G119" s="154">
        <v>16.336629867553711</v>
      </c>
      <c r="H119" s="154">
        <v>19.584548950195312</v>
      </c>
      <c r="I119" s="237">
        <v>5.4908385276794434</v>
      </c>
    </row>
    <row r="120" spans="1:10" x14ac:dyDescent="0.2">
      <c r="A120" s="155" t="s">
        <v>19</v>
      </c>
      <c r="B120" s="154">
        <v>9.5211305618286133</v>
      </c>
      <c r="C120" s="154">
        <v>50.065509796142578</v>
      </c>
      <c r="D120" s="154">
        <v>3.2375123500823975</v>
      </c>
      <c r="E120" s="154">
        <v>41.630596160888672</v>
      </c>
      <c r="F120" s="154">
        <v>3.6161391735076904</v>
      </c>
      <c r="G120" s="154">
        <v>21.341493606567383</v>
      </c>
      <c r="H120" s="154">
        <v>31.232215881347656</v>
      </c>
      <c r="I120" s="237">
        <v>5.7282700538635254</v>
      </c>
    </row>
    <row r="121" spans="1:10" x14ac:dyDescent="0.2">
      <c r="A121" s="155" t="s">
        <v>20</v>
      </c>
      <c r="B121" s="156">
        <v>0.51535654067993164</v>
      </c>
      <c r="C121" s="156">
        <v>0.96656495332717896</v>
      </c>
      <c r="D121" s="156">
        <v>0.21718250215053558</v>
      </c>
      <c r="E121" s="156">
        <v>0.97932231426239014</v>
      </c>
      <c r="F121" s="156">
        <v>0.14621131122112274</v>
      </c>
      <c r="G121" s="156">
        <v>0.67194110155105591</v>
      </c>
      <c r="H121" s="156">
        <v>0.8652614951133728</v>
      </c>
      <c r="I121" s="238">
        <v>0.3540554940700531</v>
      </c>
    </row>
    <row r="122" spans="1:10" x14ac:dyDescent="0.2">
      <c r="A122" s="155" t="s">
        <v>21</v>
      </c>
      <c r="B122" s="157">
        <v>7395</v>
      </c>
      <c r="C122" s="157">
        <v>7212</v>
      </c>
      <c r="D122" s="157">
        <v>7500</v>
      </c>
      <c r="E122" s="157">
        <v>7500</v>
      </c>
      <c r="F122" s="157">
        <v>7500</v>
      </c>
      <c r="G122" s="157">
        <v>7335</v>
      </c>
      <c r="H122" s="157">
        <v>7500</v>
      </c>
      <c r="I122" s="239">
        <v>7500</v>
      </c>
    </row>
    <row r="123" spans="1:10" x14ac:dyDescent="0.2">
      <c r="A123" s="155" t="s">
        <v>22</v>
      </c>
      <c r="B123" s="158">
        <v>3.4236109349876642E-3</v>
      </c>
      <c r="C123" s="158">
        <v>3.3388889860361814E-3</v>
      </c>
      <c r="D123" s="158">
        <v>3.4722222480922937E-3</v>
      </c>
      <c r="E123" s="158">
        <v>3.4722222480922937E-3</v>
      </c>
      <c r="F123" s="158">
        <v>3.4722222480922937E-3</v>
      </c>
      <c r="G123" s="158">
        <v>3.395833307877183E-3</v>
      </c>
      <c r="H123" s="158">
        <v>3.4722222480922937E-3</v>
      </c>
      <c r="I123" s="240">
        <v>3.4722222480922937E-3</v>
      </c>
    </row>
    <row r="124" spans="1:10" x14ac:dyDescent="0.2">
      <c r="A124" s="155" t="s">
        <v>23</v>
      </c>
      <c r="B124" s="157">
        <v>105</v>
      </c>
      <c r="C124" s="157">
        <v>288</v>
      </c>
      <c r="D124" s="157">
        <v>0</v>
      </c>
      <c r="E124" s="157">
        <v>0</v>
      </c>
      <c r="F124" s="157">
        <v>0</v>
      </c>
      <c r="G124" s="157">
        <v>165</v>
      </c>
      <c r="H124" s="157">
        <v>0</v>
      </c>
      <c r="I124" s="239">
        <v>0</v>
      </c>
    </row>
    <row r="125" spans="1:10" x14ac:dyDescent="0.2">
      <c r="A125" s="155" t="s">
        <v>24</v>
      </c>
      <c r="B125" s="158">
        <v>4.8611109377816319E-5</v>
      </c>
      <c r="C125" s="158">
        <v>1.3333333481568843E-4</v>
      </c>
      <c r="D125" s="158">
        <v>0</v>
      </c>
      <c r="E125" s="158">
        <v>0</v>
      </c>
      <c r="F125" s="158">
        <v>0</v>
      </c>
      <c r="G125" s="158">
        <v>7.638888928340748E-5</v>
      </c>
      <c r="H125" s="158">
        <v>0</v>
      </c>
      <c r="I125" s="240">
        <v>0</v>
      </c>
    </row>
    <row r="126" spans="1:10" x14ac:dyDescent="0.2">
      <c r="A126" s="155" t="s">
        <v>25</v>
      </c>
      <c r="B126" s="157">
        <v>7500</v>
      </c>
      <c r="C126" s="157">
        <v>7500</v>
      </c>
      <c r="D126" s="157">
        <v>7500</v>
      </c>
      <c r="E126" s="157">
        <v>7500</v>
      </c>
      <c r="F126" s="157">
        <v>7500</v>
      </c>
      <c r="G126" s="157">
        <v>7500</v>
      </c>
      <c r="H126" s="157">
        <v>7500</v>
      </c>
      <c r="I126" s="239">
        <v>7500</v>
      </c>
    </row>
    <row r="127" spans="1:10" x14ac:dyDescent="0.2">
      <c r="A127" s="155" t="s">
        <v>26</v>
      </c>
      <c r="B127" s="157">
        <v>14999</v>
      </c>
      <c r="C127" s="157">
        <v>14999</v>
      </c>
      <c r="D127" s="157">
        <v>14999</v>
      </c>
      <c r="E127" s="157">
        <v>14999</v>
      </c>
      <c r="F127" s="157">
        <v>14999</v>
      </c>
      <c r="G127" s="157">
        <v>14999</v>
      </c>
      <c r="H127" s="157">
        <v>14999</v>
      </c>
      <c r="I127" s="239">
        <v>14999</v>
      </c>
    </row>
    <row r="128" spans="1:10" x14ac:dyDescent="0.2">
      <c r="A128" s="155" t="s">
        <v>27</v>
      </c>
      <c r="B128" s="156">
        <v>0.98600000143051147</v>
      </c>
      <c r="C128" s="156">
        <v>0.96160000562667847</v>
      </c>
      <c r="D128" s="156">
        <v>1</v>
      </c>
      <c r="E128" s="156">
        <v>1</v>
      </c>
      <c r="F128" s="156">
        <v>1</v>
      </c>
      <c r="G128" s="156">
        <v>0.9779999852180481</v>
      </c>
      <c r="H128" s="156">
        <v>1</v>
      </c>
      <c r="I128" s="238">
        <v>1</v>
      </c>
      <c r="J128" s="230"/>
    </row>
    <row r="129" spans="1:9" x14ac:dyDescent="0.2">
      <c r="A129" s="155" t="s">
        <v>28</v>
      </c>
      <c r="B129" s="156">
        <v>1.4000000432133675E-2</v>
      </c>
      <c r="C129" s="156">
        <v>3.840000182390213E-2</v>
      </c>
      <c r="D129" s="156">
        <v>0</v>
      </c>
      <c r="E129" s="156">
        <v>0</v>
      </c>
      <c r="F129" s="156">
        <v>0</v>
      </c>
      <c r="G129" s="156">
        <v>2.199999988079071E-2</v>
      </c>
      <c r="H129" s="156">
        <v>0</v>
      </c>
      <c r="I129" s="238">
        <v>0</v>
      </c>
    </row>
    <row r="130" spans="1:9" x14ac:dyDescent="0.2">
      <c r="A130" s="155" t="s">
        <v>29</v>
      </c>
      <c r="B130" s="157">
        <v>4</v>
      </c>
      <c r="C130" s="157">
        <v>4</v>
      </c>
      <c r="D130" s="157">
        <v>3</v>
      </c>
      <c r="E130" s="157">
        <v>4</v>
      </c>
      <c r="F130" s="157">
        <v>3</v>
      </c>
      <c r="G130" s="157">
        <v>4</v>
      </c>
      <c r="H130" s="157">
        <v>6</v>
      </c>
      <c r="I130" s="239">
        <v>4</v>
      </c>
    </row>
    <row r="131" spans="1:9" x14ac:dyDescent="0.2">
      <c r="A131" s="155" t="s">
        <v>30</v>
      </c>
      <c r="B131" s="157">
        <v>9</v>
      </c>
      <c r="C131" s="157">
        <v>9</v>
      </c>
      <c r="D131" s="157">
        <v>9</v>
      </c>
      <c r="E131" s="157">
        <v>9</v>
      </c>
      <c r="F131" s="157">
        <v>9</v>
      </c>
      <c r="G131" s="157">
        <v>9</v>
      </c>
      <c r="H131" s="157">
        <v>9</v>
      </c>
      <c r="I131" s="239">
        <v>9</v>
      </c>
    </row>
    <row r="132" spans="1:9" x14ac:dyDescent="0.2">
      <c r="A132" s="155" t="s">
        <v>31</v>
      </c>
      <c r="B132" s="156">
        <v>0.4444444477558136</v>
      </c>
      <c r="C132" s="156">
        <v>0.4444444477558136</v>
      </c>
      <c r="D132" s="156">
        <v>0.3333333432674408</v>
      </c>
      <c r="E132" s="156">
        <v>0.4444444477558136</v>
      </c>
      <c r="F132" s="156">
        <v>0.3333333432674408</v>
      </c>
      <c r="G132" s="156">
        <v>0.4444444477558136</v>
      </c>
      <c r="H132" s="156">
        <v>0.66666668653488159</v>
      </c>
      <c r="I132" s="238">
        <v>0.4444444477558136</v>
      </c>
    </row>
    <row r="133" spans="1:9" x14ac:dyDescent="0.2">
      <c r="A133" s="155" t="s">
        <v>32</v>
      </c>
      <c r="B133" s="159">
        <v>1521.04541015625</v>
      </c>
      <c r="C133" s="159">
        <v>12580.1181640625</v>
      </c>
      <c r="D133" s="159">
        <v>249.59091186523438</v>
      </c>
      <c r="E133" s="159">
        <v>6532.748046875</v>
      </c>
      <c r="F133" s="159">
        <v>300.36892700195312</v>
      </c>
      <c r="G133" s="159">
        <v>3397.46240234375</v>
      </c>
      <c r="H133" s="159">
        <v>5130.23388671875</v>
      </c>
      <c r="I133" s="241">
        <v>648.5919189453125</v>
      </c>
    </row>
    <row r="134" spans="1:9" x14ac:dyDescent="0.2">
      <c r="A134" s="155" t="s">
        <v>33</v>
      </c>
      <c r="B134" s="157">
        <v>0</v>
      </c>
      <c r="C134" s="157">
        <v>0</v>
      </c>
      <c r="D134" s="157">
        <v>0</v>
      </c>
      <c r="E134" s="157">
        <v>0</v>
      </c>
      <c r="F134" s="157">
        <v>0</v>
      </c>
      <c r="G134" s="157">
        <v>0</v>
      </c>
      <c r="H134" s="157">
        <v>0</v>
      </c>
      <c r="I134" s="239">
        <v>0</v>
      </c>
    </row>
    <row r="135" spans="1:9" x14ac:dyDescent="0.2">
      <c r="A135" s="155" t="s">
        <v>34</v>
      </c>
      <c r="B135" s="157">
        <v>0</v>
      </c>
      <c r="C135" s="157">
        <v>0</v>
      </c>
      <c r="D135" s="157">
        <v>0</v>
      </c>
      <c r="E135" s="157">
        <v>0</v>
      </c>
      <c r="F135" s="157">
        <v>0</v>
      </c>
      <c r="G135" s="157">
        <v>0</v>
      </c>
      <c r="H135" s="157">
        <v>0</v>
      </c>
      <c r="I135" s="239">
        <v>0</v>
      </c>
    </row>
    <row r="136" spans="1:9" x14ac:dyDescent="0.2">
      <c r="A136" s="155" t="s">
        <v>35</v>
      </c>
      <c r="B136" s="157">
        <v>14</v>
      </c>
      <c r="C136" s="157">
        <v>1</v>
      </c>
      <c r="D136" s="157">
        <v>8</v>
      </c>
      <c r="E136" s="157">
        <v>0</v>
      </c>
      <c r="F136" s="157">
        <v>7</v>
      </c>
      <c r="G136" s="157">
        <v>13</v>
      </c>
      <c r="H136" s="157">
        <v>5</v>
      </c>
      <c r="I136" s="239">
        <v>11</v>
      </c>
    </row>
    <row r="137" spans="1:9" x14ac:dyDescent="0.2">
      <c r="A137" s="155" t="s">
        <v>36</v>
      </c>
      <c r="B137" s="158">
        <v>1.9185183336958289E-3</v>
      </c>
      <c r="C137" s="158">
        <v>3.8425656384788454E-5</v>
      </c>
      <c r="D137" s="158">
        <v>3.2731476239860058E-3</v>
      </c>
      <c r="E137" s="158">
        <v>0</v>
      </c>
      <c r="F137" s="158">
        <v>3.1384259928017855E-3</v>
      </c>
      <c r="G137" s="158">
        <v>1.1564813321456313E-3</v>
      </c>
      <c r="H137" s="158">
        <v>3.9444430149160326E-4</v>
      </c>
      <c r="I137" s="240">
        <v>2.5703695137053728E-3</v>
      </c>
    </row>
    <row r="138" spans="1:9" x14ac:dyDescent="0.2">
      <c r="A138" s="155" t="s">
        <v>37</v>
      </c>
      <c r="B138" s="158">
        <v>1.3703701552003622E-4</v>
      </c>
      <c r="C138" s="158">
        <v>3.8425656384788454E-5</v>
      </c>
      <c r="D138" s="158">
        <v>4.0914345299825072E-4</v>
      </c>
      <c r="E138" s="158">
        <v>0</v>
      </c>
      <c r="F138" s="158">
        <v>4.4834657455794513E-4</v>
      </c>
      <c r="G138" s="158">
        <v>8.8960099674295634E-5</v>
      </c>
      <c r="H138" s="158">
        <v>7.8888857387937605E-5</v>
      </c>
      <c r="I138" s="240">
        <v>2.3366996902041137E-4</v>
      </c>
    </row>
    <row r="139" spans="1:9" x14ac:dyDescent="0.2">
      <c r="A139" s="225" t="s">
        <v>59</v>
      </c>
      <c r="B139" s="227" t="s">
        <v>358</v>
      </c>
      <c r="C139" s="228"/>
      <c r="D139" s="228"/>
      <c r="E139" s="228"/>
      <c r="F139" s="228"/>
      <c r="G139" s="228"/>
      <c r="H139" s="228"/>
      <c r="I139" s="228"/>
    </row>
    <row r="140" spans="1:9" x14ac:dyDescent="0.2">
      <c r="A140" s="226"/>
      <c r="B140" s="151">
        <v>1</v>
      </c>
      <c r="C140" s="151">
        <v>2</v>
      </c>
      <c r="D140" s="151">
        <v>3</v>
      </c>
      <c r="E140" s="151">
        <v>4</v>
      </c>
      <c r="F140" s="151">
        <v>5</v>
      </c>
      <c r="G140" s="152">
        <v>6</v>
      </c>
      <c r="H140" s="151">
        <v>7</v>
      </c>
      <c r="I140" s="231">
        <v>8</v>
      </c>
    </row>
    <row r="141" spans="1:9" x14ac:dyDescent="0.2">
      <c r="A141" s="153" t="s">
        <v>17</v>
      </c>
      <c r="B141" s="154">
        <v>8.4055948257446289</v>
      </c>
      <c r="C141" s="154">
        <v>3.2281558513641357</v>
      </c>
      <c r="D141" s="154">
        <v>31.492315292358398</v>
      </c>
      <c r="E141" s="154">
        <v>4.9396095275878906</v>
      </c>
      <c r="F141" s="154">
        <v>4.0501852035522461</v>
      </c>
      <c r="G141" s="154">
        <v>11.159161567687988</v>
      </c>
      <c r="H141" s="154">
        <v>26.645023345947266</v>
      </c>
      <c r="I141" s="237">
        <v>27.630064010620117</v>
      </c>
    </row>
    <row r="142" spans="1:9" x14ac:dyDescent="0.2">
      <c r="A142" s="155" t="s">
        <v>18</v>
      </c>
      <c r="B142" s="154">
        <v>14.668801307678223</v>
      </c>
      <c r="C142" s="154">
        <v>5.1831550598144531</v>
      </c>
      <c r="D142" s="154">
        <v>34.545578002929688</v>
      </c>
      <c r="E142" s="154">
        <v>9.9925746917724609</v>
      </c>
      <c r="F142" s="154">
        <v>7.9198408126831055</v>
      </c>
      <c r="G142" s="154">
        <v>18.19329833984375</v>
      </c>
      <c r="H142" s="154">
        <v>27.156229019165039</v>
      </c>
      <c r="I142" s="237">
        <v>29.689401626586914</v>
      </c>
    </row>
    <row r="143" spans="1:9" x14ac:dyDescent="0.2">
      <c r="A143" s="155" t="s">
        <v>19</v>
      </c>
      <c r="B143" s="154">
        <v>14.122828483581543</v>
      </c>
      <c r="C143" s="154">
        <v>7.4801230430603027</v>
      </c>
      <c r="D143" s="154">
        <v>48.942890167236328</v>
      </c>
      <c r="E143" s="154">
        <v>7.5023117065429688</v>
      </c>
      <c r="F143" s="154">
        <v>8.3070707321166992</v>
      </c>
      <c r="G143" s="154">
        <v>21.586639404296875</v>
      </c>
      <c r="H143" s="154">
        <v>48.976119995117188</v>
      </c>
      <c r="I143" s="237">
        <v>50.552280426025391</v>
      </c>
    </row>
    <row r="144" spans="1:9" x14ac:dyDescent="0.2">
      <c r="A144" s="155" t="s">
        <v>20</v>
      </c>
      <c r="B144" s="156">
        <v>0.5648345947265625</v>
      </c>
      <c r="C144" s="156">
        <v>0.59725189208984375</v>
      </c>
      <c r="D144" s="156">
        <v>0.9098360538482666</v>
      </c>
      <c r="E144" s="156">
        <v>0.47225186228752136</v>
      </c>
      <c r="F144" s="156">
        <v>0.49359658360481262</v>
      </c>
      <c r="G144" s="156">
        <v>0.60514330863952637</v>
      </c>
      <c r="H144" s="156">
        <v>0.98078978061676025</v>
      </c>
      <c r="I144" s="238">
        <v>0.92942905426025391</v>
      </c>
    </row>
    <row r="145" spans="1:10" x14ac:dyDescent="0.2">
      <c r="A145" s="155" t="s">
        <v>21</v>
      </c>
      <c r="B145" s="157">
        <v>7500</v>
      </c>
      <c r="C145" s="157">
        <v>7500</v>
      </c>
      <c r="D145" s="157">
        <v>7446</v>
      </c>
      <c r="E145" s="157">
        <v>7500</v>
      </c>
      <c r="F145" s="157">
        <v>7500</v>
      </c>
      <c r="G145" s="157">
        <v>7470</v>
      </c>
      <c r="H145" s="157">
        <v>7500</v>
      </c>
      <c r="I145" s="239">
        <v>7500</v>
      </c>
    </row>
    <row r="146" spans="1:10" x14ac:dyDescent="0.2">
      <c r="A146" s="155" t="s">
        <v>22</v>
      </c>
      <c r="B146" s="158">
        <v>3.4722222480922937E-3</v>
      </c>
      <c r="C146" s="158">
        <v>3.4722222480922937E-3</v>
      </c>
      <c r="D146" s="158">
        <v>3.4472222905606031E-3</v>
      </c>
      <c r="E146" s="158">
        <v>3.4722222480922937E-3</v>
      </c>
      <c r="F146" s="158">
        <v>3.4722222480922937E-3</v>
      </c>
      <c r="G146" s="158">
        <v>3.4583332017064095E-3</v>
      </c>
      <c r="H146" s="158">
        <v>3.4722222480922937E-3</v>
      </c>
      <c r="I146" s="240">
        <v>3.4722222480922937E-3</v>
      </c>
    </row>
    <row r="147" spans="1:10" x14ac:dyDescent="0.2">
      <c r="A147" s="155" t="s">
        <v>23</v>
      </c>
      <c r="B147" s="157">
        <v>0</v>
      </c>
      <c r="C147" s="157">
        <v>0</v>
      </c>
      <c r="D147" s="157">
        <v>54</v>
      </c>
      <c r="E147" s="157">
        <v>0</v>
      </c>
      <c r="F147" s="157">
        <v>0</v>
      </c>
      <c r="G147" s="157">
        <v>30</v>
      </c>
      <c r="H147" s="157">
        <v>0</v>
      </c>
      <c r="I147" s="239">
        <v>0</v>
      </c>
    </row>
    <row r="148" spans="1:10" x14ac:dyDescent="0.2">
      <c r="A148" s="155" t="s">
        <v>24</v>
      </c>
      <c r="B148" s="158">
        <v>0</v>
      </c>
      <c r="C148" s="158">
        <v>0</v>
      </c>
      <c r="D148" s="158">
        <v>2.5000001187436283E-5</v>
      </c>
      <c r="E148" s="158">
        <v>0</v>
      </c>
      <c r="F148" s="158">
        <v>0</v>
      </c>
      <c r="G148" s="158">
        <v>1.3888889043300878E-5</v>
      </c>
      <c r="H148" s="158">
        <v>0</v>
      </c>
      <c r="I148" s="240">
        <v>0</v>
      </c>
    </row>
    <row r="149" spans="1:10" x14ac:dyDescent="0.2">
      <c r="A149" s="155" t="s">
        <v>25</v>
      </c>
      <c r="B149" s="157">
        <v>7500</v>
      </c>
      <c r="C149" s="157">
        <v>7500</v>
      </c>
      <c r="D149" s="157">
        <v>7500</v>
      </c>
      <c r="E149" s="157">
        <v>7500</v>
      </c>
      <c r="F149" s="157">
        <v>7500</v>
      </c>
      <c r="G149" s="157">
        <v>7500</v>
      </c>
      <c r="H149" s="157">
        <v>7500</v>
      </c>
      <c r="I149" s="239">
        <v>7500</v>
      </c>
    </row>
    <row r="150" spans="1:10" x14ac:dyDescent="0.2">
      <c r="A150" s="155" t="s">
        <v>26</v>
      </c>
      <c r="B150" s="157">
        <v>14999</v>
      </c>
      <c r="C150" s="157">
        <v>14999</v>
      </c>
      <c r="D150" s="157">
        <v>14999</v>
      </c>
      <c r="E150" s="157">
        <v>14999</v>
      </c>
      <c r="F150" s="157">
        <v>14999</v>
      </c>
      <c r="G150" s="157">
        <v>14999</v>
      </c>
      <c r="H150" s="157">
        <v>14999</v>
      </c>
      <c r="I150" s="239">
        <v>14999</v>
      </c>
    </row>
    <row r="151" spans="1:10" x14ac:dyDescent="0.2">
      <c r="A151" s="155" t="s">
        <v>27</v>
      </c>
      <c r="B151" s="156">
        <v>1</v>
      </c>
      <c r="C151" s="156">
        <v>1</v>
      </c>
      <c r="D151" s="156">
        <v>0.99279999732971191</v>
      </c>
      <c r="E151" s="156">
        <v>1</v>
      </c>
      <c r="F151" s="156">
        <v>1</v>
      </c>
      <c r="G151" s="156">
        <v>0.99599999189376831</v>
      </c>
      <c r="H151" s="156">
        <v>1</v>
      </c>
      <c r="I151" s="238">
        <v>1</v>
      </c>
      <c r="J151" s="230"/>
    </row>
    <row r="152" spans="1:10" x14ac:dyDescent="0.2">
      <c r="A152" s="155" t="s">
        <v>28</v>
      </c>
      <c r="B152" s="156">
        <v>0</v>
      </c>
      <c r="C152" s="156">
        <v>0</v>
      </c>
      <c r="D152" s="156">
        <v>7.1999998763203621E-3</v>
      </c>
      <c r="E152" s="156">
        <v>0</v>
      </c>
      <c r="F152" s="156">
        <v>0</v>
      </c>
      <c r="G152" s="156">
        <v>4.0000001899898052E-3</v>
      </c>
      <c r="H152" s="156">
        <v>0</v>
      </c>
      <c r="I152" s="238">
        <v>0</v>
      </c>
    </row>
    <row r="153" spans="1:10" x14ac:dyDescent="0.2">
      <c r="A153" s="155" t="s">
        <v>29</v>
      </c>
      <c r="B153" s="157">
        <v>4</v>
      </c>
      <c r="C153" s="157">
        <v>5</v>
      </c>
      <c r="D153" s="157">
        <v>6</v>
      </c>
      <c r="E153" s="157">
        <v>6</v>
      </c>
      <c r="F153" s="157">
        <v>4</v>
      </c>
      <c r="G153" s="157">
        <v>5</v>
      </c>
      <c r="H153" s="157">
        <v>6</v>
      </c>
      <c r="I153" s="239">
        <v>4</v>
      </c>
    </row>
    <row r="154" spans="1:10" x14ac:dyDescent="0.2">
      <c r="A154" s="155" t="s">
        <v>30</v>
      </c>
      <c r="B154" s="157">
        <v>9</v>
      </c>
      <c r="C154" s="157">
        <v>9</v>
      </c>
      <c r="D154" s="157">
        <v>9</v>
      </c>
      <c r="E154" s="157">
        <v>9</v>
      </c>
      <c r="F154" s="157">
        <v>9</v>
      </c>
      <c r="G154" s="157">
        <v>9</v>
      </c>
      <c r="H154" s="157">
        <v>9</v>
      </c>
      <c r="I154" s="239">
        <v>9</v>
      </c>
    </row>
    <row r="155" spans="1:10" x14ac:dyDescent="0.2">
      <c r="A155" s="155" t="s">
        <v>31</v>
      </c>
      <c r="B155" s="156">
        <v>0.4444444477558136</v>
      </c>
      <c r="C155" s="156">
        <v>0.55555558204650879</v>
      </c>
      <c r="D155" s="156">
        <v>0.66666668653488159</v>
      </c>
      <c r="E155" s="156">
        <v>0.66666668653488159</v>
      </c>
      <c r="F155" s="156">
        <v>0.4444444477558136</v>
      </c>
      <c r="G155" s="156">
        <v>0.55555558204650879</v>
      </c>
      <c r="H155" s="156">
        <v>0.66666668653488159</v>
      </c>
      <c r="I155" s="238">
        <v>0.4444444477558136</v>
      </c>
    </row>
    <row r="156" spans="1:10" x14ac:dyDescent="0.2">
      <c r="A156" s="155" t="s">
        <v>32</v>
      </c>
      <c r="B156" s="159">
        <v>2559.225341796875</v>
      </c>
      <c r="C156" s="159">
        <v>1015.4476928710938</v>
      </c>
      <c r="D156" s="159">
        <v>9486.8681640625</v>
      </c>
      <c r="E156" s="159">
        <v>1538.4891357421875</v>
      </c>
      <c r="F156" s="159">
        <v>1244.339599609375</v>
      </c>
      <c r="G156" s="159">
        <v>3386.05078125</v>
      </c>
      <c r="H156" s="159">
        <v>8028.57275390625</v>
      </c>
      <c r="I156" s="241">
        <v>8355.9111328125</v>
      </c>
    </row>
    <row r="157" spans="1:10" x14ac:dyDescent="0.2">
      <c r="A157" s="155" t="s">
        <v>33</v>
      </c>
      <c r="B157" s="157">
        <v>0</v>
      </c>
      <c r="C157" s="157">
        <v>0</v>
      </c>
      <c r="D157" s="157">
        <v>0</v>
      </c>
      <c r="E157" s="157">
        <v>0</v>
      </c>
      <c r="F157" s="157">
        <v>0</v>
      </c>
      <c r="G157" s="157">
        <v>0</v>
      </c>
      <c r="H157" s="157">
        <v>0</v>
      </c>
      <c r="I157" s="239">
        <v>0</v>
      </c>
    </row>
    <row r="158" spans="1:10" x14ac:dyDescent="0.2">
      <c r="A158" s="155" t="s">
        <v>34</v>
      </c>
      <c r="B158" s="157">
        <v>0</v>
      </c>
      <c r="C158" s="157">
        <v>0</v>
      </c>
      <c r="D158" s="157">
        <v>0</v>
      </c>
      <c r="E158" s="157">
        <v>0</v>
      </c>
      <c r="F158" s="157">
        <v>0</v>
      </c>
      <c r="G158" s="157">
        <v>0</v>
      </c>
      <c r="H158" s="157">
        <v>0</v>
      </c>
      <c r="I158" s="239">
        <v>0</v>
      </c>
    </row>
    <row r="159" spans="1:10" x14ac:dyDescent="0.2">
      <c r="A159" s="155" t="s">
        <v>35</v>
      </c>
      <c r="B159" s="157">
        <v>13</v>
      </c>
      <c r="C159" s="157">
        <v>13</v>
      </c>
      <c r="D159" s="157">
        <v>4</v>
      </c>
      <c r="E159" s="157">
        <v>14</v>
      </c>
      <c r="F159" s="157">
        <v>24</v>
      </c>
      <c r="G159" s="157">
        <v>15</v>
      </c>
      <c r="H159" s="157">
        <v>0</v>
      </c>
      <c r="I159" s="239">
        <v>0</v>
      </c>
    </row>
    <row r="160" spans="1:10" x14ac:dyDescent="0.2">
      <c r="A160" s="155" t="s">
        <v>36</v>
      </c>
      <c r="B160" s="158">
        <v>1.7717584269121289E-3</v>
      </c>
      <c r="C160" s="158">
        <v>1.5134257264435291E-3</v>
      </c>
      <c r="D160" s="158">
        <v>2.3842528753448278E-4</v>
      </c>
      <c r="E160" s="158">
        <v>2.3120364639908075E-3</v>
      </c>
      <c r="F160" s="158">
        <v>2.1407394669950008E-3</v>
      </c>
      <c r="G160" s="158">
        <v>1.3138891663402319E-3</v>
      </c>
      <c r="H160" s="158">
        <v>0</v>
      </c>
      <c r="I160" s="240">
        <v>0</v>
      </c>
    </row>
    <row r="161" spans="1:10" x14ac:dyDescent="0.2">
      <c r="A161" s="155" t="s">
        <v>37</v>
      </c>
      <c r="B161" s="158">
        <v>1.3628910528495908E-4</v>
      </c>
      <c r="C161" s="158">
        <v>1.164173663710244E-4</v>
      </c>
      <c r="D161" s="158">
        <v>5.9606321883620694E-5</v>
      </c>
      <c r="E161" s="158">
        <v>1.6514546587131917E-4</v>
      </c>
      <c r="F161" s="158">
        <v>8.9197485067415982E-5</v>
      </c>
      <c r="G161" s="158">
        <v>8.7592605268582702E-5</v>
      </c>
      <c r="H161" s="158">
        <v>0</v>
      </c>
      <c r="I161" s="240">
        <v>0</v>
      </c>
    </row>
    <row r="162" spans="1:10" x14ac:dyDescent="0.2">
      <c r="A162" s="225" t="s">
        <v>60</v>
      </c>
      <c r="B162" s="227" t="s">
        <v>358</v>
      </c>
      <c r="C162" s="228"/>
      <c r="D162" s="228"/>
      <c r="E162" s="228"/>
      <c r="F162" s="228"/>
      <c r="G162" s="228"/>
      <c r="H162" s="228"/>
      <c r="I162" s="228"/>
    </row>
    <row r="163" spans="1:10" x14ac:dyDescent="0.2">
      <c r="A163" s="226"/>
      <c r="B163" s="151">
        <v>1</v>
      </c>
      <c r="C163" s="151">
        <v>2</v>
      </c>
      <c r="D163" s="151">
        <v>3</v>
      </c>
      <c r="E163" s="151">
        <v>4</v>
      </c>
      <c r="F163" s="151">
        <v>5</v>
      </c>
      <c r="G163" s="152">
        <v>6</v>
      </c>
      <c r="H163" s="151">
        <v>7</v>
      </c>
      <c r="I163" s="231">
        <v>8</v>
      </c>
    </row>
    <row r="164" spans="1:10" x14ac:dyDescent="0.2">
      <c r="A164" s="153" t="s">
        <v>17</v>
      </c>
      <c r="B164" s="154">
        <v>5.2581491470336914</v>
      </c>
      <c r="C164" s="154">
        <v>2.6581647396087646</v>
      </c>
      <c r="D164" s="154">
        <v>10.862944602966309</v>
      </c>
      <c r="E164" s="154">
        <v>7.7515044212341309</v>
      </c>
      <c r="F164" s="154">
        <v>7.7905621528625488</v>
      </c>
      <c r="G164" s="154">
        <v>13.910626411437988</v>
      </c>
      <c r="H164" s="154">
        <v>11.924347877502441</v>
      </c>
      <c r="I164" s="237">
        <v>21.804372787475586</v>
      </c>
    </row>
    <row r="165" spans="1:10" x14ac:dyDescent="0.2">
      <c r="A165" s="155" t="s">
        <v>18</v>
      </c>
      <c r="B165" s="154">
        <v>7.8906898498535156</v>
      </c>
      <c r="C165" s="154">
        <v>7.5580806732177734</v>
      </c>
      <c r="D165" s="154">
        <v>14.238903045654297</v>
      </c>
      <c r="E165" s="154">
        <v>11.352461814880371</v>
      </c>
      <c r="F165" s="154">
        <v>11.706014633178711</v>
      </c>
      <c r="G165" s="154">
        <v>18.496454238891602</v>
      </c>
      <c r="H165" s="154">
        <v>15.780417442321777</v>
      </c>
      <c r="I165" s="237">
        <v>22.814846038818359</v>
      </c>
    </row>
    <row r="166" spans="1:10" x14ac:dyDescent="0.2">
      <c r="A166" s="155" t="s">
        <v>19</v>
      </c>
      <c r="B166" s="154">
        <v>10.056930541992188</v>
      </c>
      <c r="C166" s="154">
        <v>5.2527046203613281</v>
      </c>
      <c r="D166" s="154">
        <v>19.403522491455078</v>
      </c>
      <c r="E166" s="154">
        <v>14.203496932983398</v>
      </c>
      <c r="F166" s="154">
        <v>16.410554885864258</v>
      </c>
      <c r="G166" s="154">
        <v>17.608945846557617</v>
      </c>
      <c r="H166" s="154">
        <v>27.440376281738281</v>
      </c>
      <c r="I166" s="237">
        <v>34.459365844726562</v>
      </c>
    </row>
    <row r="167" spans="1:10" x14ac:dyDescent="0.2">
      <c r="A167" s="155" t="s">
        <v>20</v>
      </c>
      <c r="B167" s="156">
        <v>0.65448236465454102</v>
      </c>
      <c r="C167" s="156">
        <v>0.32577374577522278</v>
      </c>
      <c r="D167" s="156">
        <v>0.7552027702331543</v>
      </c>
      <c r="E167" s="156">
        <v>0.67035752534866333</v>
      </c>
      <c r="F167" s="156">
        <v>0.65128070116043091</v>
      </c>
      <c r="G167" s="156">
        <v>0.74826574325561523</v>
      </c>
      <c r="H167" s="156">
        <v>0.74946635961532593</v>
      </c>
      <c r="I167" s="238">
        <v>0.95398730039596558</v>
      </c>
    </row>
    <row r="168" spans="1:10" x14ac:dyDescent="0.2">
      <c r="A168" s="155" t="s">
        <v>21</v>
      </c>
      <c r="B168" s="157">
        <v>7500</v>
      </c>
      <c r="C168" s="157">
        <v>7500</v>
      </c>
      <c r="D168" s="157">
        <v>7500</v>
      </c>
      <c r="E168" s="157">
        <v>7500</v>
      </c>
      <c r="F168" s="157">
        <v>7500</v>
      </c>
      <c r="G168" s="157">
        <v>7500</v>
      </c>
      <c r="H168" s="157">
        <v>7500</v>
      </c>
      <c r="I168" s="239">
        <v>7415</v>
      </c>
    </row>
    <row r="169" spans="1:10" x14ac:dyDescent="0.2">
      <c r="A169" s="155" t="s">
        <v>22</v>
      </c>
      <c r="B169" s="158">
        <v>3.4722222480922937E-3</v>
      </c>
      <c r="C169" s="158">
        <v>3.4722222480922937E-3</v>
      </c>
      <c r="D169" s="158">
        <v>3.4722222480922937E-3</v>
      </c>
      <c r="E169" s="158">
        <v>3.4722222480922937E-3</v>
      </c>
      <c r="F169" s="158">
        <v>3.4722222480922937E-3</v>
      </c>
      <c r="G169" s="158">
        <v>3.4722222480922937E-3</v>
      </c>
      <c r="H169" s="158">
        <v>3.4722222480922937E-3</v>
      </c>
      <c r="I169" s="240">
        <v>3.432870376855135E-3</v>
      </c>
    </row>
    <row r="170" spans="1:10" x14ac:dyDescent="0.2">
      <c r="A170" s="155" t="s">
        <v>23</v>
      </c>
      <c r="B170" s="157">
        <v>0</v>
      </c>
      <c r="C170" s="157">
        <v>0</v>
      </c>
      <c r="D170" s="157">
        <v>0</v>
      </c>
      <c r="E170" s="157">
        <v>0</v>
      </c>
      <c r="F170" s="157">
        <v>0</v>
      </c>
      <c r="G170" s="157">
        <v>0</v>
      </c>
      <c r="H170" s="157">
        <v>0</v>
      </c>
      <c r="I170" s="239">
        <v>85</v>
      </c>
    </row>
    <row r="171" spans="1:10" x14ac:dyDescent="0.2">
      <c r="A171" s="155" t="s">
        <v>24</v>
      </c>
      <c r="B171" s="158">
        <v>0</v>
      </c>
      <c r="C171" s="158">
        <v>0</v>
      </c>
      <c r="D171" s="158">
        <v>0</v>
      </c>
      <c r="E171" s="158">
        <v>0</v>
      </c>
      <c r="F171" s="158">
        <v>0</v>
      </c>
      <c r="G171" s="158">
        <v>0</v>
      </c>
      <c r="H171" s="158">
        <v>0</v>
      </c>
      <c r="I171" s="240">
        <v>3.935185304726474E-5</v>
      </c>
    </row>
    <row r="172" spans="1:10" x14ac:dyDescent="0.2">
      <c r="A172" s="155" t="s">
        <v>25</v>
      </c>
      <c r="B172" s="157">
        <v>7500</v>
      </c>
      <c r="C172" s="157">
        <v>7500</v>
      </c>
      <c r="D172" s="157">
        <v>7500</v>
      </c>
      <c r="E172" s="157">
        <v>7500</v>
      </c>
      <c r="F172" s="157">
        <v>7500</v>
      </c>
      <c r="G172" s="157">
        <v>7500</v>
      </c>
      <c r="H172" s="157">
        <v>7500</v>
      </c>
      <c r="I172" s="239">
        <v>7500</v>
      </c>
    </row>
    <row r="173" spans="1:10" x14ac:dyDescent="0.2">
      <c r="A173" s="155" t="s">
        <v>26</v>
      </c>
      <c r="B173" s="157">
        <v>14999</v>
      </c>
      <c r="C173" s="157">
        <v>14999</v>
      </c>
      <c r="D173" s="157">
        <v>14999</v>
      </c>
      <c r="E173" s="157">
        <v>14999</v>
      </c>
      <c r="F173" s="157">
        <v>14999</v>
      </c>
      <c r="G173" s="157">
        <v>14999</v>
      </c>
      <c r="H173" s="157">
        <v>14999</v>
      </c>
      <c r="I173" s="239">
        <v>14999</v>
      </c>
    </row>
    <row r="174" spans="1:10" x14ac:dyDescent="0.2">
      <c r="A174" s="155" t="s">
        <v>27</v>
      </c>
      <c r="B174" s="156">
        <v>1</v>
      </c>
      <c r="C174" s="156">
        <v>1</v>
      </c>
      <c r="D174" s="156">
        <v>1</v>
      </c>
      <c r="E174" s="156">
        <v>1</v>
      </c>
      <c r="F174" s="156">
        <v>1</v>
      </c>
      <c r="G174" s="156">
        <v>1</v>
      </c>
      <c r="H174" s="156">
        <v>1</v>
      </c>
      <c r="I174" s="238">
        <v>0.98866665363311768</v>
      </c>
      <c r="J174" s="230"/>
    </row>
    <row r="175" spans="1:10" x14ac:dyDescent="0.2">
      <c r="A175" s="155" t="s">
        <v>28</v>
      </c>
      <c r="B175" s="156">
        <v>0</v>
      </c>
      <c r="C175" s="156">
        <v>0</v>
      </c>
      <c r="D175" s="156">
        <v>0</v>
      </c>
      <c r="E175" s="156">
        <v>0</v>
      </c>
      <c r="F175" s="156">
        <v>0</v>
      </c>
      <c r="G175" s="156">
        <v>0</v>
      </c>
      <c r="H175" s="156">
        <v>0</v>
      </c>
      <c r="I175" s="238">
        <v>1.133333332836628E-2</v>
      </c>
    </row>
    <row r="176" spans="1:10" x14ac:dyDescent="0.2">
      <c r="A176" s="155" t="s">
        <v>29</v>
      </c>
      <c r="B176" s="157">
        <v>4</v>
      </c>
      <c r="C176" s="157">
        <v>6</v>
      </c>
      <c r="D176" s="157">
        <v>6</v>
      </c>
      <c r="E176" s="157">
        <v>7</v>
      </c>
      <c r="F176" s="157">
        <v>4</v>
      </c>
      <c r="G176" s="157">
        <v>6</v>
      </c>
      <c r="H176" s="157">
        <v>6</v>
      </c>
      <c r="I176" s="239">
        <v>6</v>
      </c>
    </row>
    <row r="177" spans="1:9" x14ac:dyDescent="0.2">
      <c r="A177" s="155" t="s">
        <v>30</v>
      </c>
      <c r="B177" s="157">
        <v>9</v>
      </c>
      <c r="C177" s="157">
        <v>9</v>
      </c>
      <c r="D177" s="157">
        <v>9</v>
      </c>
      <c r="E177" s="157">
        <v>9</v>
      </c>
      <c r="F177" s="157">
        <v>9</v>
      </c>
      <c r="G177" s="157">
        <v>9</v>
      </c>
      <c r="H177" s="157">
        <v>9</v>
      </c>
      <c r="I177" s="239">
        <v>9</v>
      </c>
    </row>
    <row r="178" spans="1:9" x14ac:dyDescent="0.2">
      <c r="A178" s="155" t="s">
        <v>31</v>
      </c>
      <c r="B178" s="156">
        <v>0.4444444477558136</v>
      </c>
      <c r="C178" s="156">
        <v>0.66666668653488159</v>
      </c>
      <c r="D178" s="156">
        <v>0.66666668653488159</v>
      </c>
      <c r="E178" s="156">
        <v>0.77777779102325439</v>
      </c>
      <c r="F178" s="156">
        <v>0.4444444477558136</v>
      </c>
      <c r="G178" s="156">
        <v>0.66666668653488159</v>
      </c>
      <c r="H178" s="156">
        <v>0.66666668653488159</v>
      </c>
      <c r="I178" s="238">
        <v>0.66666668653488159</v>
      </c>
    </row>
    <row r="179" spans="1:9" x14ac:dyDescent="0.2">
      <c r="A179" s="155" t="s">
        <v>32</v>
      </c>
      <c r="B179" s="159">
        <v>1612.783447265625</v>
      </c>
      <c r="C179" s="159">
        <v>832.50341796875</v>
      </c>
      <c r="D179" s="159">
        <v>3299.59375</v>
      </c>
      <c r="E179" s="159">
        <v>2368.944580078125</v>
      </c>
      <c r="F179" s="159">
        <v>2403.67626953125</v>
      </c>
      <c r="G179" s="159">
        <v>4194.41845703125</v>
      </c>
      <c r="H179" s="159">
        <v>3621.546142578125</v>
      </c>
      <c r="I179" s="241">
        <v>6590.44970703125</v>
      </c>
    </row>
    <row r="180" spans="1:9" x14ac:dyDescent="0.2">
      <c r="A180" s="155" t="s">
        <v>33</v>
      </c>
      <c r="B180" s="157">
        <v>0</v>
      </c>
      <c r="C180" s="157">
        <v>0</v>
      </c>
      <c r="D180" s="157">
        <v>0</v>
      </c>
      <c r="E180" s="157">
        <v>0</v>
      </c>
      <c r="F180" s="157">
        <v>0</v>
      </c>
      <c r="G180" s="157">
        <v>0</v>
      </c>
      <c r="H180" s="157">
        <v>0</v>
      </c>
      <c r="I180" s="239">
        <v>0</v>
      </c>
    </row>
    <row r="181" spans="1:9" x14ac:dyDescent="0.2">
      <c r="A181" s="155" t="s">
        <v>34</v>
      </c>
      <c r="B181" s="157">
        <v>0</v>
      </c>
      <c r="C181" s="157">
        <v>0</v>
      </c>
      <c r="D181" s="157">
        <v>0</v>
      </c>
      <c r="E181" s="157">
        <v>0</v>
      </c>
      <c r="F181" s="157">
        <v>0</v>
      </c>
      <c r="G181" s="157">
        <v>0</v>
      </c>
      <c r="H181" s="157">
        <v>0</v>
      </c>
      <c r="I181" s="239">
        <v>0</v>
      </c>
    </row>
    <row r="182" spans="1:9" x14ac:dyDescent="0.2">
      <c r="A182" s="155" t="s">
        <v>35</v>
      </c>
      <c r="B182" s="157">
        <v>9</v>
      </c>
      <c r="C182" s="157">
        <v>8</v>
      </c>
      <c r="D182" s="157">
        <v>10</v>
      </c>
      <c r="E182" s="157">
        <v>12</v>
      </c>
      <c r="F182" s="157">
        <v>8</v>
      </c>
      <c r="G182" s="157">
        <v>6</v>
      </c>
      <c r="H182" s="157">
        <v>6</v>
      </c>
      <c r="I182" s="239">
        <v>2</v>
      </c>
    </row>
    <row r="183" spans="1:9" x14ac:dyDescent="0.2">
      <c r="A183" s="155" t="s">
        <v>36</v>
      </c>
      <c r="B183" s="158">
        <v>1.303240773268044E-3</v>
      </c>
      <c r="C183" s="158">
        <v>2.6925923302769661E-3</v>
      </c>
      <c r="D183" s="158">
        <v>9.9629617761820555E-4</v>
      </c>
      <c r="E183" s="158">
        <v>1.257406547665596E-3</v>
      </c>
      <c r="F183" s="158">
        <v>1.6587956342846155E-3</v>
      </c>
      <c r="G183" s="158">
        <v>9.3657424440607429E-4</v>
      </c>
      <c r="H183" s="158">
        <v>7.6296314364299178E-4</v>
      </c>
      <c r="I183" s="240">
        <v>9.5369905466213822E-5</v>
      </c>
    </row>
    <row r="184" spans="1:9" x14ac:dyDescent="0.2">
      <c r="A184" s="155" t="s">
        <v>37</v>
      </c>
      <c r="B184" s="158">
        <v>1.4480453683063388E-4</v>
      </c>
      <c r="C184" s="158">
        <v>3.3657404128462076E-4</v>
      </c>
      <c r="D184" s="158">
        <v>9.9629614851437509E-5</v>
      </c>
      <c r="E184" s="158">
        <v>1.0478387412149459E-4</v>
      </c>
      <c r="F184" s="158">
        <v>2.0734945428557694E-4</v>
      </c>
      <c r="G184" s="158">
        <v>1.5609570255037397E-4</v>
      </c>
      <c r="H184" s="158">
        <v>1.2716051423922181E-4</v>
      </c>
      <c r="I184" s="240">
        <v>4.7684952733106911E-5</v>
      </c>
    </row>
  </sheetData>
  <mergeCells count="16">
    <mergeCell ref="A139:A140"/>
    <mergeCell ref="B139:I139"/>
    <mergeCell ref="A162:A163"/>
    <mergeCell ref="B162:I162"/>
    <mergeCell ref="A70:A71"/>
    <mergeCell ref="B70:I70"/>
    <mergeCell ref="A93:A94"/>
    <mergeCell ref="B93:I93"/>
    <mergeCell ref="A116:A117"/>
    <mergeCell ref="B116:I116"/>
    <mergeCell ref="A1:A2"/>
    <mergeCell ref="B1:I1"/>
    <mergeCell ref="A24:A25"/>
    <mergeCell ref="B24:I24"/>
    <mergeCell ref="A47:A48"/>
    <mergeCell ref="B47:I4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zoomScale="75" workbookViewId="0">
      <selection activeCell="M18" sqref="M18"/>
    </sheetView>
  </sheetViews>
  <sheetFormatPr baseColWidth="10" defaultRowHeight="15" x14ac:dyDescent="0.2"/>
  <sheetData>
    <row r="1" spans="1:11" ht="16" thickBot="1" x14ac:dyDescent="0.25"/>
    <row r="2" spans="1:11" x14ac:dyDescent="0.2">
      <c r="A2" s="199"/>
      <c r="B2" s="200"/>
      <c r="C2" s="203" t="s">
        <v>38</v>
      </c>
      <c r="D2" s="65" t="s">
        <v>39</v>
      </c>
      <c r="E2" s="190" t="s">
        <v>41</v>
      </c>
      <c r="F2" s="192"/>
      <c r="G2" s="65" t="s">
        <v>44</v>
      </c>
      <c r="H2" s="190" t="s">
        <v>46</v>
      </c>
      <c r="I2" s="191"/>
      <c r="J2" s="192"/>
      <c r="K2" s="65" t="s">
        <v>49</v>
      </c>
    </row>
    <row r="3" spans="1:11" ht="16" thickBot="1" x14ac:dyDescent="0.25">
      <c r="A3" s="201"/>
      <c r="B3" s="202"/>
      <c r="C3" s="185"/>
      <c r="D3" s="66" t="s">
        <v>40</v>
      </c>
      <c r="E3" s="67" t="s">
        <v>42</v>
      </c>
      <c r="F3" s="68" t="s">
        <v>43</v>
      </c>
      <c r="G3" s="66" t="s">
        <v>45</v>
      </c>
      <c r="H3" s="69" t="s">
        <v>47</v>
      </c>
      <c r="I3" s="70" t="s">
        <v>48</v>
      </c>
      <c r="J3" s="68" t="s">
        <v>42</v>
      </c>
      <c r="K3" s="71" t="s">
        <v>42</v>
      </c>
    </row>
    <row r="4" spans="1:11" ht="16" thickBot="1" x14ac:dyDescent="0.25">
      <c r="A4" s="72" t="s">
        <v>50</v>
      </c>
      <c r="B4" s="73" t="s">
        <v>51</v>
      </c>
      <c r="C4" s="74">
        <v>7.58</v>
      </c>
      <c r="D4" s="75">
        <v>480</v>
      </c>
      <c r="E4" s="76">
        <v>8.3699999999999992</v>
      </c>
      <c r="F4" s="77">
        <v>99.7</v>
      </c>
      <c r="G4" s="75">
        <v>23.1</v>
      </c>
      <c r="H4" s="72">
        <v>3.4</v>
      </c>
      <c r="I4" s="78">
        <v>1.2</v>
      </c>
      <c r="J4" s="73">
        <f>I4*61.02</f>
        <v>73.224000000000004</v>
      </c>
      <c r="K4" s="79">
        <v>0</v>
      </c>
    </row>
    <row r="5" spans="1:11" x14ac:dyDescent="0.2">
      <c r="A5" s="193" t="s">
        <v>52</v>
      </c>
      <c r="B5" s="80" t="s">
        <v>3</v>
      </c>
      <c r="C5" s="15">
        <v>7.66</v>
      </c>
      <c r="D5" s="81">
        <v>584</v>
      </c>
      <c r="E5" s="82">
        <v>8.1999999999999993</v>
      </c>
      <c r="F5" s="83">
        <v>98.6</v>
      </c>
      <c r="G5" s="81">
        <v>23.3</v>
      </c>
      <c r="H5" s="84">
        <v>4.7</v>
      </c>
      <c r="I5" s="40">
        <v>1.7</v>
      </c>
      <c r="J5" s="80">
        <f t="shared" ref="J5:J19" si="0">I5*61.02</f>
        <v>103.73400000000001</v>
      </c>
      <c r="K5" s="85">
        <v>1.6</v>
      </c>
    </row>
    <row r="6" spans="1:11" x14ac:dyDescent="0.2">
      <c r="A6" s="193"/>
      <c r="B6" s="86" t="s">
        <v>53</v>
      </c>
      <c r="C6" s="87">
        <v>7.99</v>
      </c>
      <c r="D6" s="88">
        <v>8610</v>
      </c>
      <c r="E6" s="89">
        <v>7.63</v>
      </c>
      <c r="F6" s="90">
        <v>92.3</v>
      </c>
      <c r="G6" s="88">
        <v>23.7</v>
      </c>
      <c r="H6" s="91">
        <v>4.7</v>
      </c>
      <c r="I6" s="92">
        <v>1.7</v>
      </c>
      <c r="J6" s="86">
        <f t="shared" si="0"/>
        <v>103.73400000000001</v>
      </c>
      <c r="K6" s="93">
        <v>1.6</v>
      </c>
    </row>
    <row r="7" spans="1:11" x14ac:dyDescent="0.2">
      <c r="A7" s="193"/>
      <c r="B7" s="86" t="s">
        <v>62</v>
      </c>
      <c r="C7" s="87">
        <v>7.67</v>
      </c>
      <c r="D7" s="88">
        <v>571</v>
      </c>
      <c r="E7" s="89">
        <v>8.14</v>
      </c>
      <c r="F7" s="90">
        <v>97.8</v>
      </c>
      <c r="G7" s="88">
        <v>23.3</v>
      </c>
      <c r="H7" s="91">
        <v>4.3</v>
      </c>
      <c r="I7" s="92">
        <v>1.5</v>
      </c>
      <c r="J7" s="86">
        <f t="shared" si="0"/>
        <v>91.53</v>
      </c>
      <c r="K7" s="93">
        <v>1.61</v>
      </c>
    </row>
    <row r="8" spans="1:11" x14ac:dyDescent="0.2">
      <c r="A8" s="193"/>
      <c r="B8" s="86" t="s">
        <v>57</v>
      </c>
      <c r="C8" s="87">
        <v>7.78</v>
      </c>
      <c r="D8" s="88">
        <v>577</v>
      </c>
      <c r="E8" s="89">
        <v>8.3000000000000007</v>
      </c>
      <c r="F8" s="90">
        <v>99.4</v>
      </c>
      <c r="G8" s="88">
        <v>23.1</v>
      </c>
      <c r="H8" s="91">
        <v>4.8</v>
      </c>
      <c r="I8" s="92">
        <v>1.8</v>
      </c>
      <c r="J8" s="86">
        <f t="shared" si="0"/>
        <v>109.83600000000001</v>
      </c>
      <c r="K8" s="93">
        <v>1.6</v>
      </c>
    </row>
    <row r="9" spans="1:11" x14ac:dyDescent="0.2">
      <c r="A9" s="193"/>
      <c r="B9" s="86" t="s">
        <v>0</v>
      </c>
      <c r="C9" s="87">
        <v>7.72</v>
      </c>
      <c r="D9" s="88">
        <v>555</v>
      </c>
      <c r="E9" s="89">
        <v>8.24</v>
      </c>
      <c r="F9" s="90">
        <v>98.8</v>
      </c>
      <c r="G9" s="88">
        <v>23.2</v>
      </c>
      <c r="H9" s="91">
        <v>4.4000000000000004</v>
      </c>
      <c r="I9" s="92">
        <v>1.6</v>
      </c>
      <c r="J9" s="86">
        <f t="shared" si="0"/>
        <v>97.632000000000005</v>
      </c>
      <c r="K9" s="93">
        <v>1.6</v>
      </c>
    </row>
    <row r="10" spans="1:11" x14ac:dyDescent="0.2">
      <c r="A10" s="193"/>
      <c r="B10" s="86" t="s">
        <v>58</v>
      </c>
      <c r="C10" s="87">
        <v>7.72</v>
      </c>
      <c r="D10" s="88">
        <v>578</v>
      </c>
      <c r="E10" s="89">
        <v>8.1999999999999993</v>
      </c>
      <c r="F10" s="90">
        <v>98.2</v>
      </c>
      <c r="G10" s="88">
        <v>23.1</v>
      </c>
      <c r="H10" s="91">
        <v>5</v>
      </c>
      <c r="I10" s="92">
        <v>1.8</v>
      </c>
      <c r="J10" s="86">
        <f t="shared" si="0"/>
        <v>109.83600000000001</v>
      </c>
      <c r="K10" s="93">
        <v>1.6</v>
      </c>
    </row>
    <row r="11" spans="1:11" x14ac:dyDescent="0.2">
      <c r="A11" s="193"/>
      <c r="B11" s="86" t="s">
        <v>59</v>
      </c>
      <c r="C11" s="87">
        <v>7.73</v>
      </c>
      <c r="D11" s="88">
        <v>565</v>
      </c>
      <c r="E11" s="89">
        <v>8.14</v>
      </c>
      <c r="F11" s="90">
        <v>97.8</v>
      </c>
      <c r="G11" s="88">
        <v>23.3</v>
      </c>
      <c r="H11" s="91">
        <v>4.7</v>
      </c>
      <c r="I11" s="92">
        <v>1.7</v>
      </c>
      <c r="J11" s="86">
        <f t="shared" si="0"/>
        <v>103.73400000000001</v>
      </c>
      <c r="K11" s="93">
        <v>2</v>
      </c>
    </row>
    <row r="12" spans="1:11" ht="16" thickBot="1" x14ac:dyDescent="0.25">
      <c r="A12" s="194"/>
      <c r="B12" s="94" t="s">
        <v>60</v>
      </c>
      <c r="C12" s="95">
        <v>7.69</v>
      </c>
      <c r="D12" s="96">
        <v>544</v>
      </c>
      <c r="E12" s="97">
        <v>8.18</v>
      </c>
      <c r="F12" s="98">
        <v>98.1</v>
      </c>
      <c r="G12" s="96">
        <v>23.2</v>
      </c>
      <c r="H12" s="99">
        <v>4.3</v>
      </c>
      <c r="I12" s="100">
        <v>1.5</v>
      </c>
      <c r="J12" s="94">
        <f t="shared" si="0"/>
        <v>91.53</v>
      </c>
      <c r="K12" s="101">
        <v>1.6</v>
      </c>
    </row>
    <row r="13" spans="1:11" x14ac:dyDescent="0.2">
      <c r="A13" s="190" t="s">
        <v>5</v>
      </c>
      <c r="B13" s="102" t="s">
        <v>3</v>
      </c>
      <c r="C13" s="103">
        <v>7.6</v>
      </c>
      <c r="D13" s="104">
        <v>556</v>
      </c>
      <c r="E13" s="105">
        <v>8.36</v>
      </c>
      <c r="F13" s="106">
        <v>100.5</v>
      </c>
      <c r="G13" s="104">
        <v>23</v>
      </c>
      <c r="H13" s="107">
        <v>3.6</v>
      </c>
      <c r="I13" s="108">
        <v>1.3</v>
      </c>
      <c r="J13" s="102">
        <f t="shared" si="0"/>
        <v>79.326000000000008</v>
      </c>
      <c r="K13" s="109">
        <v>0.4</v>
      </c>
    </row>
    <row r="14" spans="1:11" x14ac:dyDescent="0.2">
      <c r="A14" s="193"/>
      <c r="B14" s="86" t="s">
        <v>62</v>
      </c>
      <c r="C14" s="87">
        <v>7.5</v>
      </c>
      <c r="D14" s="88">
        <v>514</v>
      </c>
      <c r="E14" s="89">
        <v>8.08</v>
      </c>
      <c r="F14" s="90">
        <v>97.5</v>
      </c>
      <c r="G14" s="88">
        <v>23.2</v>
      </c>
      <c r="H14" s="91">
        <v>3.9</v>
      </c>
      <c r="I14" s="92">
        <v>1.4</v>
      </c>
      <c r="J14" s="86">
        <f t="shared" si="0"/>
        <v>85.427999999999997</v>
      </c>
      <c r="K14" s="93">
        <v>0.3</v>
      </c>
    </row>
    <row r="15" spans="1:11" x14ac:dyDescent="0.2">
      <c r="A15" s="193"/>
      <c r="B15" s="86" t="s">
        <v>57</v>
      </c>
      <c r="C15" s="87">
        <v>7.38</v>
      </c>
      <c r="D15" s="88">
        <v>537</v>
      </c>
      <c r="E15" s="89">
        <v>7.58</v>
      </c>
      <c r="F15" s="90">
        <v>91.5</v>
      </c>
      <c r="G15" s="88">
        <v>23.2</v>
      </c>
      <c r="H15" s="91">
        <v>4.0999999999999996</v>
      </c>
      <c r="I15" s="92">
        <v>1.5</v>
      </c>
      <c r="J15" s="86">
        <f t="shared" si="0"/>
        <v>91.53</v>
      </c>
      <c r="K15" s="93">
        <v>0.3</v>
      </c>
    </row>
    <row r="16" spans="1:11" x14ac:dyDescent="0.2">
      <c r="A16" s="193"/>
      <c r="B16" s="86" t="s">
        <v>0</v>
      </c>
      <c r="C16" s="87">
        <v>7.51</v>
      </c>
      <c r="D16" s="88">
        <v>512</v>
      </c>
      <c r="E16" s="89">
        <v>7.93</v>
      </c>
      <c r="F16" s="90">
        <v>96.2</v>
      </c>
      <c r="G16" s="88">
        <v>23.5</v>
      </c>
      <c r="H16" s="91">
        <v>3.9</v>
      </c>
      <c r="I16" s="92">
        <v>1.4</v>
      </c>
      <c r="J16" s="86">
        <f t="shared" si="0"/>
        <v>85.427999999999997</v>
      </c>
      <c r="K16" s="93">
        <v>0.3</v>
      </c>
    </row>
    <row r="17" spans="1:11" x14ac:dyDescent="0.2">
      <c r="A17" s="193"/>
      <c r="B17" s="86" t="s">
        <v>58</v>
      </c>
      <c r="C17" s="87">
        <v>7.59</v>
      </c>
      <c r="D17" s="88">
        <v>538</v>
      </c>
      <c r="E17" s="89">
        <v>7.96</v>
      </c>
      <c r="F17" s="90">
        <v>96.3</v>
      </c>
      <c r="G17" s="88">
        <v>23.4</v>
      </c>
      <c r="H17" s="91">
        <v>4.0999999999999996</v>
      </c>
      <c r="I17" s="92">
        <v>1.5</v>
      </c>
      <c r="J17" s="86">
        <f t="shared" si="0"/>
        <v>91.53</v>
      </c>
      <c r="K17" s="93">
        <v>0.3</v>
      </c>
    </row>
    <row r="18" spans="1:11" x14ac:dyDescent="0.2">
      <c r="A18" s="193"/>
      <c r="B18" s="86" t="s">
        <v>59</v>
      </c>
      <c r="C18" s="87">
        <v>7.59</v>
      </c>
      <c r="D18" s="88">
        <v>535</v>
      </c>
      <c r="E18" s="89">
        <v>7.95</v>
      </c>
      <c r="F18" s="90">
        <v>96.3</v>
      </c>
      <c r="G18" s="88">
        <v>23.4</v>
      </c>
      <c r="H18" s="91">
        <v>4</v>
      </c>
      <c r="I18" s="92">
        <v>1.45</v>
      </c>
      <c r="J18" s="86">
        <f t="shared" si="0"/>
        <v>88.478999999999999</v>
      </c>
      <c r="K18" s="93">
        <v>0.3</v>
      </c>
    </row>
    <row r="19" spans="1:11" ht="16" thickBot="1" x14ac:dyDescent="0.25">
      <c r="A19" s="194"/>
      <c r="B19" s="94" t="s">
        <v>60</v>
      </c>
      <c r="C19" s="95">
        <v>7.61</v>
      </c>
      <c r="D19" s="96">
        <v>520</v>
      </c>
      <c r="E19" s="97">
        <v>8.0299999999999994</v>
      </c>
      <c r="F19" s="98">
        <v>97.1</v>
      </c>
      <c r="G19" s="96">
        <v>23.3</v>
      </c>
      <c r="H19" s="99">
        <v>4.0999999999999996</v>
      </c>
      <c r="I19" s="100">
        <v>1.5</v>
      </c>
      <c r="J19" s="94">
        <f t="shared" si="0"/>
        <v>91.53</v>
      </c>
      <c r="K19" s="101">
        <v>0.3</v>
      </c>
    </row>
    <row r="20" spans="1:11" x14ac:dyDescent="0.2">
      <c r="A20" s="195" t="s">
        <v>54</v>
      </c>
      <c r="B20" s="196"/>
      <c r="C20" s="110">
        <f>AVERAGE(C4:C19)</f>
        <v>7.6449999999999996</v>
      </c>
      <c r="D20" s="111">
        <f>AVERAGE(D4:D5,D7:D19)</f>
        <v>544.4</v>
      </c>
      <c r="E20" s="112">
        <f t="shared" ref="E20:K20" si="1">AVERAGE(E4:E19)</f>
        <v>8.0806249999999995</v>
      </c>
      <c r="F20" s="113">
        <f t="shared" si="1"/>
        <v>97.256249999999994</v>
      </c>
      <c r="G20" s="111">
        <f t="shared" si="1"/>
        <v>23.268749999999997</v>
      </c>
      <c r="H20" s="114">
        <f t="shared" si="1"/>
        <v>4.25</v>
      </c>
      <c r="I20" s="115">
        <f t="shared" si="1"/>
        <v>1.5343749999999998</v>
      </c>
      <c r="J20" s="116">
        <f t="shared" si="1"/>
        <v>93.627562499999996</v>
      </c>
      <c r="K20" s="117">
        <f t="shared" si="1"/>
        <v>0.96312500000000023</v>
      </c>
    </row>
    <row r="21" spans="1:11" ht="16" thickBot="1" x14ac:dyDescent="0.25">
      <c r="A21" s="197" t="s">
        <v>55</v>
      </c>
      <c r="B21" s="198"/>
      <c r="C21" s="118">
        <f>_xlfn.STDEV.P(C4:C19)</f>
        <v>0.13266499161421608</v>
      </c>
      <c r="D21" s="119">
        <f>_xlfn.STDEV.P(D4:D5,D7:D19)</f>
        <v>28.33090185645349</v>
      </c>
      <c r="E21" s="120">
        <f t="shared" ref="E21:K21" si="2">_xlfn.STDEV.P(E4:E19)</f>
        <v>0.22238673381071986</v>
      </c>
      <c r="F21" s="121">
        <f t="shared" si="2"/>
        <v>2.3478630576547692</v>
      </c>
      <c r="G21" s="119">
        <f t="shared" si="2"/>
        <v>0.16851835953390912</v>
      </c>
      <c r="H21" s="122">
        <f t="shared" si="2"/>
        <v>0.43445367992457196</v>
      </c>
      <c r="I21" s="123">
        <f t="shared" si="2"/>
        <v>0.16650708505946757</v>
      </c>
      <c r="J21" s="124">
        <f t="shared" si="2"/>
        <v>10.160262330328834</v>
      </c>
      <c r="K21" s="125">
        <f t="shared" si="2"/>
        <v>0.69867480588253617</v>
      </c>
    </row>
  </sheetData>
  <mergeCells count="8">
    <mergeCell ref="H2:J2"/>
    <mergeCell ref="A5:A12"/>
    <mergeCell ref="A13:A19"/>
    <mergeCell ref="A20:B20"/>
    <mergeCell ref="A21:B21"/>
    <mergeCell ref="A2:B3"/>
    <mergeCell ref="C2:C3"/>
    <mergeCell ref="E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68"/>
  <sheetViews>
    <sheetView workbookViewId="0">
      <selection activeCell="A3" sqref="A3:B4"/>
    </sheetView>
  </sheetViews>
  <sheetFormatPr baseColWidth="10" defaultRowHeight="15" x14ac:dyDescent="0.2"/>
  <cols>
    <col min="2" max="2" width="3.1640625" customWidth="1"/>
    <col min="18" max="18" width="38" customWidth="1"/>
  </cols>
  <sheetData>
    <row r="2" spans="1:18" ht="16" thickBot="1" x14ac:dyDescent="0.25"/>
    <row r="3" spans="1:18" x14ac:dyDescent="0.2">
      <c r="A3" s="204" t="s">
        <v>1</v>
      </c>
      <c r="B3" s="207"/>
      <c r="C3" s="207" t="s">
        <v>2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</row>
    <row r="4" spans="1:18" ht="16" thickBot="1" x14ac:dyDescent="0.25">
      <c r="A4" s="209"/>
      <c r="B4" s="210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6">
        <v>14</v>
      </c>
      <c r="R4" s="126" t="s">
        <v>73</v>
      </c>
    </row>
    <row r="5" spans="1:18" x14ac:dyDescent="0.2">
      <c r="A5" s="204" t="s">
        <v>3</v>
      </c>
      <c r="B5" s="9">
        <v>1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2">
        <v>0</v>
      </c>
      <c r="R5" s="127" t="s">
        <v>74</v>
      </c>
    </row>
    <row r="6" spans="1:18" x14ac:dyDescent="0.2">
      <c r="A6" s="205"/>
      <c r="B6" s="1">
        <v>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2">
        <v>0</v>
      </c>
      <c r="R6" t="s">
        <v>75</v>
      </c>
    </row>
    <row r="7" spans="1:18" x14ac:dyDescent="0.2">
      <c r="A7" s="205"/>
      <c r="B7" s="1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2">
        <v>0</v>
      </c>
    </row>
    <row r="8" spans="1:18" x14ac:dyDescent="0.2">
      <c r="A8" s="205"/>
      <c r="B8" s="1">
        <v>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2">
        <v>0</v>
      </c>
    </row>
    <row r="9" spans="1:18" x14ac:dyDescent="0.2">
      <c r="A9" s="205"/>
      <c r="B9" s="1">
        <v>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2">
        <v>0</v>
      </c>
    </row>
    <row r="10" spans="1:18" x14ac:dyDescent="0.2">
      <c r="A10" s="205"/>
      <c r="B10" s="1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2">
        <v>0</v>
      </c>
    </row>
    <row r="11" spans="1:18" x14ac:dyDescent="0.2">
      <c r="A11" s="205"/>
      <c r="B11" s="1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2">
        <v>0</v>
      </c>
    </row>
    <row r="12" spans="1:18" ht="16" thickBot="1" x14ac:dyDescent="0.25">
      <c r="A12" s="206"/>
      <c r="B12" s="3">
        <v>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4">
        <v>0</v>
      </c>
    </row>
    <row r="13" spans="1:18" ht="15" customHeight="1" x14ac:dyDescent="0.2">
      <c r="A13" s="211" t="s">
        <v>61</v>
      </c>
      <c r="B13" s="7">
        <v>1</v>
      </c>
      <c r="C13" s="128">
        <v>0</v>
      </c>
      <c r="D13" s="7">
        <v>0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8">
        <v>1</v>
      </c>
    </row>
    <row r="14" spans="1:18" x14ac:dyDescent="0.2">
      <c r="A14" s="205"/>
      <c r="B14" s="1">
        <v>2</v>
      </c>
      <c r="C14" s="129">
        <v>0</v>
      </c>
      <c r="D14" s="129">
        <v>0</v>
      </c>
      <c r="E14" s="129">
        <v>0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2">
        <v>1</v>
      </c>
    </row>
    <row r="15" spans="1:18" x14ac:dyDescent="0.2">
      <c r="A15" s="205"/>
      <c r="B15" s="1">
        <v>3</v>
      </c>
      <c r="C15" s="129">
        <v>0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2">
        <v>1</v>
      </c>
    </row>
    <row r="16" spans="1:18" x14ac:dyDescent="0.2">
      <c r="A16" s="205"/>
      <c r="B16" s="1">
        <v>4</v>
      </c>
      <c r="C16" s="129">
        <v>0</v>
      </c>
      <c r="D16" s="1">
        <v>0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2">
        <v>1</v>
      </c>
    </row>
    <row r="17" spans="1:16" x14ac:dyDescent="0.2">
      <c r="A17" s="205"/>
      <c r="B17" s="1">
        <v>5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2">
        <v>1</v>
      </c>
    </row>
    <row r="18" spans="1:16" x14ac:dyDescent="0.2">
      <c r="A18" s="205"/>
      <c r="B18" s="1">
        <v>6</v>
      </c>
      <c r="C18" s="130">
        <v>0</v>
      </c>
      <c r="D18" s="129">
        <v>0</v>
      </c>
      <c r="E18" s="129">
        <v>0</v>
      </c>
      <c r="F18" s="129">
        <v>0</v>
      </c>
      <c r="G18" s="129">
        <v>0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2">
        <v>1</v>
      </c>
    </row>
    <row r="19" spans="1:16" x14ac:dyDescent="0.2">
      <c r="A19" s="205"/>
      <c r="B19" s="1">
        <v>7</v>
      </c>
      <c r="C19" s="57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2">
        <v>1</v>
      </c>
    </row>
    <row r="20" spans="1:16" ht="16" thickBot="1" x14ac:dyDescent="0.25">
      <c r="A20" s="209"/>
      <c r="B20" s="5">
        <v>8</v>
      </c>
      <c r="C20" s="131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</v>
      </c>
      <c r="J20" s="43">
        <v>1</v>
      </c>
      <c r="K20" s="43">
        <v>1</v>
      </c>
      <c r="L20" s="43">
        <v>1</v>
      </c>
      <c r="M20" s="43">
        <v>1</v>
      </c>
      <c r="N20" s="43">
        <v>1</v>
      </c>
      <c r="O20" s="43">
        <v>1</v>
      </c>
      <c r="P20" s="6">
        <v>1</v>
      </c>
    </row>
    <row r="21" spans="1:16" x14ac:dyDescent="0.2">
      <c r="A21" s="204" t="s">
        <v>62</v>
      </c>
      <c r="B21" s="9">
        <v>1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2">
        <v>0</v>
      </c>
    </row>
    <row r="22" spans="1:16" x14ac:dyDescent="0.2">
      <c r="A22" s="205"/>
      <c r="B22" s="1">
        <v>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2">
        <v>0</v>
      </c>
    </row>
    <row r="23" spans="1:16" x14ac:dyDescent="0.2">
      <c r="A23" s="205"/>
      <c r="B23" s="1">
        <v>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2">
        <v>0</v>
      </c>
    </row>
    <row r="24" spans="1:16" x14ac:dyDescent="0.2">
      <c r="A24" s="205"/>
      <c r="B24" s="1">
        <v>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2">
        <v>0</v>
      </c>
    </row>
    <row r="25" spans="1:16" x14ac:dyDescent="0.2">
      <c r="A25" s="205"/>
      <c r="B25" s="1">
        <v>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">
        <v>0</v>
      </c>
    </row>
    <row r="26" spans="1:16" x14ac:dyDescent="0.2">
      <c r="A26" s="205"/>
      <c r="B26" s="1">
        <v>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2">
        <v>0</v>
      </c>
    </row>
    <row r="27" spans="1:16" x14ac:dyDescent="0.2">
      <c r="A27" s="205"/>
      <c r="B27" s="1">
        <v>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2">
        <v>0</v>
      </c>
    </row>
    <row r="28" spans="1:16" ht="16" thickBot="1" x14ac:dyDescent="0.25">
      <c r="A28" s="206"/>
      <c r="B28" s="3">
        <v>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4">
        <v>0</v>
      </c>
    </row>
    <row r="29" spans="1:16" x14ac:dyDescent="0.2">
      <c r="A29" s="211" t="s">
        <v>57</v>
      </c>
      <c r="B29" s="7">
        <v>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8">
        <v>0</v>
      </c>
    </row>
    <row r="30" spans="1:16" x14ac:dyDescent="0.2">
      <c r="A30" s="205"/>
      <c r="B30" s="1">
        <v>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2">
        <v>0</v>
      </c>
    </row>
    <row r="31" spans="1:16" x14ac:dyDescent="0.2">
      <c r="A31" s="205"/>
      <c r="B31" s="1">
        <v>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2">
        <v>0</v>
      </c>
    </row>
    <row r="32" spans="1:16" x14ac:dyDescent="0.2">
      <c r="A32" s="205"/>
      <c r="B32" s="1">
        <v>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2">
        <v>0</v>
      </c>
    </row>
    <row r="33" spans="1:16" x14ac:dyDescent="0.2">
      <c r="A33" s="205"/>
      <c r="B33" s="1">
        <v>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2">
        <v>0</v>
      </c>
    </row>
    <row r="34" spans="1:16" x14ac:dyDescent="0.2">
      <c r="A34" s="205"/>
      <c r="B34" s="1">
        <v>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2">
        <v>0</v>
      </c>
    </row>
    <row r="35" spans="1:16" x14ac:dyDescent="0.2">
      <c r="A35" s="205"/>
      <c r="B35" s="1">
        <v>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2">
        <v>0</v>
      </c>
    </row>
    <row r="36" spans="1:16" ht="16" thickBot="1" x14ac:dyDescent="0.25">
      <c r="A36" s="209"/>
      <c r="B36" s="5">
        <v>8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6">
        <v>0</v>
      </c>
    </row>
    <row r="37" spans="1:16" x14ac:dyDescent="0.2">
      <c r="A37" s="204" t="s">
        <v>0</v>
      </c>
      <c r="B37" s="9">
        <v>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2">
        <v>0</v>
      </c>
    </row>
    <row r="38" spans="1:16" x14ac:dyDescent="0.2">
      <c r="A38" s="205"/>
      <c r="B38" s="1">
        <v>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2">
        <v>0</v>
      </c>
    </row>
    <row r="39" spans="1:16" x14ac:dyDescent="0.2">
      <c r="A39" s="205"/>
      <c r="B39" s="1">
        <v>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2">
        <v>0</v>
      </c>
    </row>
    <row r="40" spans="1:16" x14ac:dyDescent="0.2">
      <c r="A40" s="205"/>
      <c r="B40" s="1">
        <v>4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2">
        <v>0</v>
      </c>
    </row>
    <row r="41" spans="1:16" x14ac:dyDescent="0.2">
      <c r="A41" s="205"/>
      <c r="B41" s="1">
        <v>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2">
        <v>0</v>
      </c>
    </row>
    <row r="42" spans="1:16" x14ac:dyDescent="0.2">
      <c r="A42" s="205"/>
      <c r="B42" s="1">
        <v>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2">
        <v>0</v>
      </c>
    </row>
    <row r="43" spans="1:16" x14ac:dyDescent="0.2">
      <c r="A43" s="205"/>
      <c r="B43" s="1">
        <v>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2">
        <v>0</v>
      </c>
    </row>
    <row r="44" spans="1:16" ht="16" thickBot="1" x14ac:dyDescent="0.25">
      <c r="A44" s="206"/>
      <c r="B44" s="3">
        <v>8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4">
        <v>0</v>
      </c>
    </row>
    <row r="45" spans="1:16" x14ac:dyDescent="0.2">
      <c r="A45" s="204" t="s">
        <v>58</v>
      </c>
      <c r="B45" s="9">
        <v>1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2">
        <v>0</v>
      </c>
    </row>
    <row r="46" spans="1:16" x14ac:dyDescent="0.2">
      <c r="A46" s="205"/>
      <c r="B46" s="1">
        <v>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2">
        <v>0</v>
      </c>
    </row>
    <row r="47" spans="1:16" x14ac:dyDescent="0.2">
      <c r="A47" s="205"/>
      <c r="B47" s="1">
        <v>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2">
        <v>0</v>
      </c>
    </row>
    <row r="48" spans="1:16" x14ac:dyDescent="0.2">
      <c r="A48" s="205"/>
      <c r="B48" s="1">
        <v>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2">
        <v>0</v>
      </c>
    </row>
    <row r="49" spans="1:16" x14ac:dyDescent="0.2">
      <c r="A49" s="205"/>
      <c r="B49" s="1">
        <v>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2">
        <v>0</v>
      </c>
    </row>
    <row r="50" spans="1:16" x14ac:dyDescent="0.2">
      <c r="A50" s="205"/>
      <c r="B50" s="1">
        <v>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2">
        <v>0</v>
      </c>
    </row>
    <row r="51" spans="1:16" x14ac:dyDescent="0.2">
      <c r="A51" s="205"/>
      <c r="B51" s="1">
        <v>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2">
        <v>0</v>
      </c>
    </row>
    <row r="52" spans="1:16" ht="16" thickBot="1" x14ac:dyDescent="0.25">
      <c r="A52" s="206"/>
      <c r="B52" s="3">
        <v>8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4">
        <v>0</v>
      </c>
    </row>
    <row r="53" spans="1:16" x14ac:dyDescent="0.2">
      <c r="A53" s="204" t="s">
        <v>59</v>
      </c>
      <c r="B53" s="9">
        <v>1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2">
        <v>0</v>
      </c>
    </row>
    <row r="54" spans="1:16" x14ac:dyDescent="0.2">
      <c r="A54" s="205"/>
      <c r="B54" s="1">
        <v>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2">
        <v>0</v>
      </c>
    </row>
    <row r="55" spans="1:16" x14ac:dyDescent="0.2">
      <c r="A55" s="205"/>
      <c r="B55" s="1">
        <v>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2">
        <v>0</v>
      </c>
    </row>
    <row r="56" spans="1:16" x14ac:dyDescent="0.2">
      <c r="A56" s="205"/>
      <c r="B56" s="1">
        <v>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2">
        <v>0</v>
      </c>
    </row>
    <row r="57" spans="1:16" x14ac:dyDescent="0.2">
      <c r="A57" s="205"/>
      <c r="B57" s="1">
        <v>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2">
        <v>0</v>
      </c>
    </row>
    <row r="58" spans="1:16" x14ac:dyDescent="0.2">
      <c r="A58" s="205"/>
      <c r="B58" s="1">
        <v>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2">
        <v>0</v>
      </c>
    </row>
    <row r="59" spans="1:16" x14ac:dyDescent="0.2">
      <c r="A59" s="205"/>
      <c r="B59" s="1">
        <v>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2">
        <v>0</v>
      </c>
    </row>
    <row r="60" spans="1:16" ht="16" thickBot="1" x14ac:dyDescent="0.25">
      <c r="A60" s="206"/>
      <c r="B60" s="3">
        <v>8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4">
        <v>0</v>
      </c>
    </row>
    <row r="61" spans="1:16" x14ac:dyDescent="0.2">
      <c r="A61" s="204" t="s">
        <v>60</v>
      </c>
      <c r="B61" s="9">
        <v>1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2">
        <v>0</v>
      </c>
    </row>
    <row r="62" spans="1:16" x14ac:dyDescent="0.2">
      <c r="A62" s="205"/>
      <c r="B62" s="1">
        <v>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2">
        <v>0</v>
      </c>
    </row>
    <row r="63" spans="1:16" x14ac:dyDescent="0.2">
      <c r="A63" s="205"/>
      <c r="B63" s="1">
        <v>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2">
        <v>0</v>
      </c>
    </row>
    <row r="64" spans="1:16" x14ac:dyDescent="0.2">
      <c r="A64" s="205"/>
      <c r="B64" s="1">
        <v>4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2">
        <v>0</v>
      </c>
    </row>
    <row r="65" spans="1:16" x14ac:dyDescent="0.2">
      <c r="A65" s="205"/>
      <c r="B65" s="1">
        <v>5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2">
        <v>0</v>
      </c>
    </row>
    <row r="66" spans="1:16" x14ac:dyDescent="0.2">
      <c r="A66" s="205"/>
      <c r="B66" s="1">
        <v>6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2">
        <v>0</v>
      </c>
    </row>
    <row r="67" spans="1:16" x14ac:dyDescent="0.2">
      <c r="A67" s="205"/>
      <c r="B67" s="1">
        <v>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2">
        <v>0</v>
      </c>
    </row>
    <row r="68" spans="1:16" ht="16" thickBot="1" x14ac:dyDescent="0.25">
      <c r="A68" s="206"/>
      <c r="B68" s="3">
        <v>8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4">
        <v>0</v>
      </c>
    </row>
  </sheetData>
  <mergeCells count="10">
    <mergeCell ref="A53:A60"/>
    <mergeCell ref="A61:A68"/>
    <mergeCell ref="C3:P3"/>
    <mergeCell ref="A3:B4"/>
    <mergeCell ref="A5:A12"/>
    <mergeCell ref="A13:A20"/>
    <mergeCell ref="A21:A28"/>
    <mergeCell ref="A29:A36"/>
    <mergeCell ref="A37:A44"/>
    <mergeCell ref="A45:A52"/>
  </mergeCells>
  <conditionalFormatting sqref="C5:P68">
    <cfRule type="cellIs" dxfId="1" priority="1" operator="equal">
      <formula>1</formula>
    </cfRule>
  </conditionalFormatting>
  <pageMargins left="0.7" right="0.7" top="0.78740157499999996" bottom="0.78740157499999996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V71"/>
  <sheetViews>
    <sheetView workbookViewId="0">
      <selection activeCell="P76" sqref="P76"/>
    </sheetView>
  </sheetViews>
  <sheetFormatPr baseColWidth="10" defaultRowHeight="15" x14ac:dyDescent="0.2"/>
  <cols>
    <col min="2" max="2" width="3.1640625" customWidth="1"/>
    <col min="18" max="18" width="12.5" bestFit="1" customWidth="1"/>
    <col min="19" max="19" width="12.5" style="144" customWidth="1"/>
    <col min="22" max="22" width="22.1640625" customWidth="1"/>
  </cols>
  <sheetData>
    <row r="2" spans="1:22" ht="16" thickBot="1" x14ac:dyDescent="0.25"/>
    <row r="3" spans="1:22" ht="15" customHeight="1" x14ac:dyDescent="0.2">
      <c r="A3" s="204" t="s">
        <v>1</v>
      </c>
      <c r="B3" s="207"/>
      <c r="C3" s="207" t="s">
        <v>4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15"/>
      <c r="Q3" s="221" t="s">
        <v>56</v>
      </c>
      <c r="R3" s="222"/>
      <c r="S3" s="223"/>
      <c r="T3" s="216" t="s">
        <v>71</v>
      </c>
    </row>
    <row r="4" spans="1:22" ht="16" thickBot="1" x14ac:dyDescent="0.25">
      <c r="A4" s="209"/>
      <c r="B4" s="210"/>
      <c r="C4" s="43">
        <v>1</v>
      </c>
      <c r="D4" s="43">
        <v>2</v>
      </c>
      <c r="E4" s="43">
        <v>3</v>
      </c>
      <c r="F4" s="43">
        <v>4</v>
      </c>
      <c r="G4" s="43">
        <v>5</v>
      </c>
      <c r="H4" s="43">
        <v>6</v>
      </c>
      <c r="I4" s="43">
        <v>7</v>
      </c>
      <c r="J4" s="43">
        <v>8</v>
      </c>
      <c r="K4" s="43">
        <v>9</v>
      </c>
      <c r="L4" s="43">
        <v>10</v>
      </c>
      <c r="M4" s="43">
        <v>11</v>
      </c>
      <c r="N4" s="43">
        <v>12</v>
      </c>
      <c r="O4" s="43">
        <v>13</v>
      </c>
      <c r="P4" s="44">
        <v>14</v>
      </c>
      <c r="Q4" s="58" t="s">
        <v>72</v>
      </c>
      <c r="R4" s="59" t="s">
        <v>54</v>
      </c>
      <c r="S4" s="148" t="s">
        <v>55</v>
      </c>
      <c r="T4" s="217"/>
    </row>
    <row r="5" spans="1:22" x14ac:dyDescent="0.2">
      <c r="A5" s="204" t="s">
        <v>3</v>
      </c>
      <c r="B5" s="9">
        <v>1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1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27">
        <v>0</v>
      </c>
      <c r="Q5" s="107">
        <f>SUM(C5:P5)</f>
        <v>1</v>
      </c>
      <c r="R5" s="218">
        <f>AVERAGE(Q5:Q12)</f>
        <v>1.125</v>
      </c>
      <c r="S5" s="212">
        <f>_xlfn.STDEV.P(Q5:Q12)</f>
        <v>0.33071891388307384</v>
      </c>
      <c r="T5" s="104"/>
      <c r="V5" s="132" t="s">
        <v>76</v>
      </c>
    </row>
    <row r="6" spans="1:22" x14ac:dyDescent="0.2">
      <c r="A6" s="205"/>
      <c r="B6" s="1">
        <v>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28">
        <v>0</v>
      </c>
      <c r="Q6" s="91">
        <f t="shared" ref="Q6:Q68" si="0">SUM(C6:P6)</f>
        <v>1</v>
      </c>
      <c r="R6" s="219"/>
      <c r="S6" s="213"/>
      <c r="T6" s="88"/>
      <c r="V6" t="s">
        <v>77</v>
      </c>
    </row>
    <row r="7" spans="1:22" x14ac:dyDescent="0.2">
      <c r="A7" s="205"/>
      <c r="B7" s="1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0</v>
      </c>
      <c r="N7" s="1">
        <v>0</v>
      </c>
      <c r="O7" s="1">
        <v>0</v>
      </c>
      <c r="P7" s="28">
        <v>0</v>
      </c>
      <c r="Q7" s="91">
        <f t="shared" si="0"/>
        <v>1</v>
      </c>
      <c r="R7" s="219"/>
      <c r="S7" s="213"/>
      <c r="T7" s="88"/>
    </row>
    <row r="8" spans="1:22" x14ac:dyDescent="0.2">
      <c r="A8" s="205"/>
      <c r="B8" s="1">
        <v>4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28">
        <v>0</v>
      </c>
      <c r="Q8" s="91">
        <f t="shared" si="0"/>
        <v>2</v>
      </c>
      <c r="R8" s="219"/>
      <c r="S8" s="213"/>
      <c r="T8" s="88">
        <v>8</v>
      </c>
    </row>
    <row r="9" spans="1:22" x14ac:dyDescent="0.2">
      <c r="A9" s="205"/>
      <c r="B9" s="1">
        <v>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28">
        <v>0</v>
      </c>
      <c r="Q9" s="91">
        <f t="shared" si="0"/>
        <v>1</v>
      </c>
      <c r="R9" s="219"/>
      <c r="S9" s="213"/>
      <c r="T9" s="60"/>
    </row>
    <row r="10" spans="1:22" x14ac:dyDescent="0.2">
      <c r="A10" s="205"/>
      <c r="B10" s="1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28">
        <v>0</v>
      </c>
      <c r="Q10" s="91">
        <f t="shared" si="0"/>
        <v>1</v>
      </c>
      <c r="R10" s="219"/>
      <c r="S10" s="213"/>
      <c r="T10" s="88"/>
    </row>
    <row r="11" spans="1:22" x14ac:dyDescent="0.2">
      <c r="A11" s="205"/>
      <c r="B11" s="1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28">
        <v>0</v>
      </c>
      <c r="Q11" s="91">
        <f t="shared" si="0"/>
        <v>1</v>
      </c>
      <c r="R11" s="219"/>
      <c r="S11" s="213"/>
      <c r="T11" s="60"/>
    </row>
    <row r="12" spans="1:22" ht="16" thickBot="1" x14ac:dyDescent="0.25">
      <c r="A12" s="206"/>
      <c r="B12" s="3">
        <v>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29">
        <v>0</v>
      </c>
      <c r="Q12" s="99">
        <f t="shared" si="0"/>
        <v>1</v>
      </c>
      <c r="R12" s="220"/>
      <c r="S12" s="214"/>
      <c r="T12" s="96"/>
    </row>
    <row r="13" spans="1:22" ht="15" customHeight="1" x14ac:dyDescent="0.2">
      <c r="A13" s="211" t="s">
        <v>61</v>
      </c>
      <c r="B13" s="7">
        <v>1</v>
      </c>
      <c r="C13" s="7">
        <v>0</v>
      </c>
      <c r="D13" s="7"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30"/>
      <c r="Q13" s="107">
        <f t="shared" si="0"/>
        <v>0</v>
      </c>
      <c r="R13" s="218">
        <f>AVERAGE(Q13:Q20)</f>
        <v>0.125</v>
      </c>
      <c r="S13" s="212">
        <f t="shared" ref="S13" si="1">_xlfn.STDEV.P(Q13:Q20)</f>
        <v>0.33071891388307384</v>
      </c>
      <c r="T13" s="104"/>
    </row>
    <row r="14" spans="1:22" x14ac:dyDescent="0.2">
      <c r="A14" s="205"/>
      <c r="B14" s="1">
        <v>2</v>
      </c>
      <c r="C14" s="1">
        <v>0</v>
      </c>
      <c r="D14" s="1">
        <v>0</v>
      </c>
      <c r="E14" s="1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28"/>
      <c r="Q14" s="91">
        <f t="shared" si="0"/>
        <v>0</v>
      </c>
      <c r="R14" s="219"/>
      <c r="S14" s="213"/>
      <c r="T14" s="88"/>
    </row>
    <row r="15" spans="1:22" x14ac:dyDescent="0.2">
      <c r="A15" s="205"/>
      <c r="B15" s="1">
        <v>3</v>
      </c>
      <c r="C15" s="1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8"/>
      <c r="Q15" s="91">
        <f t="shared" si="0"/>
        <v>0</v>
      </c>
      <c r="R15" s="219"/>
      <c r="S15" s="213"/>
      <c r="T15" s="88"/>
    </row>
    <row r="16" spans="1:22" x14ac:dyDescent="0.2">
      <c r="A16" s="205"/>
      <c r="B16" s="1">
        <v>4</v>
      </c>
      <c r="C16" s="1">
        <v>0</v>
      </c>
      <c r="D16" s="1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8"/>
      <c r="Q16" s="91">
        <f t="shared" si="0"/>
        <v>0</v>
      </c>
      <c r="R16" s="219"/>
      <c r="S16" s="213"/>
      <c r="T16" s="88"/>
    </row>
    <row r="17" spans="1:20" x14ac:dyDescent="0.2">
      <c r="A17" s="205"/>
      <c r="B17" s="1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8"/>
      <c r="Q17" s="91">
        <f t="shared" si="0"/>
        <v>0</v>
      </c>
      <c r="R17" s="219"/>
      <c r="S17" s="213"/>
      <c r="T17" s="88"/>
    </row>
    <row r="18" spans="1:20" x14ac:dyDescent="0.2">
      <c r="A18" s="205"/>
      <c r="B18" s="1">
        <v>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/>
      <c r="I18" s="1"/>
      <c r="J18" s="1"/>
      <c r="K18" s="1"/>
      <c r="L18" s="1"/>
      <c r="M18" s="1"/>
      <c r="N18" s="1"/>
      <c r="O18" s="1"/>
      <c r="P18" s="28"/>
      <c r="Q18" s="91">
        <f t="shared" si="0"/>
        <v>0</v>
      </c>
      <c r="R18" s="219"/>
      <c r="S18" s="213"/>
      <c r="T18" s="88"/>
    </row>
    <row r="19" spans="1:20" x14ac:dyDescent="0.2">
      <c r="A19" s="205"/>
      <c r="B19" s="1">
        <v>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8"/>
      <c r="Q19" s="91">
        <f t="shared" si="0"/>
        <v>0</v>
      </c>
      <c r="R19" s="219"/>
      <c r="S19" s="213"/>
      <c r="T19" s="88"/>
    </row>
    <row r="20" spans="1:20" ht="16" thickBot="1" x14ac:dyDescent="0.25">
      <c r="A20" s="209"/>
      <c r="B20" s="5">
        <v>8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</v>
      </c>
      <c r="J20" s="43"/>
      <c r="K20" s="43"/>
      <c r="L20" s="43"/>
      <c r="M20" s="43"/>
      <c r="N20" s="43"/>
      <c r="O20" s="43"/>
      <c r="P20" s="44"/>
      <c r="Q20" s="99">
        <f t="shared" si="0"/>
        <v>1</v>
      </c>
      <c r="R20" s="220"/>
      <c r="S20" s="214"/>
      <c r="T20" s="96"/>
    </row>
    <row r="21" spans="1:20" x14ac:dyDescent="0.2">
      <c r="A21" s="204" t="s">
        <v>62</v>
      </c>
      <c r="B21" s="9">
        <v>1</v>
      </c>
      <c r="C21" s="41">
        <v>0</v>
      </c>
      <c r="D21" s="41">
        <v>0</v>
      </c>
      <c r="E21" s="41">
        <v>0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1</v>
      </c>
      <c r="N21" s="41">
        <v>0</v>
      </c>
      <c r="O21" s="41">
        <v>0</v>
      </c>
      <c r="P21" s="27">
        <v>0</v>
      </c>
      <c r="Q21" s="107">
        <f t="shared" si="0"/>
        <v>2</v>
      </c>
      <c r="R21" s="218">
        <f>AVERAGE(Q21:Q28)</f>
        <v>1.5</v>
      </c>
      <c r="S21" s="212">
        <f t="shared" ref="S21" si="2">_xlfn.STDEV.P(Q21:Q28)</f>
        <v>0.5</v>
      </c>
      <c r="T21" s="61"/>
    </row>
    <row r="22" spans="1:20" x14ac:dyDescent="0.2">
      <c r="A22" s="205"/>
      <c r="B22" s="1">
        <v>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28">
        <v>0</v>
      </c>
      <c r="Q22" s="91">
        <f t="shared" si="0"/>
        <v>1</v>
      </c>
      <c r="R22" s="219"/>
      <c r="S22" s="213"/>
      <c r="T22" s="88"/>
    </row>
    <row r="23" spans="1:20" x14ac:dyDescent="0.2">
      <c r="A23" s="205"/>
      <c r="B23" s="1">
        <v>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28">
        <v>1</v>
      </c>
      <c r="Q23" s="91">
        <f t="shared" si="0"/>
        <v>2</v>
      </c>
      <c r="R23" s="219"/>
      <c r="S23" s="213"/>
      <c r="T23" s="60">
        <v>8</v>
      </c>
    </row>
    <row r="24" spans="1:20" x14ac:dyDescent="0.2">
      <c r="A24" s="205"/>
      <c r="B24" s="1">
        <v>4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28">
        <v>1</v>
      </c>
      <c r="Q24" s="91">
        <f t="shared" si="0"/>
        <v>2</v>
      </c>
      <c r="R24" s="219"/>
      <c r="S24" s="213"/>
      <c r="T24" s="88">
        <v>10</v>
      </c>
    </row>
    <row r="25" spans="1:20" x14ac:dyDescent="0.2">
      <c r="A25" s="205"/>
      <c r="B25" s="1">
        <v>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>
        <v>0</v>
      </c>
      <c r="N25" s="1">
        <v>0</v>
      </c>
      <c r="O25" s="1">
        <v>0</v>
      </c>
      <c r="P25" s="28">
        <v>0</v>
      </c>
      <c r="Q25" s="91">
        <f t="shared" si="0"/>
        <v>1</v>
      </c>
      <c r="R25" s="219"/>
      <c r="S25" s="213"/>
      <c r="T25" s="88"/>
    </row>
    <row r="26" spans="1:20" x14ac:dyDescent="0.2">
      <c r="A26" s="205"/>
      <c r="B26" s="1">
        <v>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28">
        <v>0</v>
      </c>
      <c r="Q26" s="91">
        <f t="shared" si="0"/>
        <v>1</v>
      </c>
      <c r="R26" s="219"/>
      <c r="S26" s="213"/>
      <c r="T26" s="88"/>
    </row>
    <row r="27" spans="1:20" x14ac:dyDescent="0.2">
      <c r="A27" s="205"/>
      <c r="B27" s="1">
        <v>7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28">
        <v>1</v>
      </c>
      <c r="Q27" s="91">
        <f t="shared" si="0"/>
        <v>2</v>
      </c>
      <c r="R27" s="219"/>
      <c r="S27" s="213"/>
      <c r="T27" s="60">
        <v>10</v>
      </c>
    </row>
    <row r="28" spans="1:20" ht="16" thickBot="1" x14ac:dyDescent="0.25">
      <c r="A28" s="206"/>
      <c r="B28" s="3">
        <v>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29">
        <v>0</v>
      </c>
      <c r="Q28" s="99">
        <f t="shared" si="0"/>
        <v>1</v>
      </c>
      <c r="R28" s="220"/>
      <c r="S28" s="214"/>
      <c r="T28" s="62"/>
    </row>
    <row r="29" spans="1:20" x14ac:dyDescent="0.2">
      <c r="A29" s="211" t="s">
        <v>57</v>
      </c>
      <c r="B29" s="7">
        <v>1</v>
      </c>
      <c r="C29" s="41">
        <v>0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27">
        <v>0</v>
      </c>
      <c r="Q29" s="84">
        <f t="shared" si="0"/>
        <v>1</v>
      </c>
      <c r="R29" s="218">
        <f>AVERAGE(Q29:Q36)</f>
        <v>1.25</v>
      </c>
      <c r="S29" s="212">
        <f t="shared" ref="S29" si="3">_xlfn.STDEV.P(Q29:Q36)</f>
        <v>0.4330127018922193</v>
      </c>
      <c r="T29" s="63"/>
    </row>
    <row r="30" spans="1:20" x14ac:dyDescent="0.2">
      <c r="A30" s="205"/>
      <c r="B30" s="1">
        <v>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28">
        <v>0</v>
      </c>
      <c r="Q30" s="91">
        <f t="shared" si="0"/>
        <v>1</v>
      </c>
      <c r="R30" s="219"/>
      <c r="S30" s="213"/>
      <c r="T30" s="60"/>
    </row>
    <row r="31" spans="1:20" x14ac:dyDescent="0.2">
      <c r="A31" s="205"/>
      <c r="B31" s="1">
        <v>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28">
        <v>0</v>
      </c>
      <c r="Q31" s="91">
        <f t="shared" si="0"/>
        <v>1</v>
      </c>
      <c r="R31" s="219"/>
      <c r="S31" s="213"/>
      <c r="T31" s="88"/>
    </row>
    <row r="32" spans="1:20" x14ac:dyDescent="0.2">
      <c r="A32" s="205"/>
      <c r="B32" s="1">
        <v>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28">
        <v>0</v>
      </c>
      <c r="Q32" s="91">
        <f t="shared" si="0"/>
        <v>1</v>
      </c>
      <c r="R32" s="219"/>
      <c r="S32" s="213"/>
      <c r="T32" s="88"/>
    </row>
    <row r="33" spans="1:20" x14ac:dyDescent="0.2">
      <c r="A33" s="205"/>
      <c r="B33" s="1">
        <v>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">
        <v>0</v>
      </c>
      <c r="O33" s="1">
        <v>0</v>
      </c>
      <c r="P33" s="28">
        <v>0</v>
      </c>
      <c r="Q33" s="91">
        <f t="shared" si="0"/>
        <v>1</v>
      </c>
      <c r="R33" s="219"/>
      <c r="S33" s="213"/>
      <c r="T33" s="88"/>
    </row>
    <row r="34" spans="1:20" x14ac:dyDescent="0.2">
      <c r="A34" s="205"/>
      <c r="B34" s="1">
        <v>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28">
        <v>0</v>
      </c>
      <c r="Q34" s="91">
        <f t="shared" si="0"/>
        <v>1</v>
      </c>
      <c r="R34" s="219"/>
      <c r="S34" s="213"/>
      <c r="T34" s="60"/>
    </row>
    <row r="35" spans="1:20" x14ac:dyDescent="0.2">
      <c r="A35" s="205"/>
      <c r="B35" s="1">
        <v>7</v>
      </c>
      <c r="C35" s="1">
        <v>0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</v>
      </c>
      <c r="P35" s="28">
        <v>0</v>
      </c>
      <c r="Q35" s="91">
        <f t="shared" si="0"/>
        <v>2</v>
      </c>
      <c r="R35" s="219"/>
      <c r="S35" s="213"/>
      <c r="T35" s="88">
        <v>9</v>
      </c>
    </row>
    <row r="36" spans="1:20" ht="16" thickBot="1" x14ac:dyDescent="0.25">
      <c r="A36" s="209"/>
      <c r="B36" s="5">
        <v>8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29">
        <v>0</v>
      </c>
      <c r="Q36" s="134">
        <f t="shared" si="0"/>
        <v>2</v>
      </c>
      <c r="R36" s="220"/>
      <c r="S36" s="214"/>
      <c r="T36" s="64">
        <v>8</v>
      </c>
    </row>
    <row r="37" spans="1:20" x14ac:dyDescent="0.2">
      <c r="A37" s="204" t="s">
        <v>0</v>
      </c>
      <c r="B37" s="9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30">
        <v>0</v>
      </c>
      <c r="Q37" s="107">
        <f t="shared" si="0"/>
        <v>1</v>
      </c>
      <c r="R37" s="218">
        <f>AVERAGE(Q37:Q44)</f>
        <v>1.25</v>
      </c>
      <c r="S37" s="212">
        <f t="shared" ref="S37" si="4">_xlfn.STDEV.P(Q37:Q44)</f>
        <v>0.66143782776614768</v>
      </c>
      <c r="T37" s="61"/>
    </row>
    <row r="38" spans="1:20" x14ac:dyDescent="0.2">
      <c r="A38" s="205"/>
      <c r="B38" s="1">
        <v>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28">
        <v>0</v>
      </c>
      <c r="Q38" s="91">
        <f t="shared" si="0"/>
        <v>1</v>
      </c>
      <c r="R38" s="219"/>
      <c r="S38" s="213"/>
      <c r="T38" s="60"/>
    </row>
    <row r="39" spans="1:20" x14ac:dyDescent="0.2">
      <c r="A39" s="205"/>
      <c r="B39" s="1">
        <v>3</v>
      </c>
      <c r="C39" s="1">
        <v>0</v>
      </c>
      <c r="D39" s="1">
        <v>0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0</v>
      </c>
      <c r="O39" s="1">
        <v>0</v>
      </c>
      <c r="P39" s="28">
        <v>0</v>
      </c>
      <c r="Q39" s="91">
        <f t="shared" si="0"/>
        <v>2</v>
      </c>
      <c r="R39" s="219"/>
      <c r="S39" s="213"/>
      <c r="T39" s="60">
        <v>7</v>
      </c>
    </row>
    <row r="40" spans="1:20" x14ac:dyDescent="0.2">
      <c r="A40" s="205"/>
      <c r="B40" s="1">
        <v>4</v>
      </c>
      <c r="C40" s="1">
        <v>0</v>
      </c>
      <c r="D40" s="1">
        <v>0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1</v>
      </c>
      <c r="P40" s="28">
        <v>0</v>
      </c>
      <c r="Q40" s="91">
        <f t="shared" si="0"/>
        <v>2</v>
      </c>
      <c r="R40" s="219"/>
      <c r="S40" s="213"/>
      <c r="T40" s="60">
        <v>10</v>
      </c>
    </row>
    <row r="41" spans="1:20" x14ac:dyDescent="0.2">
      <c r="A41" s="205"/>
      <c r="B41" s="1">
        <v>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28">
        <v>0</v>
      </c>
      <c r="Q41" s="91">
        <f t="shared" si="0"/>
        <v>1</v>
      </c>
      <c r="R41" s="219"/>
      <c r="S41" s="213"/>
      <c r="T41" s="88"/>
    </row>
    <row r="42" spans="1:20" x14ac:dyDescent="0.2">
      <c r="A42" s="205"/>
      <c r="B42" s="1">
        <v>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28">
        <v>0</v>
      </c>
      <c r="Q42" s="91">
        <f t="shared" si="0"/>
        <v>0</v>
      </c>
      <c r="R42" s="219"/>
      <c r="S42" s="213"/>
      <c r="T42" s="60"/>
    </row>
    <row r="43" spans="1:20" x14ac:dyDescent="0.2">
      <c r="A43" s="205"/>
      <c r="B43" s="1">
        <v>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  <c r="N43" s="1">
        <v>0</v>
      </c>
      <c r="O43" s="1">
        <v>0</v>
      </c>
      <c r="P43" s="28">
        <v>0</v>
      </c>
      <c r="Q43" s="91">
        <f t="shared" si="0"/>
        <v>1</v>
      </c>
      <c r="R43" s="219"/>
      <c r="S43" s="213"/>
      <c r="T43" s="60"/>
    </row>
    <row r="44" spans="1:20" ht="16" thickBot="1" x14ac:dyDescent="0.25">
      <c r="A44" s="206"/>
      <c r="B44" s="3">
        <v>8</v>
      </c>
      <c r="C44" s="3">
        <v>0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43">
        <v>0</v>
      </c>
      <c r="N44" s="3">
        <v>0</v>
      </c>
      <c r="O44" s="3">
        <v>0</v>
      </c>
      <c r="P44" s="29">
        <v>0</v>
      </c>
      <c r="Q44" s="99">
        <f t="shared" si="0"/>
        <v>2</v>
      </c>
      <c r="R44" s="220"/>
      <c r="S44" s="214"/>
      <c r="T44" s="62">
        <v>8</v>
      </c>
    </row>
    <row r="45" spans="1:20" x14ac:dyDescent="0.2">
      <c r="A45" s="204" t="s">
        <v>58</v>
      </c>
      <c r="B45" s="9">
        <v>1</v>
      </c>
      <c r="C45" s="41">
        <v>1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1</v>
      </c>
      <c r="N45" s="41">
        <v>0</v>
      </c>
      <c r="O45" s="41">
        <v>0</v>
      </c>
      <c r="P45" s="27">
        <v>0</v>
      </c>
      <c r="Q45" s="84">
        <f t="shared" si="0"/>
        <v>2</v>
      </c>
      <c r="R45" s="218">
        <f>AVERAGE(Q45:Q52)</f>
        <v>1.625</v>
      </c>
      <c r="S45" s="212">
        <f t="shared" ref="S45" si="5">_xlfn.STDEV.P(Q45:Q52)</f>
        <v>0.48412291827592713</v>
      </c>
      <c r="T45" s="81">
        <v>10</v>
      </c>
    </row>
    <row r="46" spans="1:20" x14ac:dyDescent="0.2">
      <c r="A46" s="205"/>
      <c r="B46" s="1">
        <v>2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  <c r="O46" s="1">
        <v>0</v>
      </c>
      <c r="P46" s="28">
        <v>0</v>
      </c>
      <c r="Q46" s="91">
        <f t="shared" si="0"/>
        <v>2</v>
      </c>
      <c r="R46" s="219"/>
      <c r="S46" s="213"/>
      <c r="T46" s="60">
        <v>11</v>
      </c>
    </row>
    <row r="47" spans="1:20" x14ac:dyDescent="0.2">
      <c r="A47" s="205"/>
      <c r="B47" s="1">
        <v>3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1</v>
      </c>
      <c r="P47" s="28">
        <v>0</v>
      </c>
      <c r="Q47" s="91">
        <f t="shared" si="0"/>
        <v>2</v>
      </c>
      <c r="R47" s="219"/>
      <c r="S47" s="213"/>
      <c r="T47" s="88">
        <v>12</v>
      </c>
    </row>
    <row r="48" spans="1:20" x14ac:dyDescent="0.2">
      <c r="A48" s="205"/>
      <c r="B48" s="1">
        <v>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28">
        <v>0</v>
      </c>
      <c r="Q48" s="91">
        <f t="shared" si="0"/>
        <v>1</v>
      </c>
      <c r="R48" s="219"/>
      <c r="S48" s="213"/>
      <c r="T48" s="88"/>
    </row>
    <row r="49" spans="1:20" x14ac:dyDescent="0.2">
      <c r="A49" s="205"/>
      <c r="B49" s="1">
        <v>5</v>
      </c>
      <c r="C49" s="1">
        <v>0</v>
      </c>
      <c r="D49" s="1">
        <v>0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28">
        <v>0</v>
      </c>
      <c r="Q49" s="91">
        <f t="shared" si="0"/>
        <v>1</v>
      </c>
      <c r="R49" s="219"/>
      <c r="S49" s="213"/>
      <c r="T49" s="88"/>
    </row>
    <row r="50" spans="1:20" x14ac:dyDescent="0.2">
      <c r="A50" s="205"/>
      <c r="B50" s="1">
        <v>6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0</v>
      </c>
      <c r="P50" s="28">
        <v>0</v>
      </c>
      <c r="Q50" s="91">
        <f t="shared" si="0"/>
        <v>2</v>
      </c>
      <c r="R50" s="219"/>
      <c r="S50" s="213"/>
      <c r="T50" s="88">
        <v>9</v>
      </c>
    </row>
    <row r="51" spans="1:20" x14ac:dyDescent="0.2">
      <c r="A51" s="205"/>
      <c r="B51" s="1">
        <v>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28">
        <v>0</v>
      </c>
      <c r="Q51" s="91">
        <f t="shared" si="0"/>
        <v>1</v>
      </c>
      <c r="R51" s="219"/>
      <c r="S51" s="213"/>
      <c r="T51" s="60"/>
    </row>
    <row r="52" spans="1:20" ht="16" thickBot="1" x14ac:dyDescent="0.25">
      <c r="A52" s="206"/>
      <c r="B52" s="3">
        <v>8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29">
        <v>0</v>
      </c>
      <c r="Q52" s="134">
        <f t="shared" si="0"/>
        <v>2</v>
      </c>
      <c r="R52" s="220"/>
      <c r="S52" s="214"/>
      <c r="T52" s="133">
        <v>11</v>
      </c>
    </row>
    <row r="53" spans="1:20" x14ac:dyDescent="0.2">
      <c r="A53" s="204" t="s">
        <v>59</v>
      </c>
      <c r="B53" s="9">
        <v>1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27">
        <v>0</v>
      </c>
      <c r="Q53" s="107">
        <f t="shared" si="0"/>
        <v>1</v>
      </c>
      <c r="R53" s="218">
        <f>AVERAGE(Q53:Q60)</f>
        <v>1.125</v>
      </c>
      <c r="S53" s="212">
        <f t="shared" ref="S53" si="6">_xlfn.STDEV.P(Q53:Q60)</f>
        <v>0.59947894041408989</v>
      </c>
      <c r="T53" s="61"/>
    </row>
    <row r="54" spans="1:20" x14ac:dyDescent="0.2">
      <c r="A54" s="205"/>
      <c r="B54" s="1">
        <v>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  <c r="O54" s="1">
        <v>0</v>
      </c>
      <c r="P54" s="28">
        <v>0</v>
      </c>
      <c r="Q54" s="91">
        <f t="shared" si="0"/>
        <v>1</v>
      </c>
      <c r="R54" s="219"/>
      <c r="S54" s="213"/>
      <c r="T54" s="60"/>
    </row>
    <row r="55" spans="1:20" x14ac:dyDescent="0.2">
      <c r="A55" s="205"/>
      <c r="B55" s="1">
        <v>3</v>
      </c>
      <c r="C55" s="1">
        <v>0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</v>
      </c>
      <c r="O55" s="1">
        <v>0</v>
      </c>
      <c r="P55" s="28">
        <v>0</v>
      </c>
      <c r="Q55" s="91">
        <f t="shared" si="0"/>
        <v>2</v>
      </c>
      <c r="R55" s="219"/>
      <c r="S55" s="213"/>
      <c r="T55" s="88">
        <v>10</v>
      </c>
    </row>
    <row r="56" spans="1:20" x14ac:dyDescent="0.2">
      <c r="A56" s="205"/>
      <c r="B56" s="1">
        <v>4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1</v>
      </c>
      <c r="P56" s="28">
        <v>0</v>
      </c>
      <c r="Q56" s="91">
        <f t="shared" si="0"/>
        <v>2</v>
      </c>
      <c r="R56" s="219"/>
      <c r="S56" s="213"/>
      <c r="T56" s="60">
        <v>10</v>
      </c>
    </row>
    <row r="57" spans="1:20" x14ac:dyDescent="0.2">
      <c r="A57" s="205"/>
      <c r="B57" s="1">
        <v>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28">
        <v>0</v>
      </c>
      <c r="Q57" s="91">
        <f t="shared" si="0"/>
        <v>1</v>
      </c>
      <c r="R57" s="219"/>
      <c r="S57" s="213"/>
      <c r="T57" s="88"/>
    </row>
    <row r="58" spans="1:20" x14ac:dyDescent="0.2">
      <c r="A58" s="205"/>
      <c r="B58" s="1">
        <v>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28">
        <v>0</v>
      </c>
      <c r="Q58" s="91">
        <f t="shared" si="0"/>
        <v>0</v>
      </c>
      <c r="R58" s="219"/>
      <c r="S58" s="213"/>
      <c r="T58" s="88"/>
    </row>
    <row r="59" spans="1:20" x14ac:dyDescent="0.2">
      <c r="A59" s="205"/>
      <c r="B59" s="1">
        <v>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28">
        <v>0</v>
      </c>
      <c r="Q59" s="91">
        <f t="shared" si="0"/>
        <v>1</v>
      </c>
      <c r="R59" s="219"/>
      <c r="S59" s="213"/>
      <c r="T59" s="60"/>
    </row>
    <row r="60" spans="1:20" ht="16" thickBot="1" x14ac:dyDescent="0.25">
      <c r="A60" s="206"/>
      <c r="B60" s="3">
        <v>8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29">
        <v>0</v>
      </c>
      <c r="Q60" s="99">
        <f t="shared" si="0"/>
        <v>1</v>
      </c>
      <c r="R60" s="220"/>
      <c r="S60" s="214"/>
      <c r="T60" s="96"/>
    </row>
    <row r="61" spans="1:20" x14ac:dyDescent="0.2">
      <c r="A61" s="204" t="s">
        <v>60</v>
      </c>
      <c r="B61" s="9">
        <v>1</v>
      </c>
      <c r="C61" s="41">
        <v>1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27">
        <v>0</v>
      </c>
      <c r="Q61" s="84">
        <f t="shared" si="0"/>
        <v>1</v>
      </c>
      <c r="R61" s="218">
        <f>AVERAGE(Q61:Q68)</f>
        <v>1.5</v>
      </c>
      <c r="S61" s="212">
        <f t="shared" ref="S61" si="7">_xlfn.STDEV.P(Q61:Q68)</f>
        <v>0.5</v>
      </c>
      <c r="T61" s="81"/>
    </row>
    <row r="62" spans="1:20" x14ac:dyDescent="0.2">
      <c r="A62" s="205"/>
      <c r="B62" s="1">
        <v>2</v>
      </c>
      <c r="C62" s="1">
        <v>0</v>
      </c>
      <c r="D62" s="1">
        <v>0</v>
      </c>
      <c r="E62" s="1">
        <v>0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</v>
      </c>
      <c r="P62" s="28">
        <v>0</v>
      </c>
      <c r="Q62" s="91">
        <f t="shared" si="0"/>
        <v>2</v>
      </c>
      <c r="R62" s="219"/>
      <c r="S62" s="213"/>
      <c r="T62" s="60">
        <v>9</v>
      </c>
    </row>
    <row r="63" spans="1:20" x14ac:dyDescent="0.2">
      <c r="A63" s="205"/>
      <c r="B63" s="1">
        <v>3</v>
      </c>
      <c r="C63" s="1">
        <v>0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</v>
      </c>
      <c r="P63" s="28">
        <v>0</v>
      </c>
      <c r="Q63" s="91">
        <f t="shared" si="0"/>
        <v>2</v>
      </c>
      <c r="R63" s="219"/>
      <c r="S63" s="213"/>
      <c r="T63" s="88">
        <v>11</v>
      </c>
    </row>
    <row r="64" spans="1:20" x14ac:dyDescent="0.2">
      <c r="A64" s="205"/>
      <c r="B64" s="1">
        <v>4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28">
        <v>0</v>
      </c>
      <c r="Q64" s="91">
        <f t="shared" si="0"/>
        <v>1</v>
      </c>
      <c r="R64" s="219"/>
      <c r="S64" s="213"/>
      <c r="T64" s="88"/>
    </row>
    <row r="65" spans="1:20" x14ac:dyDescent="0.2">
      <c r="A65" s="205"/>
      <c r="B65" s="1">
        <v>5</v>
      </c>
      <c r="C65" s="1">
        <v>0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1</v>
      </c>
      <c r="P65" s="28">
        <v>0</v>
      </c>
      <c r="Q65" s="91">
        <f t="shared" si="0"/>
        <v>2</v>
      </c>
      <c r="R65" s="219"/>
      <c r="S65" s="213"/>
      <c r="T65" s="88">
        <v>9</v>
      </c>
    </row>
    <row r="66" spans="1:20" x14ac:dyDescent="0.2">
      <c r="A66" s="205"/>
      <c r="B66" s="1">
        <v>6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28">
        <v>0</v>
      </c>
      <c r="Q66" s="91">
        <f t="shared" si="0"/>
        <v>1</v>
      </c>
      <c r="R66" s="219"/>
      <c r="S66" s="213"/>
      <c r="T66" s="88"/>
    </row>
    <row r="67" spans="1:20" x14ac:dyDescent="0.2">
      <c r="A67" s="205"/>
      <c r="B67" s="1">
        <v>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28">
        <v>0</v>
      </c>
      <c r="Q67" s="91">
        <f t="shared" si="0"/>
        <v>1</v>
      </c>
      <c r="R67" s="219"/>
      <c r="S67" s="213"/>
      <c r="T67" s="88"/>
    </row>
    <row r="68" spans="1:20" ht="16" thickBot="1" x14ac:dyDescent="0.25">
      <c r="A68" s="206"/>
      <c r="B68" s="3">
        <v>8</v>
      </c>
      <c r="C68" s="3">
        <v>0</v>
      </c>
      <c r="D68" s="3">
        <v>0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29">
        <v>1</v>
      </c>
      <c r="Q68" s="99">
        <f t="shared" si="0"/>
        <v>2</v>
      </c>
      <c r="R68" s="220"/>
      <c r="S68" s="214"/>
      <c r="T68" s="96">
        <v>10</v>
      </c>
    </row>
    <row r="70" spans="1:20" x14ac:dyDescent="0.2">
      <c r="P70" s="149" t="s">
        <v>79</v>
      </c>
      <c r="Q70" s="150">
        <f>AVERAGE(Q5:Q12,Q21:Q68)</f>
        <v>1.3392857142857142</v>
      </c>
    </row>
    <row r="71" spans="1:20" x14ac:dyDescent="0.2">
      <c r="P71" s="149" t="s">
        <v>55</v>
      </c>
      <c r="Q71" s="150">
        <f>_xlfn.STDEV.P(Q21:Q68,Q5:Q12)</f>
        <v>0.54369061955851172</v>
      </c>
    </row>
  </sheetData>
  <mergeCells count="28">
    <mergeCell ref="R29:R36"/>
    <mergeCell ref="R37:R44"/>
    <mergeCell ref="R45:R52"/>
    <mergeCell ref="R53:R60"/>
    <mergeCell ref="R61:R68"/>
    <mergeCell ref="T3:T4"/>
    <mergeCell ref="R5:R12"/>
    <mergeCell ref="R13:R20"/>
    <mergeCell ref="R21:R28"/>
    <mergeCell ref="Q3:S3"/>
    <mergeCell ref="S5:S12"/>
    <mergeCell ref="S13:S20"/>
    <mergeCell ref="S21:S28"/>
    <mergeCell ref="A37:A44"/>
    <mergeCell ref="A45:A52"/>
    <mergeCell ref="A53:A60"/>
    <mergeCell ref="A61:A68"/>
    <mergeCell ref="A3:B4"/>
    <mergeCell ref="C3:P3"/>
    <mergeCell ref="A5:A12"/>
    <mergeCell ref="A13:A20"/>
    <mergeCell ref="A21:A28"/>
    <mergeCell ref="A29:A36"/>
    <mergeCell ref="S29:S36"/>
    <mergeCell ref="S37:S44"/>
    <mergeCell ref="S45:S52"/>
    <mergeCell ref="S53:S60"/>
    <mergeCell ref="S61:S68"/>
  </mergeCells>
  <conditionalFormatting sqref="C5:P68 T9 T11 T21 T23 T27:T30 T34 T36:T40 T42:T44 T46 T51 T53:T54 T56 T59 T62">
    <cfRule type="cellIs" dxfId="0" priority="1" operator="equal">
      <formula>1</formula>
    </cfRule>
  </conditionalFormatting>
  <pageMargins left="0.7" right="0.7" top="0.78740157499999996" bottom="0.78740157499999996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9"/>
  <sheetViews>
    <sheetView workbookViewId="0">
      <selection activeCell="G19" sqref="G19"/>
    </sheetView>
  </sheetViews>
  <sheetFormatPr baseColWidth="10" defaultRowHeight="15" x14ac:dyDescent="0.2"/>
  <cols>
    <col min="7" max="7" width="45.33203125" customWidth="1"/>
  </cols>
  <sheetData>
    <row r="1" spans="1:7" ht="16" thickBot="1" x14ac:dyDescent="0.25"/>
    <row r="2" spans="1:7" x14ac:dyDescent="0.2">
      <c r="A2" s="204" t="s">
        <v>1</v>
      </c>
      <c r="B2" s="215"/>
      <c r="C2" s="45" t="s">
        <v>63</v>
      </c>
      <c r="D2" s="46" t="s">
        <v>64</v>
      </c>
      <c r="E2" s="34" t="s">
        <v>65</v>
      </c>
    </row>
    <row r="3" spans="1:7" ht="16" thickBot="1" x14ac:dyDescent="0.25">
      <c r="A3" s="206"/>
      <c r="B3" s="224"/>
      <c r="C3" s="47" t="s">
        <v>66</v>
      </c>
      <c r="D3" s="48" t="s">
        <v>67</v>
      </c>
      <c r="E3" s="49" t="s">
        <v>67</v>
      </c>
    </row>
    <row r="4" spans="1:7" x14ac:dyDescent="0.2">
      <c r="A4" s="211" t="s">
        <v>3</v>
      </c>
      <c r="B4" s="30">
        <v>1</v>
      </c>
      <c r="C4" s="50">
        <v>1</v>
      </c>
      <c r="D4" s="51">
        <v>14.08</v>
      </c>
      <c r="E4" s="32">
        <v>5.22</v>
      </c>
      <c r="G4">
        <f>AVERAGE(D4:D11,D20:D67)</f>
        <v>13.714642857142863</v>
      </c>
    </row>
    <row r="5" spans="1:7" x14ac:dyDescent="0.2">
      <c r="A5" s="205"/>
      <c r="B5" s="28">
        <v>2</v>
      </c>
      <c r="C5" s="50">
        <v>1</v>
      </c>
      <c r="D5" s="51">
        <v>12.31</v>
      </c>
      <c r="E5" s="32">
        <v>4.9800000000000004</v>
      </c>
      <c r="G5">
        <f>_xlfn.STDEV.P(D4:D11,D20:D67)</f>
        <v>1.5774662825077508</v>
      </c>
    </row>
    <row r="6" spans="1:7" x14ac:dyDescent="0.2">
      <c r="A6" s="205"/>
      <c r="B6" s="28">
        <v>3</v>
      </c>
      <c r="C6" s="50">
        <v>0</v>
      </c>
      <c r="D6" s="51">
        <v>14.06</v>
      </c>
      <c r="E6" s="32">
        <v>5.87</v>
      </c>
    </row>
    <row r="7" spans="1:7" x14ac:dyDescent="0.2">
      <c r="A7" s="205"/>
      <c r="B7" s="28">
        <v>4</v>
      </c>
      <c r="C7" s="50">
        <v>1</v>
      </c>
      <c r="D7" s="51">
        <v>11.71</v>
      </c>
      <c r="E7" s="32">
        <v>5.12</v>
      </c>
    </row>
    <row r="8" spans="1:7" x14ac:dyDescent="0.2">
      <c r="A8" s="205"/>
      <c r="B8" s="28">
        <v>5</v>
      </c>
      <c r="C8" s="50">
        <v>0</v>
      </c>
      <c r="D8" s="51">
        <v>12.59</v>
      </c>
      <c r="E8" s="32">
        <v>5.42</v>
      </c>
    </row>
    <row r="9" spans="1:7" x14ac:dyDescent="0.2">
      <c r="A9" s="205"/>
      <c r="B9" s="28">
        <v>6</v>
      </c>
      <c r="C9" s="50">
        <v>0</v>
      </c>
      <c r="D9" s="51">
        <v>13.23</v>
      </c>
      <c r="E9" s="32">
        <v>5.53</v>
      </c>
    </row>
    <row r="10" spans="1:7" x14ac:dyDescent="0.2">
      <c r="A10" s="205"/>
      <c r="B10" s="28">
        <v>7</v>
      </c>
      <c r="C10" s="50">
        <v>0</v>
      </c>
      <c r="D10" s="51">
        <v>14.01</v>
      </c>
      <c r="E10" s="32">
        <v>6.14</v>
      </c>
    </row>
    <row r="11" spans="1:7" ht="16" thickBot="1" x14ac:dyDescent="0.25">
      <c r="A11" s="206"/>
      <c r="B11" s="29">
        <v>8</v>
      </c>
      <c r="C11" s="50">
        <v>0</v>
      </c>
      <c r="D11" s="51">
        <v>15.56</v>
      </c>
      <c r="E11" s="32">
        <v>7.04</v>
      </c>
    </row>
    <row r="12" spans="1:7" x14ac:dyDescent="0.2">
      <c r="A12" s="211" t="s">
        <v>53</v>
      </c>
      <c r="B12" s="30">
        <v>1</v>
      </c>
      <c r="C12" s="45">
        <v>1</v>
      </c>
      <c r="D12" s="46">
        <v>13.47</v>
      </c>
      <c r="E12" s="34">
        <v>5.55</v>
      </c>
    </row>
    <row r="13" spans="1:7" x14ac:dyDescent="0.2">
      <c r="A13" s="205"/>
      <c r="B13" s="28">
        <v>2</v>
      </c>
      <c r="C13" s="50">
        <v>1</v>
      </c>
      <c r="D13" s="51">
        <v>14.17</v>
      </c>
      <c r="E13" s="32">
        <v>6.02</v>
      </c>
    </row>
    <row r="14" spans="1:7" x14ac:dyDescent="0.2">
      <c r="A14" s="205"/>
      <c r="B14" s="28">
        <v>3</v>
      </c>
      <c r="C14" s="50">
        <v>0</v>
      </c>
      <c r="D14" s="51">
        <v>12.27</v>
      </c>
      <c r="E14" s="32">
        <v>5.05</v>
      </c>
    </row>
    <row r="15" spans="1:7" x14ac:dyDescent="0.2">
      <c r="A15" s="205"/>
      <c r="B15" s="28">
        <v>4</v>
      </c>
      <c r="C15" s="50">
        <v>0</v>
      </c>
      <c r="D15" s="51">
        <v>14.09</v>
      </c>
      <c r="E15" s="32">
        <v>5.64</v>
      </c>
    </row>
    <row r="16" spans="1:7" x14ac:dyDescent="0.2">
      <c r="A16" s="205"/>
      <c r="B16" s="28">
        <v>5</v>
      </c>
      <c r="C16" s="50">
        <v>1</v>
      </c>
      <c r="D16" s="51">
        <v>13.32</v>
      </c>
      <c r="E16" s="32">
        <v>5.52</v>
      </c>
    </row>
    <row r="17" spans="1:7" x14ac:dyDescent="0.2">
      <c r="A17" s="205"/>
      <c r="B17" s="28">
        <v>6</v>
      </c>
      <c r="C17" s="50">
        <v>1</v>
      </c>
      <c r="D17" s="51">
        <v>11.98</v>
      </c>
      <c r="E17" s="32">
        <v>4.87</v>
      </c>
    </row>
    <row r="18" spans="1:7" x14ac:dyDescent="0.2">
      <c r="A18" s="205"/>
      <c r="B18" s="28">
        <v>7</v>
      </c>
      <c r="C18" s="50">
        <v>1</v>
      </c>
      <c r="D18" s="51">
        <v>13.31</v>
      </c>
      <c r="E18" s="32">
        <v>5.69</v>
      </c>
    </row>
    <row r="19" spans="1:7" ht="16" thickBot="1" x14ac:dyDescent="0.25">
      <c r="A19" s="209"/>
      <c r="B19" s="44">
        <v>8</v>
      </c>
      <c r="C19" s="47">
        <v>0</v>
      </c>
      <c r="D19" s="54" t="s">
        <v>68</v>
      </c>
      <c r="E19" s="55" t="s">
        <v>69</v>
      </c>
      <c r="G19" s="229"/>
    </row>
    <row r="20" spans="1:7" x14ac:dyDescent="0.2">
      <c r="A20" s="204" t="s">
        <v>62</v>
      </c>
      <c r="B20" s="27">
        <v>1</v>
      </c>
      <c r="C20" s="50">
        <v>1</v>
      </c>
      <c r="D20" s="51">
        <v>12.71</v>
      </c>
      <c r="E20" s="32">
        <v>5.39</v>
      </c>
    </row>
    <row r="21" spans="1:7" x14ac:dyDescent="0.2">
      <c r="A21" s="205"/>
      <c r="B21" s="28">
        <v>2</v>
      </c>
      <c r="C21" s="50">
        <v>0</v>
      </c>
      <c r="D21" s="52">
        <v>13.95</v>
      </c>
      <c r="E21" s="32">
        <v>5.96</v>
      </c>
    </row>
    <row r="22" spans="1:7" x14ac:dyDescent="0.2">
      <c r="A22" s="205"/>
      <c r="B22" s="28">
        <v>3</v>
      </c>
      <c r="C22" s="50">
        <v>0</v>
      </c>
      <c r="D22" s="51">
        <v>14.31</v>
      </c>
      <c r="E22" s="32">
        <v>6.03</v>
      </c>
    </row>
    <row r="23" spans="1:7" x14ac:dyDescent="0.2">
      <c r="A23" s="205"/>
      <c r="B23" s="28">
        <v>4</v>
      </c>
      <c r="C23" s="50">
        <v>1</v>
      </c>
      <c r="D23" s="51">
        <v>13.22</v>
      </c>
      <c r="E23" s="32">
        <v>5.41</v>
      </c>
    </row>
    <row r="24" spans="1:7" x14ac:dyDescent="0.2">
      <c r="A24" s="205"/>
      <c r="B24" s="28">
        <v>5</v>
      </c>
      <c r="C24" s="50">
        <v>0</v>
      </c>
      <c r="D24" s="51">
        <v>14.21</v>
      </c>
      <c r="E24" s="32">
        <v>5.94</v>
      </c>
    </row>
    <row r="25" spans="1:7" x14ac:dyDescent="0.2">
      <c r="A25" s="205"/>
      <c r="B25" s="28">
        <v>6</v>
      </c>
      <c r="C25" s="50">
        <v>1</v>
      </c>
      <c r="D25" s="51">
        <v>12.17</v>
      </c>
      <c r="E25" s="32">
        <v>5.16</v>
      </c>
    </row>
    <row r="26" spans="1:7" x14ac:dyDescent="0.2">
      <c r="A26" s="205"/>
      <c r="B26" s="28">
        <v>7</v>
      </c>
      <c r="C26" s="50">
        <v>0</v>
      </c>
      <c r="D26" s="51">
        <v>13.08</v>
      </c>
      <c r="E26" s="32">
        <v>5.55</v>
      </c>
    </row>
    <row r="27" spans="1:7" ht="16" thickBot="1" x14ac:dyDescent="0.25">
      <c r="A27" s="206"/>
      <c r="B27" s="29">
        <v>8</v>
      </c>
      <c r="C27" s="50">
        <v>1</v>
      </c>
      <c r="D27" s="51">
        <v>12.41</v>
      </c>
      <c r="E27" s="32">
        <v>5.2</v>
      </c>
    </row>
    <row r="28" spans="1:7" x14ac:dyDescent="0.2">
      <c r="A28" s="204" t="s">
        <v>57</v>
      </c>
      <c r="B28" s="27">
        <v>1</v>
      </c>
      <c r="C28" s="45">
        <v>0</v>
      </c>
      <c r="D28" s="46">
        <v>14.46</v>
      </c>
      <c r="E28" s="34">
        <v>6</v>
      </c>
    </row>
    <row r="29" spans="1:7" x14ac:dyDescent="0.2">
      <c r="A29" s="205"/>
      <c r="B29" s="28">
        <v>2</v>
      </c>
      <c r="C29" s="50">
        <v>0</v>
      </c>
      <c r="D29" s="51">
        <v>15.7</v>
      </c>
      <c r="E29" s="32">
        <v>6.61</v>
      </c>
    </row>
    <row r="30" spans="1:7" x14ac:dyDescent="0.2">
      <c r="A30" s="205"/>
      <c r="B30" s="28">
        <v>3</v>
      </c>
      <c r="C30" s="50">
        <v>0</v>
      </c>
      <c r="D30" s="51">
        <v>15.65</v>
      </c>
      <c r="E30" s="32">
        <v>6.74</v>
      </c>
    </row>
    <row r="31" spans="1:7" x14ac:dyDescent="0.2">
      <c r="A31" s="205"/>
      <c r="B31" s="28">
        <v>4</v>
      </c>
      <c r="C31" s="50">
        <v>0</v>
      </c>
      <c r="D31" s="51">
        <v>13.29</v>
      </c>
      <c r="E31" s="32">
        <v>5.62</v>
      </c>
    </row>
    <row r="32" spans="1:7" x14ac:dyDescent="0.2">
      <c r="A32" s="205"/>
      <c r="B32" s="28">
        <v>5</v>
      </c>
      <c r="C32" s="50">
        <v>0</v>
      </c>
      <c r="D32" s="51">
        <v>14.94</v>
      </c>
      <c r="E32" s="32">
        <v>6.22</v>
      </c>
    </row>
    <row r="33" spans="1:5" x14ac:dyDescent="0.2">
      <c r="A33" s="205"/>
      <c r="B33" s="28">
        <v>6</v>
      </c>
      <c r="C33" s="50">
        <v>1</v>
      </c>
      <c r="D33" s="51">
        <v>11.86</v>
      </c>
      <c r="E33" s="32">
        <v>5.07</v>
      </c>
    </row>
    <row r="34" spans="1:5" x14ac:dyDescent="0.2">
      <c r="A34" s="205"/>
      <c r="B34" s="28">
        <v>7</v>
      </c>
      <c r="C34" s="50">
        <v>1</v>
      </c>
      <c r="D34" s="51">
        <v>13.68</v>
      </c>
      <c r="E34" s="32">
        <v>6.03</v>
      </c>
    </row>
    <row r="35" spans="1:5" ht="16" thickBot="1" x14ac:dyDescent="0.25">
      <c r="A35" s="206"/>
      <c r="B35" s="29">
        <v>8</v>
      </c>
      <c r="C35" s="47">
        <v>1</v>
      </c>
      <c r="D35" s="48">
        <v>14.2</v>
      </c>
      <c r="E35" s="49">
        <v>5.83</v>
      </c>
    </row>
    <row r="36" spans="1:5" x14ac:dyDescent="0.2">
      <c r="A36" s="211" t="s">
        <v>0</v>
      </c>
      <c r="B36" s="30">
        <v>1</v>
      </c>
      <c r="C36" s="50">
        <v>0</v>
      </c>
      <c r="D36" s="51">
        <v>13.86</v>
      </c>
      <c r="E36" s="32">
        <v>5.97</v>
      </c>
    </row>
    <row r="37" spans="1:5" x14ac:dyDescent="0.2">
      <c r="A37" s="205"/>
      <c r="B37" s="28">
        <v>2</v>
      </c>
      <c r="C37" s="50">
        <v>1</v>
      </c>
      <c r="D37" s="51">
        <v>13.28</v>
      </c>
      <c r="E37" s="32">
        <v>5.24</v>
      </c>
    </row>
    <row r="38" spans="1:5" x14ac:dyDescent="0.2">
      <c r="A38" s="205"/>
      <c r="B38" s="28">
        <v>3</v>
      </c>
      <c r="C38" s="50">
        <v>1</v>
      </c>
      <c r="D38" s="51">
        <v>12.56</v>
      </c>
      <c r="E38" s="32">
        <v>5.28</v>
      </c>
    </row>
    <row r="39" spans="1:5" x14ac:dyDescent="0.2">
      <c r="A39" s="205"/>
      <c r="B39" s="28">
        <v>4</v>
      </c>
      <c r="C39" s="50">
        <v>1</v>
      </c>
      <c r="D39" s="51">
        <v>14.31</v>
      </c>
      <c r="E39" s="32">
        <v>5.72</v>
      </c>
    </row>
    <row r="40" spans="1:5" x14ac:dyDescent="0.2">
      <c r="A40" s="205"/>
      <c r="B40" s="28">
        <v>5</v>
      </c>
      <c r="C40" s="50">
        <v>0</v>
      </c>
      <c r="D40" s="51">
        <v>6.16</v>
      </c>
      <c r="E40" s="32">
        <v>14.15</v>
      </c>
    </row>
    <row r="41" spans="1:5" x14ac:dyDescent="0.2">
      <c r="A41" s="205"/>
      <c r="B41" s="28">
        <v>6</v>
      </c>
      <c r="C41" s="50">
        <v>0</v>
      </c>
      <c r="D41" s="51">
        <v>16.55</v>
      </c>
      <c r="E41" s="32">
        <v>6.37</v>
      </c>
    </row>
    <row r="42" spans="1:5" x14ac:dyDescent="0.2">
      <c r="A42" s="205"/>
      <c r="B42" s="28">
        <v>7</v>
      </c>
      <c r="C42" s="50">
        <v>0</v>
      </c>
      <c r="D42" s="51">
        <v>16.07</v>
      </c>
      <c r="E42" s="32">
        <v>7.08</v>
      </c>
    </row>
    <row r="43" spans="1:5" ht="16" thickBot="1" x14ac:dyDescent="0.25">
      <c r="A43" s="206"/>
      <c r="B43" s="29">
        <v>8</v>
      </c>
      <c r="C43" s="50">
        <v>1</v>
      </c>
      <c r="D43" s="51">
        <v>13</v>
      </c>
      <c r="E43" s="32">
        <v>5.48</v>
      </c>
    </row>
    <row r="44" spans="1:5" x14ac:dyDescent="0.2">
      <c r="A44" s="204" t="s">
        <v>58</v>
      </c>
      <c r="B44" s="27">
        <v>1</v>
      </c>
      <c r="C44" s="45">
        <v>1</v>
      </c>
      <c r="D44" s="46">
        <v>12.23</v>
      </c>
      <c r="E44" s="34">
        <v>4.72</v>
      </c>
    </row>
    <row r="45" spans="1:5" x14ac:dyDescent="0.2">
      <c r="A45" s="205"/>
      <c r="B45" s="28">
        <v>2</v>
      </c>
      <c r="C45" s="50">
        <v>0</v>
      </c>
      <c r="D45" s="51">
        <v>15.67</v>
      </c>
      <c r="E45" s="32">
        <v>6.48</v>
      </c>
    </row>
    <row r="46" spans="1:5" x14ac:dyDescent="0.2">
      <c r="A46" s="205"/>
      <c r="B46" s="28">
        <v>3</v>
      </c>
      <c r="C46" s="50">
        <v>0</v>
      </c>
      <c r="D46" s="51">
        <v>13.97</v>
      </c>
      <c r="E46" s="32">
        <v>6.49</v>
      </c>
    </row>
    <row r="47" spans="1:5" x14ac:dyDescent="0.2">
      <c r="A47" s="205"/>
      <c r="B47" s="28">
        <v>4</v>
      </c>
      <c r="C47" s="50">
        <v>0</v>
      </c>
      <c r="D47" s="51">
        <v>13.88</v>
      </c>
      <c r="E47" s="32">
        <v>5.75</v>
      </c>
    </row>
    <row r="48" spans="1:5" x14ac:dyDescent="0.2">
      <c r="A48" s="205"/>
      <c r="B48" s="28">
        <v>5</v>
      </c>
      <c r="C48" s="50">
        <v>0</v>
      </c>
      <c r="D48" s="51">
        <v>14.31</v>
      </c>
      <c r="E48" s="32">
        <v>6</v>
      </c>
    </row>
    <row r="49" spans="1:10" x14ac:dyDescent="0.2">
      <c r="A49" s="205"/>
      <c r="B49" s="28">
        <v>6</v>
      </c>
      <c r="C49" s="50">
        <v>1</v>
      </c>
      <c r="D49" s="51">
        <v>13.68</v>
      </c>
      <c r="E49" s="32">
        <v>5.46</v>
      </c>
    </row>
    <row r="50" spans="1:10" x14ac:dyDescent="0.2">
      <c r="A50" s="205"/>
      <c r="B50" s="28">
        <v>7</v>
      </c>
      <c r="C50" s="50">
        <v>0</v>
      </c>
      <c r="D50" s="51">
        <v>15.19</v>
      </c>
      <c r="E50" s="32">
        <v>6.2</v>
      </c>
    </row>
    <row r="51" spans="1:10" ht="16" thickBot="1" x14ac:dyDescent="0.25">
      <c r="A51" s="206"/>
      <c r="B51" s="29">
        <v>8</v>
      </c>
      <c r="C51" s="47">
        <v>0</v>
      </c>
      <c r="D51" s="48">
        <v>12.76</v>
      </c>
      <c r="E51" s="49">
        <v>5.15</v>
      </c>
    </row>
    <row r="52" spans="1:10" x14ac:dyDescent="0.2">
      <c r="A52" s="204" t="s">
        <v>59</v>
      </c>
      <c r="B52" s="27">
        <v>1</v>
      </c>
      <c r="C52" s="50">
        <v>0</v>
      </c>
      <c r="D52" s="51">
        <v>13.73</v>
      </c>
      <c r="E52" s="32">
        <v>5.88</v>
      </c>
      <c r="H52" t="s">
        <v>78</v>
      </c>
      <c r="I52" t="s">
        <v>79</v>
      </c>
      <c r="J52" s="137">
        <f>AVERAGE(D4:D67,)</f>
        <v>13.447343750000003</v>
      </c>
    </row>
    <row r="53" spans="1:10" x14ac:dyDescent="0.2">
      <c r="A53" s="205"/>
      <c r="B53" s="28">
        <v>2</v>
      </c>
      <c r="C53" s="50">
        <v>1</v>
      </c>
      <c r="D53" s="51">
        <v>11.7</v>
      </c>
      <c r="E53" s="32">
        <v>4.83</v>
      </c>
      <c r="I53" t="s">
        <v>55</v>
      </c>
      <c r="J53" s="136">
        <f>_xlfn.STDEV.P(D4:D67,D19)</f>
        <v>1.5170525951553189</v>
      </c>
    </row>
    <row r="54" spans="1:10" x14ac:dyDescent="0.2">
      <c r="A54" s="205"/>
      <c r="B54" s="28">
        <v>3</v>
      </c>
      <c r="C54" s="50">
        <v>0</v>
      </c>
      <c r="D54" s="51">
        <v>14.62</v>
      </c>
      <c r="E54" s="32">
        <v>6.62</v>
      </c>
    </row>
    <row r="55" spans="1:10" x14ac:dyDescent="0.2">
      <c r="A55" s="205"/>
      <c r="B55" s="28">
        <v>4</v>
      </c>
      <c r="C55" s="50">
        <v>0</v>
      </c>
      <c r="D55" s="51">
        <v>14.36</v>
      </c>
      <c r="E55" s="32">
        <v>5.86</v>
      </c>
      <c r="H55" t="s">
        <v>80</v>
      </c>
      <c r="I55" s="137">
        <f>25*100/64</f>
        <v>39.0625</v>
      </c>
    </row>
    <row r="56" spans="1:10" x14ac:dyDescent="0.2">
      <c r="A56" s="205"/>
      <c r="B56" s="28">
        <v>5</v>
      </c>
      <c r="C56" s="50">
        <v>0</v>
      </c>
      <c r="D56" s="51">
        <v>15.86</v>
      </c>
      <c r="E56" s="32">
        <v>6.77</v>
      </c>
    </row>
    <row r="57" spans="1:10" x14ac:dyDescent="0.2">
      <c r="A57" s="205"/>
      <c r="B57" s="28">
        <v>6</v>
      </c>
      <c r="C57" s="50">
        <v>0</v>
      </c>
      <c r="D57" s="51">
        <v>12.9</v>
      </c>
      <c r="E57" s="32">
        <v>5.37</v>
      </c>
    </row>
    <row r="58" spans="1:10" x14ac:dyDescent="0.2">
      <c r="A58" s="205"/>
      <c r="B58" s="28">
        <v>7</v>
      </c>
      <c r="C58" s="50">
        <v>1</v>
      </c>
      <c r="D58" s="51">
        <v>13.59</v>
      </c>
      <c r="E58" s="32">
        <v>5.66</v>
      </c>
    </row>
    <row r="59" spans="1:10" ht="16" thickBot="1" x14ac:dyDescent="0.25">
      <c r="A59" s="206"/>
      <c r="B59" s="29">
        <v>8</v>
      </c>
      <c r="C59" s="50">
        <v>0</v>
      </c>
      <c r="D59" s="51">
        <v>15.33</v>
      </c>
      <c r="E59" s="32">
        <v>6.71</v>
      </c>
    </row>
    <row r="60" spans="1:10" x14ac:dyDescent="0.2">
      <c r="A60" s="204" t="s">
        <v>60</v>
      </c>
      <c r="B60" s="27">
        <v>1</v>
      </c>
      <c r="C60" s="45">
        <v>0</v>
      </c>
      <c r="D60" s="46">
        <v>12.24</v>
      </c>
      <c r="E60" s="34">
        <v>5.36</v>
      </c>
    </row>
    <row r="61" spans="1:10" x14ac:dyDescent="0.2">
      <c r="A61" s="205"/>
      <c r="B61" s="28">
        <v>2</v>
      </c>
      <c r="C61" s="50">
        <v>1</v>
      </c>
      <c r="D61" s="51">
        <v>12.89</v>
      </c>
      <c r="E61" s="32">
        <v>5.34</v>
      </c>
    </row>
    <row r="62" spans="1:10" x14ac:dyDescent="0.2">
      <c r="A62" s="205"/>
      <c r="B62" s="28">
        <v>3</v>
      </c>
      <c r="C62" s="50">
        <v>0</v>
      </c>
      <c r="D62" s="51">
        <v>12.86</v>
      </c>
      <c r="E62" s="32">
        <v>5.38</v>
      </c>
    </row>
    <row r="63" spans="1:10" x14ac:dyDescent="0.2">
      <c r="A63" s="205"/>
      <c r="B63" s="28">
        <v>4</v>
      </c>
      <c r="C63" s="50">
        <v>0</v>
      </c>
      <c r="D63" s="51">
        <v>14.54</v>
      </c>
      <c r="E63" s="32">
        <v>6.27</v>
      </c>
    </row>
    <row r="64" spans="1:10" x14ac:dyDescent="0.2">
      <c r="A64" s="205"/>
      <c r="B64" s="28">
        <v>5</v>
      </c>
      <c r="C64" s="50">
        <v>0</v>
      </c>
      <c r="D64" s="51">
        <v>16.36</v>
      </c>
      <c r="E64" s="32">
        <v>6.53</v>
      </c>
    </row>
    <row r="65" spans="1:5" x14ac:dyDescent="0.2">
      <c r="A65" s="205"/>
      <c r="B65" s="28">
        <v>6</v>
      </c>
      <c r="C65" s="50">
        <v>1</v>
      </c>
      <c r="D65" s="51">
        <v>13.87</v>
      </c>
      <c r="E65" s="32">
        <v>5.78</v>
      </c>
    </row>
    <row r="66" spans="1:5" x14ac:dyDescent="0.2">
      <c r="A66" s="205"/>
      <c r="B66" s="28">
        <v>7</v>
      </c>
      <c r="C66" s="50">
        <v>0</v>
      </c>
      <c r="D66" s="51">
        <v>13.59</v>
      </c>
      <c r="E66" s="32">
        <v>5.69</v>
      </c>
    </row>
    <row r="67" spans="1:5" ht="16" thickBot="1" x14ac:dyDescent="0.25">
      <c r="A67" s="206"/>
      <c r="B67" s="29">
        <v>8</v>
      </c>
      <c r="C67" s="47">
        <v>0</v>
      </c>
      <c r="D67" s="48">
        <v>14.71</v>
      </c>
      <c r="E67" s="49">
        <v>6</v>
      </c>
    </row>
    <row r="68" spans="1:5" x14ac:dyDescent="0.2">
      <c r="A68" s="135"/>
      <c r="B68" s="135"/>
      <c r="C68" s="50"/>
      <c r="D68" s="51"/>
      <c r="E68" s="32"/>
    </row>
    <row r="69" spans="1:5" ht="16" thickBot="1" x14ac:dyDescent="0.25">
      <c r="C69" s="50"/>
      <c r="D69" s="51"/>
      <c r="E69" s="32"/>
    </row>
    <row r="70" spans="1:5" x14ac:dyDescent="0.2">
      <c r="A70" s="190" t="s">
        <v>70</v>
      </c>
      <c r="B70" s="36">
        <v>1</v>
      </c>
      <c r="C70" s="33">
        <v>1</v>
      </c>
      <c r="D70" s="46">
        <v>12.33</v>
      </c>
      <c r="E70" s="34">
        <v>5.15</v>
      </c>
    </row>
    <row r="71" spans="1:5" x14ac:dyDescent="0.2">
      <c r="A71" s="193"/>
      <c r="B71" s="37">
        <v>2</v>
      </c>
      <c r="C71" s="31">
        <v>0</v>
      </c>
      <c r="D71" s="51">
        <v>15.04</v>
      </c>
      <c r="E71" s="32">
        <v>6.5</v>
      </c>
    </row>
    <row r="72" spans="1:5" x14ac:dyDescent="0.2">
      <c r="A72" s="193"/>
      <c r="B72" s="37">
        <v>3</v>
      </c>
      <c r="C72" s="39">
        <v>0</v>
      </c>
      <c r="D72" s="51">
        <v>13.14</v>
      </c>
      <c r="E72" s="32">
        <v>4.9800000000000004</v>
      </c>
    </row>
    <row r="73" spans="1:5" x14ac:dyDescent="0.2">
      <c r="A73" s="193"/>
      <c r="B73" s="37">
        <v>4</v>
      </c>
      <c r="C73" s="39">
        <v>0</v>
      </c>
      <c r="D73" s="51">
        <v>11.45</v>
      </c>
      <c r="E73" s="32">
        <v>4.66</v>
      </c>
    </row>
    <row r="74" spans="1:5" x14ac:dyDescent="0.2">
      <c r="A74" s="193"/>
      <c r="B74" s="37">
        <v>5</v>
      </c>
      <c r="C74" s="39">
        <v>1</v>
      </c>
      <c r="D74" s="51">
        <v>12.87</v>
      </c>
      <c r="E74" s="32">
        <v>4.99</v>
      </c>
    </row>
    <row r="75" spans="1:5" x14ac:dyDescent="0.2">
      <c r="A75" s="193"/>
      <c r="B75" s="37">
        <v>6</v>
      </c>
      <c r="C75" s="31">
        <v>1</v>
      </c>
      <c r="D75" s="51">
        <v>15.3</v>
      </c>
      <c r="E75" s="32">
        <v>6.02</v>
      </c>
    </row>
    <row r="76" spans="1:5" x14ac:dyDescent="0.2">
      <c r="A76" s="193"/>
      <c r="B76" s="37">
        <v>7</v>
      </c>
      <c r="C76" s="39">
        <v>0</v>
      </c>
      <c r="D76" s="51">
        <v>16.54</v>
      </c>
      <c r="E76" s="32">
        <v>6.68</v>
      </c>
    </row>
    <row r="77" spans="1:5" x14ac:dyDescent="0.2">
      <c r="A77" s="193"/>
      <c r="B77" s="37">
        <v>8</v>
      </c>
      <c r="C77" s="31">
        <v>1</v>
      </c>
      <c r="D77" s="51">
        <v>11.18</v>
      </c>
      <c r="E77" s="32">
        <v>4.59</v>
      </c>
    </row>
    <row r="78" spans="1:5" x14ac:dyDescent="0.2">
      <c r="A78" s="193"/>
      <c r="B78" s="37">
        <v>9</v>
      </c>
      <c r="C78" s="39">
        <v>0</v>
      </c>
      <c r="D78" s="51">
        <v>14.25</v>
      </c>
      <c r="E78" s="32">
        <v>5.78</v>
      </c>
    </row>
    <row r="79" spans="1:5" ht="16" thickBot="1" x14ac:dyDescent="0.25">
      <c r="A79" s="194"/>
      <c r="B79" s="38">
        <v>10</v>
      </c>
      <c r="C79" s="53">
        <v>1</v>
      </c>
      <c r="D79" s="48">
        <v>10.75</v>
      </c>
      <c r="E79" s="49">
        <v>4.5599999999999996</v>
      </c>
    </row>
  </sheetData>
  <mergeCells count="10">
    <mergeCell ref="A44:A51"/>
    <mergeCell ref="A52:A59"/>
    <mergeCell ref="A60:A67"/>
    <mergeCell ref="A70:A79"/>
    <mergeCell ref="A2:B3"/>
    <mergeCell ref="A4:A11"/>
    <mergeCell ref="A12:A19"/>
    <mergeCell ref="A20:A27"/>
    <mergeCell ref="A28:A35"/>
    <mergeCell ref="A36:A4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1383"/>
  <sheetViews>
    <sheetView workbookViewId="0">
      <selection activeCell="D10" sqref="D10"/>
    </sheetView>
  </sheetViews>
  <sheetFormatPr baseColWidth="10" defaultRowHeight="15" x14ac:dyDescent="0.2"/>
  <cols>
    <col min="1" max="1" width="23.33203125" customWidth="1"/>
  </cols>
  <sheetData>
    <row r="2" spans="1:8" x14ac:dyDescent="0.2">
      <c r="A2" s="138" t="s">
        <v>81</v>
      </c>
      <c r="B2" s="138" t="s">
        <v>82</v>
      </c>
      <c r="C2" s="138" t="s">
        <v>83</v>
      </c>
      <c r="F2" s="149"/>
      <c r="G2" s="149" t="s">
        <v>82</v>
      </c>
      <c r="H2" s="149" t="s">
        <v>83</v>
      </c>
    </row>
    <row r="3" spans="1:8" x14ac:dyDescent="0.2">
      <c r="A3" s="141">
        <v>43476.341666666667</v>
      </c>
      <c r="B3" s="140">
        <v>25.222000000000001</v>
      </c>
      <c r="C3" s="140">
        <v>10.8</v>
      </c>
      <c r="F3" s="139" t="s">
        <v>79</v>
      </c>
      <c r="G3" s="146">
        <f>AVERAGE(B3:B1383)</f>
        <v>25.254310644460706</v>
      </c>
      <c r="H3" s="146">
        <f>AVERAGE(C3:C1383)</f>
        <v>14.57081824764621</v>
      </c>
    </row>
    <row r="4" spans="1:8" x14ac:dyDescent="0.2">
      <c r="A4" s="141">
        <v>43476.352083333331</v>
      </c>
      <c r="B4" s="140">
        <v>25.222000000000001</v>
      </c>
      <c r="C4" s="140">
        <v>10.8</v>
      </c>
      <c r="F4" s="139" t="s">
        <v>55</v>
      </c>
      <c r="G4" s="146">
        <f>_xlfn.STDEV.P(B3:B1383)</f>
        <v>0.1186681208507428</v>
      </c>
      <c r="H4" s="146">
        <f>_xlfn.STDEV.P(C3:C1383)</f>
        <v>7.5653423904970625</v>
      </c>
    </row>
    <row r="5" spans="1:8" x14ac:dyDescent="0.2">
      <c r="A5" s="141">
        <v>43476.362500000003</v>
      </c>
      <c r="B5" s="140">
        <v>25.222000000000001</v>
      </c>
      <c r="C5" s="140">
        <v>10.8</v>
      </c>
      <c r="F5" s="139" t="s">
        <v>356</v>
      </c>
      <c r="G5" s="139">
        <f>MIN(B3:B1383)</f>
        <v>24.931000000000001</v>
      </c>
      <c r="H5" s="139">
        <f>MIN(C3:C1383)</f>
        <v>0</v>
      </c>
    </row>
    <row r="6" spans="1:8" x14ac:dyDescent="0.2">
      <c r="A6" s="141">
        <v>43476.372916666667</v>
      </c>
      <c r="B6" s="140">
        <v>25.222000000000001</v>
      </c>
      <c r="C6" s="140">
        <v>10.8</v>
      </c>
      <c r="F6" s="139" t="s">
        <v>357</v>
      </c>
      <c r="G6" s="147">
        <f>MAX(B3:B1383)</f>
        <v>25.805</v>
      </c>
      <c r="H6" s="139">
        <f>MAX(C3:C1383)</f>
        <v>32.299999999999997</v>
      </c>
    </row>
    <row r="7" spans="1:8" x14ac:dyDescent="0.2">
      <c r="A7" s="141">
        <v>43476.383333333331</v>
      </c>
      <c r="B7" s="140">
        <v>25.222000000000001</v>
      </c>
      <c r="C7" s="140">
        <v>10.8</v>
      </c>
    </row>
    <row r="8" spans="1:8" x14ac:dyDescent="0.2">
      <c r="A8" s="141">
        <v>43476.393750000003</v>
      </c>
      <c r="B8" s="140">
        <v>25.222000000000001</v>
      </c>
      <c r="C8" s="140">
        <v>10.8</v>
      </c>
    </row>
    <row r="9" spans="1:8" x14ac:dyDescent="0.2">
      <c r="A9" s="141">
        <v>43476.404166666667</v>
      </c>
      <c r="B9" s="140">
        <v>25.222000000000001</v>
      </c>
      <c r="C9" s="140">
        <v>10.8</v>
      </c>
    </row>
    <row r="10" spans="1:8" x14ac:dyDescent="0.2">
      <c r="A10" s="141">
        <v>43476.414583333331</v>
      </c>
      <c r="B10" s="140">
        <v>25.125</v>
      </c>
      <c r="C10" s="140">
        <v>10.8</v>
      </c>
    </row>
    <row r="11" spans="1:8" x14ac:dyDescent="0.2">
      <c r="A11" s="141">
        <v>43476.425000000003</v>
      </c>
      <c r="B11" s="140">
        <v>25.222000000000001</v>
      </c>
      <c r="C11" s="140">
        <v>10.8</v>
      </c>
    </row>
    <row r="12" spans="1:8" x14ac:dyDescent="0.2">
      <c r="A12" s="141">
        <v>43476.435416666667</v>
      </c>
      <c r="B12" s="140">
        <v>25.222000000000001</v>
      </c>
      <c r="C12" s="140">
        <v>10.8</v>
      </c>
    </row>
    <row r="13" spans="1:8" x14ac:dyDescent="0.2">
      <c r="A13" s="141">
        <v>43476.445833333331</v>
      </c>
      <c r="B13" s="140">
        <v>25.222000000000001</v>
      </c>
      <c r="C13" s="140">
        <v>10.8</v>
      </c>
    </row>
    <row r="14" spans="1:8" x14ac:dyDescent="0.2">
      <c r="A14" s="141">
        <v>43476.456250000003</v>
      </c>
      <c r="B14" s="140">
        <v>25.222000000000001</v>
      </c>
      <c r="C14" s="140">
        <v>10.8</v>
      </c>
    </row>
    <row r="15" spans="1:8" x14ac:dyDescent="0.2">
      <c r="A15" s="141">
        <v>43476.466666666667</v>
      </c>
      <c r="B15" s="140">
        <v>25.318999999999999</v>
      </c>
      <c r="C15" s="140">
        <v>10.8</v>
      </c>
    </row>
    <row r="16" spans="1:8" x14ac:dyDescent="0.2">
      <c r="A16" s="141">
        <v>43476.477083333331</v>
      </c>
      <c r="B16" s="140">
        <v>25.318999999999999</v>
      </c>
      <c r="C16" s="140">
        <v>10.8</v>
      </c>
    </row>
    <row r="17" spans="1:3" x14ac:dyDescent="0.2">
      <c r="A17" s="141">
        <v>43476.487500000003</v>
      </c>
      <c r="B17" s="140">
        <v>25.318999999999999</v>
      </c>
      <c r="C17" s="140">
        <v>10.8</v>
      </c>
    </row>
    <row r="18" spans="1:3" x14ac:dyDescent="0.2">
      <c r="A18" s="141">
        <v>43476.497916666667</v>
      </c>
      <c r="B18" s="140">
        <v>25.318999999999999</v>
      </c>
      <c r="C18" s="140">
        <v>10.8</v>
      </c>
    </row>
    <row r="19" spans="1:3" x14ac:dyDescent="0.2">
      <c r="A19" s="141">
        <v>43476.508333333331</v>
      </c>
      <c r="B19" s="140">
        <v>25.318999999999999</v>
      </c>
      <c r="C19" s="140">
        <v>21.5</v>
      </c>
    </row>
    <row r="20" spans="1:3" x14ac:dyDescent="0.2">
      <c r="A20" s="141">
        <v>43476.518750000003</v>
      </c>
      <c r="B20" s="140">
        <v>25.318999999999999</v>
      </c>
      <c r="C20" s="140">
        <v>21.5</v>
      </c>
    </row>
    <row r="21" spans="1:3" x14ac:dyDescent="0.2">
      <c r="A21" s="141">
        <v>43476.529166666667</v>
      </c>
      <c r="B21" s="140">
        <v>25.416</v>
      </c>
      <c r="C21" s="140">
        <v>10.8</v>
      </c>
    </row>
    <row r="22" spans="1:3" x14ac:dyDescent="0.2">
      <c r="A22" s="141">
        <v>43476.539583333331</v>
      </c>
      <c r="B22" s="140">
        <v>25.318999999999999</v>
      </c>
      <c r="C22" s="140">
        <v>10.8</v>
      </c>
    </row>
    <row r="23" spans="1:3" x14ac:dyDescent="0.2">
      <c r="A23" s="141">
        <v>43476.55</v>
      </c>
      <c r="B23" s="140">
        <v>25.222000000000001</v>
      </c>
      <c r="C23" s="140">
        <v>10.8</v>
      </c>
    </row>
    <row r="24" spans="1:3" x14ac:dyDescent="0.2">
      <c r="A24" s="141">
        <v>43476.560416666667</v>
      </c>
      <c r="B24" s="140">
        <v>25.222000000000001</v>
      </c>
      <c r="C24" s="140">
        <v>10.8</v>
      </c>
    </row>
    <row r="25" spans="1:3" x14ac:dyDescent="0.2">
      <c r="A25" s="141">
        <v>43476.570833333331</v>
      </c>
      <c r="B25" s="140">
        <v>25.222000000000001</v>
      </c>
      <c r="C25" s="140">
        <v>10.8</v>
      </c>
    </row>
    <row r="26" spans="1:3" x14ac:dyDescent="0.2">
      <c r="A26" s="141">
        <v>43476.581250000003</v>
      </c>
      <c r="B26" s="140">
        <v>25.125</v>
      </c>
      <c r="C26" s="140">
        <v>10.8</v>
      </c>
    </row>
    <row r="27" spans="1:3" x14ac:dyDescent="0.2">
      <c r="A27" s="141">
        <v>43476.591666666667</v>
      </c>
      <c r="B27" s="140">
        <v>25.125</v>
      </c>
      <c r="C27" s="140">
        <v>10.8</v>
      </c>
    </row>
    <row r="28" spans="1:3" x14ac:dyDescent="0.2">
      <c r="A28" s="141">
        <v>43476.602083333331</v>
      </c>
      <c r="B28" s="140">
        <v>25.125</v>
      </c>
      <c r="C28" s="140">
        <v>10.8</v>
      </c>
    </row>
    <row r="29" spans="1:3" x14ac:dyDescent="0.2">
      <c r="A29" s="141">
        <v>43476.612500000003</v>
      </c>
      <c r="B29" s="140">
        <v>25.222000000000001</v>
      </c>
      <c r="C29" s="140">
        <v>10.8</v>
      </c>
    </row>
    <row r="30" spans="1:3" x14ac:dyDescent="0.2">
      <c r="A30" s="141">
        <v>43476.622916666667</v>
      </c>
      <c r="B30" s="140">
        <v>25.222000000000001</v>
      </c>
      <c r="C30" s="140">
        <v>0</v>
      </c>
    </row>
    <row r="31" spans="1:3" x14ac:dyDescent="0.2">
      <c r="A31" s="141">
        <v>43476.633333333331</v>
      </c>
      <c r="B31" s="140">
        <v>25.222000000000001</v>
      </c>
      <c r="C31" s="140">
        <v>10.8</v>
      </c>
    </row>
    <row r="32" spans="1:3" x14ac:dyDescent="0.2">
      <c r="A32" s="141">
        <v>43476.643750000003</v>
      </c>
      <c r="B32" s="140">
        <v>25.222000000000001</v>
      </c>
      <c r="C32" s="140">
        <v>10.8</v>
      </c>
    </row>
    <row r="33" spans="1:3" x14ac:dyDescent="0.2">
      <c r="A33" s="141">
        <v>43476.654166666667</v>
      </c>
      <c r="B33" s="140">
        <v>25.318999999999999</v>
      </c>
      <c r="C33" s="140">
        <v>0</v>
      </c>
    </row>
    <row r="34" spans="1:3" x14ac:dyDescent="0.2">
      <c r="A34" s="141">
        <v>43476.664583333331</v>
      </c>
      <c r="B34" s="140">
        <v>25.222000000000001</v>
      </c>
      <c r="C34" s="140">
        <v>10.8</v>
      </c>
    </row>
    <row r="35" spans="1:3" x14ac:dyDescent="0.2">
      <c r="A35" s="141">
        <v>43476.675000000003</v>
      </c>
      <c r="B35" s="140">
        <v>25.222000000000001</v>
      </c>
      <c r="C35" s="140">
        <v>10.8</v>
      </c>
    </row>
    <row r="36" spans="1:3" x14ac:dyDescent="0.2">
      <c r="A36" s="141">
        <v>43476.685416666667</v>
      </c>
      <c r="B36" s="140">
        <v>25.125</v>
      </c>
      <c r="C36" s="140">
        <v>0</v>
      </c>
    </row>
    <row r="37" spans="1:3" x14ac:dyDescent="0.2">
      <c r="A37" s="141">
        <v>43476.695833333331</v>
      </c>
      <c r="B37" s="140">
        <v>25.222000000000001</v>
      </c>
      <c r="C37" s="140">
        <v>10.8</v>
      </c>
    </row>
    <row r="38" spans="1:3" x14ac:dyDescent="0.2">
      <c r="A38" s="141">
        <v>43476.706250000003</v>
      </c>
      <c r="B38" s="140">
        <v>25.222000000000001</v>
      </c>
      <c r="C38" s="140">
        <v>10.8</v>
      </c>
    </row>
    <row r="39" spans="1:3" x14ac:dyDescent="0.2">
      <c r="A39" s="141">
        <v>43476.716666666667</v>
      </c>
      <c r="B39" s="140">
        <v>25.222000000000001</v>
      </c>
      <c r="C39" s="140">
        <v>10.8</v>
      </c>
    </row>
    <row r="40" spans="1:3" x14ac:dyDescent="0.2">
      <c r="A40" s="141">
        <v>43476.727083333331</v>
      </c>
      <c r="B40" s="140">
        <v>25.222000000000001</v>
      </c>
      <c r="C40" s="140">
        <v>0</v>
      </c>
    </row>
    <row r="41" spans="1:3" x14ac:dyDescent="0.2">
      <c r="A41" s="141">
        <v>43476.737500000003</v>
      </c>
      <c r="B41" s="140">
        <v>25.222000000000001</v>
      </c>
      <c r="C41" s="140">
        <v>10.8</v>
      </c>
    </row>
    <row r="42" spans="1:3" x14ac:dyDescent="0.2">
      <c r="A42" s="141">
        <v>43476.747916666667</v>
      </c>
      <c r="B42" s="140">
        <v>25.125</v>
      </c>
      <c r="C42" s="140">
        <v>10.8</v>
      </c>
    </row>
    <row r="43" spans="1:3" x14ac:dyDescent="0.2">
      <c r="A43" s="141">
        <v>43476.758333333331</v>
      </c>
      <c r="B43" s="140">
        <v>25.125</v>
      </c>
      <c r="C43" s="140">
        <v>10.8</v>
      </c>
    </row>
    <row r="44" spans="1:3" x14ac:dyDescent="0.2">
      <c r="A44" s="141">
        <v>43476.768750000003</v>
      </c>
      <c r="B44" s="140">
        <v>25.125</v>
      </c>
      <c r="C44" s="140">
        <v>10.8</v>
      </c>
    </row>
    <row r="45" spans="1:3" x14ac:dyDescent="0.2">
      <c r="A45" s="141">
        <v>43476.779166666667</v>
      </c>
      <c r="B45" s="140">
        <v>25.125</v>
      </c>
      <c r="C45" s="140">
        <v>0</v>
      </c>
    </row>
    <row r="46" spans="1:3" x14ac:dyDescent="0.2">
      <c r="A46" s="141">
        <v>43476.789583333331</v>
      </c>
      <c r="B46" s="140">
        <v>25.125</v>
      </c>
      <c r="C46" s="140">
        <v>0</v>
      </c>
    </row>
    <row r="47" spans="1:3" x14ac:dyDescent="0.2">
      <c r="A47" s="141">
        <v>43476.800000000003</v>
      </c>
      <c r="B47" s="140">
        <v>25.125</v>
      </c>
      <c r="C47" s="140">
        <v>10.8</v>
      </c>
    </row>
    <row r="48" spans="1:3" x14ac:dyDescent="0.2">
      <c r="A48" s="141">
        <v>43476.810416666667</v>
      </c>
      <c r="B48" s="140">
        <v>25.125</v>
      </c>
      <c r="C48" s="140">
        <v>0</v>
      </c>
    </row>
    <row r="49" spans="1:3" x14ac:dyDescent="0.2">
      <c r="A49" s="141">
        <v>43476.820833333331</v>
      </c>
      <c r="B49" s="140">
        <v>25.125</v>
      </c>
      <c r="C49" s="140">
        <v>10.8</v>
      </c>
    </row>
    <row r="50" spans="1:3" x14ac:dyDescent="0.2">
      <c r="A50" s="141">
        <v>43476.831250000003</v>
      </c>
      <c r="B50" s="140">
        <v>25.222000000000001</v>
      </c>
      <c r="C50" s="140">
        <v>10.8</v>
      </c>
    </row>
    <row r="51" spans="1:3" x14ac:dyDescent="0.2">
      <c r="A51" s="141">
        <v>43476.841666666667</v>
      </c>
      <c r="B51" s="140">
        <v>25.222000000000001</v>
      </c>
      <c r="C51" s="140">
        <v>10.8</v>
      </c>
    </row>
    <row r="52" spans="1:3" x14ac:dyDescent="0.2">
      <c r="A52" s="141">
        <v>43476.852083333331</v>
      </c>
      <c r="B52" s="140">
        <v>25.125</v>
      </c>
      <c r="C52" s="140">
        <v>10.8</v>
      </c>
    </row>
    <row r="53" spans="1:3" x14ac:dyDescent="0.2">
      <c r="A53" s="141">
        <v>43476.862500000003</v>
      </c>
      <c r="B53" s="140">
        <v>25.125</v>
      </c>
      <c r="C53" s="140">
        <v>10.8</v>
      </c>
    </row>
    <row r="54" spans="1:3" x14ac:dyDescent="0.2">
      <c r="A54" s="141">
        <v>43476.872916666667</v>
      </c>
      <c r="B54" s="140">
        <v>25.125</v>
      </c>
      <c r="C54" s="140">
        <v>10.8</v>
      </c>
    </row>
    <row r="55" spans="1:3" x14ac:dyDescent="0.2">
      <c r="A55" s="141">
        <v>43476.883333333331</v>
      </c>
      <c r="B55" s="140">
        <v>25.125</v>
      </c>
      <c r="C55" s="140">
        <v>10.8</v>
      </c>
    </row>
    <row r="56" spans="1:3" x14ac:dyDescent="0.2">
      <c r="A56" s="141">
        <v>43476.893750000003</v>
      </c>
      <c r="B56" s="140">
        <v>25.222000000000001</v>
      </c>
      <c r="C56" s="140">
        <v>10.8</v>
      </c>
    </row>
    <row r="57" spans="1:3" x14ac:dyDescent="0.2">
      <c r="A57" s="141">
        <v>43476.904166666667</v>
      </c>
      <c r="B57" s="140">
        <v>25.222000000000001</v>
      </c>
      <c r="C57" s="140">
        <v>10.8</v>
      </c>
    </row>
    <row r="58" spans="1:3" x14ac:dyDescent="0.2">
      <c r="A58" s="141">
        <v>43476.914583333331</v>
      </c>
      <c r="B58" s="140">
        <v>25.222000000000001</v>
      </c>
      <c r="C58" s="140">
        <v>0</v>
      </c>
    </row>
    <row r="59" spans="1:3" x14ac:dyDescent="0.2">
      <c r="A59" s="141">
        <v>43476.925000000003</v>
      </c>
      <c r="B59" s="140">
        <v>25.222000000000001</v>
      </c>
      <c r="C59" s="140">
        <v>0</v>
      </c>
    </row>
    <row r="60" spans="1:3" x14ac:dyDescent="0.2">
      <c r="A60" s="141">
        <v>43476.935416666667</v>
      </c>
      <c r="B60" s="140">
        <v>25.222000000000001</v>
      </c>
      <c r="C60" s="140">
        <v>0</v>
      </c>
    </row>
    <row r="61" spans="1:3" x14ac:dyDescent="0.2">
      <c r="A61" s="141">
        <v>43476.945833333331</v>
      </c>
      <c r="B61" s="140">
        <v>25.222000000000001</v>
      </c>
      <c r="C61" s="140">
        <v>0</v>
      </c>
    </row>
    <row r="62" spans="1:3" x14ac:dyDescent="0.2">
      <c r="A62" s="141">
        <v>43476.956250000003</v>
      </c>
      <c r="B62" s="140">
        <v>25.222000000000001</v>
      </c>
      <c r="C62" s="140">
        <v>0</v>
      </c>
    </row>
    <row r="63" spans="1:3" x14ac:dyDescent="0.2">
      <c r="A63" s="141">
        <v>43476.966666666667</v>
      </c>
      <c r="B63" s="140">
        <v>25.222000000000001</v>
      </c>
      <c r="C63" s="140">
        <v>0</v>
      </c>
    </row>
    <row r="64" spans="1:3" x14ac:dyDescent="0.2">
      <c r="A64" s="141">
        <v>43476.977083333331</v>
      </c>
      <c r="B64" s="140">
        <v>25.222000000000001</v>
      </c>
      <c r="C64" s="140">
        <v>0</v>
      </c>
    </row>
    <row r="65" spans="1:3" x14ac:dyDescent="0.2">
      <c r="A65" s="141">
        <v>43476.987500000003</v>
      </c>
      <c r="B65" s="140">
        <v>25.222000000000001</v>
      </c>
      <c r="C65" s="140">
        <v>0</v>
      </c>
    </row>
    <row r="66" spans="1:3" x14ac:dyDescent="0.2">
      <c r="A66" s="141">
        <v>43476.997916666667</v>
      </c>
      <c r="B66" s="140">
        <v>25.222000000000001</v>
      </c>
      <c r="C66" s="140">
        <v>0</v>
      </c>
    </row>
    <row r="67" spans="1:3" x14ac:dyDescent="0.2">
      <c r="A67" s="141">
        <v>43507.008333333331</v>
      </c>
      <c r="B67" s="140">
        <v>25.222000000000001</v>
      </c>
      <c r="C67" s="140">
        <v>0</v>
      </c>
    </row>
    <row r="68" spans="1:3" x14ac:dyDescent="0.2">
      <c r="A68" s="141">
        <v>43507.018750000003</v>
      </c>
      <c r="B68" s="140">
        <v>25.222000000000001</v>
      </c>
      <c r="C68" s="140">
        <v>0</v>
      </c>
    </row>
    <row r="69" spans="1:3" x14ac:dyDescent="0.2">
      <c r="A69" s="141">
        <v>43507.029166666667</v>
      </c>
      <c r="B69" s="140">
        <v>25.222000000000001</v>
      </c>
      <c r="C69" s="140">
        <v>0</v>
      </c>
    </row>
    <row r="70" spans="1:3" x14ac:dyDescent="0.2">
      <c r="A70" s="141">
        <v>43507.039583333331</v>
      </c>
      <c r="B70" s="140">
        <v>25.222000000000001</v>
      </c>
      <c r="C70" s="140">
        <v>0</v>
      </c>
    </row>
    <row r="71" spans="1:3" x14ac:dyDescent="0.2">
      <c r="A71" s="141">
        <v>43507.05</v>
      </c>
      <c r="B71" s="140">
        <v>25.222000000000001</v>
      </c>
      <c r="C71" s="140">
        <v>0</v>
      </c>
    </row>
    <row r="72" spans="1:3" x14ac:dyDescent="0.2">
      <c r="A72" s="141">
        <v>43507.060416666667</v>
      </c>
      <c r="B72" s="140">
        <v>25.222000000000001</v>
      </c>
      <c r="C72" s="140">
        <v>0</v>
      </c>
    </row>
    <row r="73" spans="1:3" x14ac:dyDescent="0.2">
      <c r="A73" s="141">
        <v>43507.070833333331</v>
      </c>
      <c r="B73" s="140">
        <v>25.125</v>
      </c>
      <c r="C73" s="140">
        <v>0</v>
      </c>
    </row>
    <row r="74" spans="1:3" x14ac:dyDescent="0.2">
      <c r="A74" s="141">
        <v>43507.081250000003</v>
      </c>
      <c r="B74" s="140">
        <v>25.222000000000001</v>
      </c>
      <c r="C74" s="140">
        <v>0</v>
      </c>
    </row>
    <row r="75" spans="1:3" x14ac:dyDescent="0.2">
      <c r="A75" s="141">
        <v>43507.091666666667</v>
      </c>
      <c r="B75" s="140">
        <v>25.222000000000001</v>
      </c>
      <c r="C75" s="140">
        <v>0</v>
      </c>
    </row>
    <row r="76" spans="1:3" x14ac:dyDescent="0.2">
      <c r="A76" s="141">
        <v>43507.102083333331</v>
      </c>
      <c r="B76" s="140">
        <v>25.222000000000001</v>
      </c>
      <c r="C76" s="140">
        <v>0</v>
      </c>
    </row>
    <row r="77" spans="1:3" x14ac:dyDescent="0.2">
      <c r="A77" s="141">
        <v>43507.112500000003</v>
      </c>
      <c r="B77" s="140">
        <v>25.222000000000001</v>
      </c>
      <c r="C77" s="140">
        <v>0</v>
      </c>
    </row>
    <row r="78" spans="1:3" x14ac:dyDescent="0.2">
      <c r="A78" s="141">
        <v>43507.122916666667</v>
      </c>
      <c r="B78" s="140">
        <v>25.222000000000001</v>
      </c>
      <c r="C78" s="140">
        <v>0</v>
      </c>
    </row>
    <row r="79" spans="1:3" x14ac:dyDescent="0.2">
      <c r="A79" s="141">
        <v>43507.133333333331</v>
      </c>
      <c r="B79" s="140">
        <v>25.222000000000001</v>
      </c>
      <c r="C79" s="140">
        <v>0</v>
      </c>
    </row>
    <row r="80" spans="1:3" x14ac:dyDescent="0.2">
      <c r="A80" s="141">
        <v>43507.143750000003</v>
      </c>
      <c r="B80" s="140">
        <v>25.222000000000001</v>
      </c>
      <c r="C80" s="140">
        <v>0</v>
      </c>
    </row>
    <row r="81" spans="1:3" x14ac:dyDescent="0.2">
      <c r="A81" s="141">
        <v>43507.154166666667</v>
      </c>
      <c r="B81" s="140">
        <v>25.222000000000001</v>
      </c>
      <c r="C81" s="140">
        <v>0</v>
      </c>
    </row>
    <row r="82" spans="1:3" x14ac:dyDescent="0.2">
      <c r="A82" s="141">
        <v>43507.164583333331</v>
      </c>
      <c r="B82" s="140">
        <v>25.222000000000001</v>
      </c>
      <c r="C82" s="140">
        <v>0</v>
      </c>
    </row>
    <row r="83" spans="1:3" x14ac:dyDescent="0.2">
      <c r="A83" s="141">
        <v>43507.175000000003</v>
      </c>
      <c r="B83" s="140">
        <v>25.222000000000001</v>
      </c>
      <c r="C83" s="140">
        <v>0</v>
      </c>
    </row>
    <row r="84" spans="1:3" x14ac:dyDescent="0.2">
      <c r="A84" s="141">
        <v>43507.185416666667</v>
      </c>
      <c r="B84" s="140">
        <v>25.222000000000001</v>
      </c>
      <c r="C84" s="140">
        <v>0</v>
      </c>
    </row>
    <row r="85" spans="1:3" x14ac:dyDescent="0.2">
      <c r="A85" s="141">
        <v>43507.195833333331</v>
      </c>
      <c r="B85" s="140">
        <v>25.222000000000001</v>
      </c>
      <c r="C85" s="140">
        <v>0</v>
      </c>
    </row>
    <row r="86" spans="1:3" x14ac:dyDescent="0.2">
      <c r="A86" s="141">
        <v>43507.206250000003</v>
      </c>
      <c r="B86" s="140">
        <v>25.222000000000001</v>
      </c>
      <c r="C86" s="140">
        <v>0</v>
      </c>
    </row>
    <row r="87" spans="1:3" x14ac:dyDescent="0.2">
      <c r="A87" s="141">
        <v>43507.216666666667</v>
      </c>
      <c r="B87" s="140">
        <v>25.222000000000001</v>
      </c>
      <c r="C87" s="140">
        <v>0</v>
      </c>
    </row>
    <row r="88" spans="1:3" x14ac:dyDescent="0.2">
      <c r="A88" s="141">
        <v>43507.227083333331</v>
      </c>
      <c r="B88" s="140">
        <v>25.222000000000001</v>
      </c>
      <c r="C88" s="140">
        <v>0</v>
      </c>
    </row>
    <row r="89" spans="1:3" x14ac:dyDescent="0.2">
      <c r="A89" s="141">
        <v>43507.237500000003</v>
      </c>
      <c r="B89" s="140">
        <v>25.222000000000001</v>
      </c>
      <c r="C89" s="140">
        <v>10.8</v>
      </c>
    </row>
    <row r="90" spans="1:3" x14ac:dyDescent="0.2">
      <c r="A90" s="141">
        <v>43507.247916666667</v>
      </c>
      <c r="B90" s="140">
        <v>25.222000000000001</v>
      </c>
      <c r="C90" s="140">
        <v>0</v>
      </c>
    </row>
    <row r="91" spans="1:3" x14ac:dyDescent="0.2">
      <c r="A91" s="141">
        <v>43507.258333333331</v>
      </c>
      <c r="B91" s="140">
        <v>25.222000000000001</v>
      </c>
      <c r="C91" s="140">
        <v>0</v>
      </c>
    </row>
    <row r="92" spans="1:3" x14ac:dyDescent="0.2">
      <c r="A92" s="141">
        <v>43507.268750000003</v>
      </c>
      <c r="B92" s="140">
        <v>25.222000000000001</v>
      </c>
      <c r="C92" s="140">
        <v>0</v>
      </c>
    </row>
    <row r="93" spans="1:3" x14ac:dyDescent="0.2">
      <c r="A93" s="141">
        <v>43507.279166666667</v>
      </c>
      <c r="B93" s="140">
        <v>25.222000000000001</v>
      </c>
      <c r="C93" s="140">
        <v>0</v>
      </c>
    </row>
    <row r="94" spans="1:3" x14ac:dyDescent="0.2">
      <c r="A94" s="141">
        <v>43507.289583333331</v>
      </c>
      <c r="B94" s="140">
        <v>25.222000000000001</v>
      </c>
      <c r="C94" s="140">
        <v>0</v>
      </c>
    </row>
    <row r="95" spans="1:3" x14ac:dyDescent="0.2">
      <c r="A95" s="141">
        <v>43507.3</v>
      </c>
      <c r="B95" s="140">
        <v>25.222000000000001</v>
      </c>
      <c r="C95" s="140">
        <v>0</v>
      </c>
    </row>
    <row r="96" spans="1:3" x14ac:dyDescent="0.2">
      <c r="A96" s="141">
        <v>43507.310416666667</v>
      </c>
      <c r="B96" s="140">
        <v>25.222000000000001</v>
      </c>
      <c r="C96" s="140">
        <v>0</v>
      </c>
    </row>
    <row r="97" spans="1:3" x14ac:dyDescent="0.2">
      <c r="A97" s="141">
        <v>43507.320833333331</v>
      </c>
      <c r="B97" s="140">
        <v>25.222000000000001</v>
      </c>
      <c r="C97" s="140">
        <v>0</v>
      </c>
    </row>
    <row r="98" spans="1:3" x14ac:dyDescent="0.2">
      <c r="A98" s="141">
        <v>43507.331250000003</v>
      </c>
      <c r="B98" s="140">
        <v>25.222000000000001</v>
      </c>
      <c r="C98" s="140">
        <v>0</v>
      </c>
    </row>
    <row r="99" spans="1:3" x14ac:dyDescent="0.2">
      <c r="A99" s="141">
        <v>43507.341666666667</v>
      </c>
      <c r="B99" s="140">
        <v>25.222000000000001</v>
      </c>
      <c r="C99" s="140">
        <v>0</v>
      </c>
    </row>
    <row r="100" spans="1:3" x14ac:dyDescent="0.2">
      <c r="A100" s="141">
        <v>43507.352083333331</v>
      </c>
      <c r="B100" s="140">
        <v>25.222000000000001</v>
      </c>
      <c r="C100" s="140">
        <v>0</v>
      </c>
    </row>
    <row r="101" spans="1:3" x14ac:dyDescent="0.2">
      <c r="A101" s="141">
        <v>43507.362500000003</v>
      </c>
      <c r="B101" s="140">
        <v>25.222000000000001</v>
      </c>
      <c r="C101" s="140">
        <v>0</v>
      </c>
    </row>
    <row r="102" spans="1:3" x14ac:dyDescent="0.2">
      <c r="A102" s="141">
        <v>43507.372916666667</v>
      </c>
      <c r="B102" s="140">
        <v>25.222000000000001</v>
      </c>
      <c r="C102" s="140">
        <v>0</v>
      </c>
    </row>
    <row r="103" spans="1:3" x14ac:dyDescent="0.2">
      <c r="A103" s="141">
        <v>43507.383333333331</v>
      </c>
      <c r="B103" s="140">
        <v>25.222000000000001</v>
      </c>
      <c r="C103" s="140">
        <v>0</v>
      </c>
    </row>
    <row r="104" spans="1:3" x14ac:dyDescent="0.2">
      <c r="A104" s="141">
        <v>43507.393750000003</v>
      </c>
      <c r="B104" s="140">
        <v>25.222000000000001</v>
      </c>
      <c r="C104" s="140">
        <v>0</v>
      </c>
    </row>
    <row r="105" spans="1:3" x14ac:dyDescent="0.2">
      <c r="A105" s="141">
        <v>43507.404166666667</v>
      </c>
      <c r="B105" s="140">
        <v>25.222000000000001</v>
      </c>
      <c r="C105" s="140">
        <v>0</v>
      </c>
    </row>
    <row r="106" spans="1:3" x14ac:dyDescent="0.2">
      <c r="A106" s="141">
        <v>43507.414583333331</v>
      </c>
      <c r="B106" s="140">
        <v>25.222000000000001</v>
      </c>
      <c r="C106" s="140">
        <v>0</v>
      </c>
    </row>
    <row r="107" spans="1:3" x14ac:dyDescent="0.2">
      <c r="A107" s="141">
        <v>43507.425000000003</v>
      </c>
      <c r="B107" s="140">
        <v>25.125</v>
      </c>
      <c r="C107" s="140">
        <v>0</v>
      </c>
    </row>
    <row r="108" spans="1:3" x14ac:dyDescent="0.2">
      <c r="A108" s="141">
        <v>43507.435416666667</v>
      </c>
      <c r="B108" s="140">
        <v>25.222000000000001</v>
      </c>
      <c r="C108" s="140">
        <v>21.5</v>
      </c>
    </row>
    <row r="109" spans="1:3" x14ac:dyDescent="0.2">
      <c r="A109" s="141">
        <v>43507.445833333331</v>
      </c>
      <c r="B109" s="140">
        <v>25.318999999999999</v>
      </c>
      <c r="C109" s="140">
        <v>21.5</v>
      </c>
    </row>
    <row r="110" spans="1:3" x14ac:dyDescent="0.2">
      <c r="A110" s="141">
        <v>43507.456250000003</v>
      </c>
      <c r="B110" s="140">
        <v>25.416</v>
      </c>
      <c r="C110" s="140">
        <v>32.299999999999997</v>
      </c>
    </row>
    <row r="111" spans="1:3" x14ac:dyDescent="0.2">
      <c r="A111" s="141">
        <v>43507.466666666667</v>
      </c>
      <c r="B111" s="140">
        <v>25.416</v>
      </c>
      <c r="C111" s="140">
        <v>21.5</v>
      </c>
    </row>
    <row r="112" spans="1:3" x14ac:dyDescent="0.2">
      <c r="A112" s="141">
        <v>43507.477083333331</v>
      </c>
      <c r="B112" s="140">
        <v>25.416</v>
      </c>
      <c r="C112" s="140">
        <v>21.5</v>
      </c>
    </row>
    <row r="113" spans="1:3" x14ac:dyDescent="0.2">
      <c r="A113" s="141">
        <v>43507.487500000003</v>
      </c>
      <c r="B113" s="140">
        <v>25.513000000000002</v>
      </c>
      <c r="C113" s="140">
        <v>21.5</v>
      </c>
    </row>
    <row r="114" spans="1:3" x14ac:dyDescent="0.2">
      <c r="A114" s="141">
        <v>43507.497916666667</v>
      </c>
      <c r="B114" s="140">
        <v>25.513000000000002</v>
      </c>
      <c r="C114" s="140">
        <v>21.5</v>
      </c>
    </row>
    <row r="115" spans="1:3" x14ac:dyDescent="0.2">
      <c r="A115" s="141">
        <v>43507.508333333331</v>
      </c>
      <c r="B115" s="140">
        <v>25.513000000000002</v>
      </c>
      <c r="C115" s="140">
        <v>21.5</v>
      </c>
    </row>
    <row r="116" spans="1:3" x14ac:dyDescent="0.2">
      <c r="A116" s="141">
        <v>43507.518750000003</v>
      </c>
      <c r="B116" s="140">
        <v>25.513000000000002</v>
      </c>
      <c r="C116" s="140">
        <v>21.5</v>
      </c>
    </row>
    <row r="117" spans="1:3" x14ac:dyDescent="0.2">
      <c r="A117" s="141">
        <v>43507.529166666667</v>
      </c>
      <c r="B117" s="140">
        <v>25.513000000000002</v>
      </c>
      <c r="C117" s="140">
        <v>21.5</v>
      </c>
    </row>
    <row r="118" spans="1:3" x14ac:dyDescent="0.2">
      <c r="A118" s="141">
        <v>43507.539583333331</v>
      </c>
      <c r="B118" s="140">
        <v>25.513000000000002</v>
      </c>
      <c r="C118" s="140">
        <v>21.5</v>
      </c>
    </row>
    <row r="119" spans="1:3" x14ac:dyDescent="0.2">
      <c r="A119" s="141">
        <v>43507.55</v>
      </c>
      <c r="B119" s="140">
        <v>25.513000000000002</v>
      </c>
      <c r="C119" s="140">
        <v>32.299999999999997</v>
      </c>
    </row>
    <row r="120" spans="1:3" x14ac:dyDescent="0.2">
      <c r="A120" s="141">
        <v>43507.560416666667</v>
      </c>
      <c r="B120" s="140">
        <v>25.513000000000002</v>
      </c>
      <c r="C120" s="140">
        <v>21.5</v>
      </c>
    </row>
    <row r="121" spans="1:3" x14ac:dyDescent="0.2">
      <c r="A121" s="141">
        <v>43507.570833333331</v>
      </c>
      <c r="B121" s="140">
        <v>25.61</v>
      </c>
      <c r="C121" s="140">
        <v>21.5</v>
      </c>
    </row>
    <row r="122" spans="1:3" x14ac:dyDescent="0.2">
      <c r="A122" s="141">
        <v>43507.581250000003</v>
      </c>
      <c r="B122" s="140">
        <v>25.61</v>
      </c>
      <c r="C122" s="140">
        <v>32.299999999999997</v>
      </c>
    </row>
    <row r="123" spans="1:3" x14ac:dyDescent="0.2">
      <c r="A123" s="141">
        <v>43507.591666666667</v>
      </c>
      <c r="B123" s="140">
        <v>25.513000000000002</v>
      </c>
      <c r="C123" s="140">
        <v>21.5</v>
      </c>
    </row>
    <row r="124" spans="1:3" x14ac:dyDescent="0.2">
      <c r="A124" s="141">
        <v>43507.602083333331</v>
      </c>
      <c r="B124" s="140">
        <v>25.513000000000002</v>
      </c>
      <c r="C124" s="140">
        <v>21.5</v>
      </c>
    </row>
    <row r="125" spans="1:3" x14ac:dyDescent="0.2">
      <c r="A125" s="141">
        <v>43507.612500000003</v>
      </c>
      <c r="B125" s="140">
        <v>25.513000000000002</v>
      </c>
      <c r="C125" s="140">
        <v>21.5</v>
      </c>
    </row>
    <row r="126" spans="1:3" x14ac:dyDescent="0.2">
      <c r="A126" s="141">
        <v>43507.622916666667</v>
      </c>
      <c r="B126" s="140">
        <v>25.513000000000002</v>
      </c>
      <c r="C126" s="140">
        <v>21.5</v>
      </c>
    </row>
    <row r="127" spans="1:3" x14ac:dyDescent="0.2">
      <c r="A127" s="141">
        <v>43507.633333333331</v>
      </c>
      <c r="B127" s="140">
        <v>25.416</v>
      </c>
      <c r="C127" s="140">
        <v>21.5</v>
      </c>
    </row>
    <row r="128" spans="1:3" x14ac:dyDescent="0.2">
      <c r="A128" s="141">
        <v>43507.643750000003</v>
      </c>
      <c r="B128" s="140">
        <v>25.416</v>
      </c>
      <c r="C128" s="140">
        <v>21.5</v>
      </c>
    </row>
    <row r="129" spans="1:3" x14ac:dyDescent="0.2">
      <c r="A129" s="141">
        <v>43507.654166666667</v>
      </c>
      <c r="B129" s="140">
        <v>25.416</v>
      </c>
      <c r="C129" s="140">
        <v>21.5</v>
      </c>
    </row>
    <row r="130" spans="1:3" x14ac:dyDescent="0.2">
      <c r="A130" s="141">
        <v>43507.664583333331</v>
      </c>
      <c r="B130" s="140">
        <v>25.416</v>
      </c>
      <c r="C130" s="140">
        <v>21.5</v>
      </c>
    </row>
    <row r="131" spans="1:3" x14ac:dyDescent="0.2">
      <c r="A131" s="141">
        <v>43507.675000000003</v>
      </c>
      <c r="B131" s="140">
        <v>25.416</v>
      </c>
      <c r="C131" s="140">
        <v>21.5</v>
      </c>
    </row>
    <row r="132" spans="1:3" x14ac:dyDescent="0.2">
      <c r="A132" s="141">
        <v>43507.685416666667</v>
      </c>
      <c r="B132" s="140">
        <v>25.416</v>
      </c>
      <c r="C132" s="140">
        <v>21.5</v>
      </c>
    </row>
    <row r="133" spans="1:3" x14ac:dyDescent="0.2">
      <c r="A133" s="141">
        <v>43507.695833333331</v>
      </c>
      <c r="B133" s="140">
        <v>25.416</v>
      </c>
      <c r="C133" s="140">
        <v>32.299999999999997</v>
      </c>
    </row>
    <row r="134" spans="1:3" x14ac:dyDescent="0.2">
      <c r="A134" s="141">
        <v>43507.706250000003</v>
      </c>
      <c r="B134" s="140">
        <v>25.416</v>
      </c>
      <c r="C134" s="140">
        <v>32.299999999999997</v>
      </c>
    </row>
    <row r="135" spans="1:3" x14ac:dyDescent="0.2">
      <c r="A135" s="141">
        <v>43507.716666666667</v>
      </c>
      <c r="B135" s="140">
        <v>25.416</v>
      </c>
      <c r="C135" s="140">
        <v>21.5</v>
      </c>
    </row>
    <row r="136" spans="1:3" x14ac:dyDescent="0.2">
      <c r="A136" s="141">
        <v>43507.727083333331</v>
      </c>
      <c r="B136" s="140">
        <v>25.416</v>
      </c>
      <c r="C136" s="140">
        <v>21.5</v>
      </c>
    </row>
    <row r="137" spans="1:3" x14ac:dyDescent="0.2">
      <c r="A137" s="141">
        <v>43507.737500000003</v>
      </c>
      <c r="B137" s="140">
        <v>25.416</v>
      </c>
      <c r="C137" s="140">
        <v>21.5</v>
      </c>
    </row>
    <row r="138" spans="1:3" x14ac:dyDescent="0.2">
      <c r="A138" s="141">
        <v>43507.747916666667</v>
      </c>
      <c r="B138" s="140">
        <v>25.416</v>
      </c>
      <c r="C138" s="140">
        <v>21.5</v>
      </c>
    </row>
    <row r="139" spans="1:3" x14ac:dyDescent="0.2">
      <c r="A139" s="141">
        <v>43507.758333333331</v>
      </c>
      <c r="B139" s="140">
        <v>25.416</v>
      </c>
      <c r="C139" s="140">
        <v>21.5</v>
      </c>
    </row>
    <row r="140" spans="1:3" x14ac:dyDescent="0.2">
      <c r="A140" s="141">
        <v>43507.768750000003</v>
      </c>
      <c r="B140" s="140">
        <v>25.416</v>
      </c>
      <c r="C140" s="140">
        <v>21.5</v>
      </c>
    </row>
    <row r="141" spans="1:3" x14ac:dyDescent="0.2">
      <c r="A141" s="141">
        <v>43507.779166666667</v>
      </c>
      <c r="B141" s="140">
        <v>25.416</v>
      </c>
      <c r="C141" s="140">
        <v>21.5</v>
      </c>
    </row>
    <row r="142" spans="1:3" x14ac:dyDescent="0.2">
      <c r="A142" s="141">
        <v>43507.789583333331</v>
      </c>
      <c r="B142" s="140">
        <v>25.416</v>
      </c>
      <c r="C142" s="140">
        <v>21.5</v>
      </c>
    </row>
    <row r="143" spans="1:3" x14ac:dyDescent="0.2">
      <c r="A143" s="141">
        <v>43507.8</v>
      </c>
      <c r="B143" s="140">
        <v>25.416</v>
      </c>
      <c r="C143" s="140">
        <v>21.5</v>
      </c>
    </row>
    <row r="144" spans="1:3" x14ac:dyDescent="0.2">
      <c r="A144" s="141">
        <v>43507.810416666667</v>
      </c>
      <c r="B144" s="140">
        <v>25.416</v>
      </c>
      <c r="C144" s="140">
        <v>21.5</v>
      </c>
    </row>
    <row r="145" spans="1:3" x14ac:dyDescent="0.2">
      <c r="A145" s="141">
        <v>43507.820833333331</v>
      </c>
      <c r="B145" s="140">
        <v>25.416</v>
      </c>
      <c r="C145" s="140">
        <v>21.5</v>
      </c>
    </row>
    <row r="146" spans="1:3" x14ac:dyDescent="0.2">
      <c r="A146" s="141">
        <v>43507.831250000003</v>
      </c>
      <c r="B146" s="140">
        <v>25.416</v>
      </c>
      <c r="C146" s="140">
        <v>21.5</v>
      </c>
    </row>
    <row r="147" spans="1:3" x14ac:dyDescent="0.2">
      <c r="A147" s="141">
        <v>43507.841666666667</v>
      </c>
      <c r="B147" s="140">
        <v>25.416</v>
      </c>
      <c r="C147" s="140">
        <v>21.5</v>
      </c>
    </row>
    <row r="148" spans="1:3" x14ac:dyDescent="0.2">
      <c r="A148" s="141">
        <v>43507.852083333331</v>
      </c>
      <c r="B148" s="140">
        <v>25.416</v>
      </c>
      <c r="C148" s="140">
        <v>21.5</v>
      </c>
    </row>
    <row r="149" spans="1:3" x14ac:dyDescent="0.2">
      <c r="A149" s="141">
        <v>43507.862500000003</v>
      </c>
      <c r="B149" s="140">
        <v>25.416</v>
      </c>
      <c r="C149" s="140">
        <v>21.5</v>
      </c>
    </row>
    <row r="150" spans="1:3" x14ac:dyDescent="0.2">
      <c r="A150" s="141">
        <v>43507.872916666667</v>
      </c>
      <c r="B150" s="140">
        <v>25.416</v>
      </c>
      <c r="C150" s="140">
        <v>21.5</v>
      </c>
    </row>
    <row r="151" spans="1:3" x14ac:dyDescent="0.2">
      <c r="A151" s="141">
        <v>43507.883333333331</v>
      </c>
      <c r="B151" s="140">
        <v>25.416</v>
      </c>
      <c r="C151" s="140">
        <v>21.5</v>
      </c>
    </row>
    <row r="152" spans="1:3" x14ac:dyDescent="0.2">
      <c r="A152" s="141">
        <v>43507.893750000003</v>
      </c>
      <c r="B152" s="140">
        <v>25.416</v>
      </c>
      <c r="C152" s="140">
        <v>21.5</v>
      </c>
    </row>
    <row r="153" spans="1:3" x14ac:dyDescent="0.2">
      <c r="A153" s="141">
        <v>43507.904166666667</v>
      </c>
      <c r="B153" s="140">
        <v>25.416</v>
      </c>
      <c r="C153" s="140">
        <v>21.5</v>
      </c>
    </row>
    <row r="154" spans="1:3" x14ac:dyDescent="0.2">
      <c r="A154" s="141">
        <v>43507.914583333331</v>
      </c>
      <c r="B154" s="140">
        <v>25.416</v>
      </c>
      <c r="C154" s="140">
        <v>21.5</v>
      </c>
    </row>
    <row r="155" spans="1:3" x14ac:dyDescent="0.2">
      <c r="A155" s="141">
        <v>43507.925000000003</v>
      </c>
      <c r="B155" s="140">
        <v>25.416</v>
      </c>
      <c r="C155" s="140">
        <v>21.5</v>
      </c>
    </row>
    <row r="156" spans="1:3" x14ac:dyDescent="0.2">
      <c r="A156" s="141">
        <v>43507.935416666667</v>
      </c>
      <c r="B156" s="140">
        <v>25.416</v>
      </c>
      <c r="C156" s="140">
        <v>21.5</v>
      </c>
    </row>
    <row r="157" spans="1:3" x14ac:dyDescent="0.2">
      <c r="A157" s="141">
        <v>43507.945833333331</v>
      </c>
      <c r="B157" s="140">
        <v>25.416</v>
      </c>
      <c r="C157" s="140">
        <v>21.5</v>
      </c>
    </row>
    <row r="158" spans="1:3" x14ac:dyDescent="0.2">
      <c r="A158" s="141">
        <v>43507.956250000003</v>
      </c>
      <c r="B158" s="140">
        <v>25.416</v>
      </c>
      <c r="C158" s="140">
        <v>21.5</v>
      </c>
    </row>
    <row r="159" spans="1:3" x14ac:dyDescent="0.2">
      <c r="A159" s="141">
        <v>43507.966666666667</v>
      </c>
      <c r="B159" s="140">
        <v>25.416</v>
      </c>
      <c r="C159" s="140">
        <v>21.5</v>
      </c>
    </row>
    <row r="160" spans="1:3" x14ac:dyDescent="0.2">
      <c r="A160" s="141">
        <v>43507.977083333331</v>
      </c>
      <c r="B160" s="140">
        <v>25.416</v>
      </c>
      <c r="C160" s="140">
        <v>21.5</v>
      </c>
    </row>
    <row r="161" spans="1:3" x14ac:dyDescent="0.2">
      <c r="A161" s="141">
        <v>43507.987500000003</v>
      </c>
      <c r="B161" s="140">
        <v>25.416</v>
      </c>
      <c r="C161" s="140">
        <v>21.5</v>
      </c>
    </row>
    <row r="162" spans="1:3" x14ac:dyDescent="0.2">
      <c r="A162" s="141">
        <v>43507.997916666667</v>
      </c>
      <c r="B162" s="140">
        <v>25.416</v>
      </c>
      <c r="C162" s="140">
        <v>21.5</v>
      </c>
    </row>
    <row r="163" spans="1:3" x14ac:dyDescent="0.2">
      <c r="A163" s="141">
        <v>43535.008333333331</v>
      </c>
      <c r="B163" s="140">
        <v>25.416</v>
      </c>
      <c r="C163" s="140">
        <v>21.5</v>
      </c>
    </row>
    <row r="164" spans="1:3" x14ac:dyDescent="0.2">
      <c r="A164" s="141">
        <v>43535.018750000003</v>
      </c>
      <c r="B164" s="140">
        <v>25.416</v>
      </c>
      <c r="C164" s="140">
        <v>21.5</v>
      </c>
    </row>
    <row r="165" spans="1:3" x14ac:dyDescent="0.2">
      <c r="A165" s="141">
        <v>43535.029166666667</v>
      </c>
      <c r="B165" s="140">
        <v>25.416</v>
      </c>
      <c r="C165" s="140">
        <v>21.5</v>
      </c>
    </row>
    <row r="166" spans="1:3" x14ac:dyDescent="0.2">
      <c r="A166" s="141">
        <v>43535.039583333331</v>
      </c>
      <c r="B166" s="140">
        <v>25.318999999999999</v>
      </c>
      <c r="C166" s="140">
        <v>21.5</v>
      </c>
    </row>
    <row r="167" spans="1:3" x14ac:dyDescent="0.2">
      <c r="A167" s="141">
        <v>43535.05</v>
      </c>
      <c r="B167" s="140">
        <v>25.318999999999999</v>
      </c>
      <c r="C167" s="140">
        <v>21.5</v>
      </c>
    </row>
    <row r="168" spans="1:3" x14ac:dyDescent="0.2">
      <c r="A168" s="141">
        <v>43535.060416666667</v>
      </c>
      <c r="B168" s="140">
        <v>25.318999999999999</v>
      </c>
      <c r="C168" s="140">
        <v>21.5</v>
      </c>
    </row>
    <row r="169" spans="1:3" x14ac:dyDescent="0.2">
      <c r="A169" s="141">
        <v>43535.070833333331</v>
      </c>
      <c r="B169" s="140">
        <v>25.318999999999999</v>
      </c>
      <c r="C169" s="140">
        <v>21.5</v>
      </c>
    </row>
    <row r="170" spans="1:3" x14ac:dyDescent="0.2">
      <c r="A170" s="141">
        <v>43535.081250000003</v>
      </c>
      <c r="B170" s="140">
        <v>25.318999999999999</v>
      </c>
      <c r="C170" s="140">
        <v>21.5</v>
      </c>
    </row>
    <row r="171" spans="1:3" x14ac:dyDescent="0.2">
      <c r="A171" s="141">
        <v>43535.091666666667</v>
      </c>
      <c r="B171" s="140">
        <v>25.318999999999999</v>
      </c>
      <c r="C171" s="140">
        <v>21.5</v>
      </c>
    </row>
    <row r="172" spans="1:3" x14ac:dyDescent="0.2">
      <c r="A172" s="141">
        <v>43535.102083333331</v>
      </c>
      <c r="B172" s="140">
        <v>25.318999999999999</v>
      </c>
      <c r="C172" s="140">
        <v>21.5</v>
      </c>
    </row>
    <row r="173" spans="1:3" x14ac:dyDescent="0.2">
      <c r="A173" s="141">
        <v>43535.112500000003</v>
      </c>
      <c r="B173" s="140">
        <v>25.318999999999999</v>
      </c>
      <c r="C173" s="140">
        <v>21.5</v>
      </c>
    </row>
    <row r="174" spans="1:3" x14ac:dyDescent="0.2">
      <c r="A174" s="141">
        <v>43535.122916666667</v>
      </c>
      <c r="B174" s="140">
        <v>25.318999999999999</v>
      </c>
      <c r="C174" s="140">
        <v>21.5</v>
      </c>
    </row>
    <row r="175" spans="1:3" x14ac:dyDescent="0.2">
      <c r="A175" s="141">
        <v>43535.133333333331</v>
      </c>
      <c r="B175" s="140">
        <v>25.318999999999999</v>
      </c>
      <c r="C175" s="140">
        <v>21.5</v>
      </c>
    </row>
    <row r="176" spans="1:3" x14ac:dyDescent="0.2">
      <c r="A176" s="141">
        <v>43535.143750000003</v>
      </c>
      <c r="B176" s="140">
        <v>25.318999999999999</v>
      </c>
      <c r="C176" s="140">
        <v>21.5</v>
      </c>
    </row>
    <row r="177" spans="1:3" x14ac:dyDescent="0.2">
      <c r="A177" s="141">
        <v>43535.154166666667</v>
      </c>
      <c r="B177" s="140">
        <v>25.318999999999999</v>
      </c>
      <c r="C177" s="140">
        <v>21.5</v>
      </c>
    </row>
    <row r="178" spans="1:3" x14ac:dyDescent="0.2">
      <c r="A178" s="141">
        <v>43535.164583333331</v>
      </c>
      <c r="B178" s="140">
        <v>25.318999999999999</v>
      </c>
      <c r="C178" s="140">
        <v>21.5</v>
      </c>
    </row>
    <row r="179" spans="1:3" x14ac:dyDescent="0.2">
      <c r="A179" s="141">
        <v>43535.175000000003</v>
      </c>
      <c r="B179" s="140">
        <v>25.318999999999999</v>
      </c>
      <c r="C179" s="140">
        <v>21.5</v>
      </c>
    </row>
    <row r="180" spans="1:3" x14ac:dyDescent="0.2">
      <c r="A180" s="141">
        <v>43535.185416666667</v>
      </c>
      <c r="B180" s="140">
        <v>25.318999999999999</v>
      </c>
      <c r="C180" s="140">
        <v>21.5</v>
      </c>
    </row>
    <row r="181" spans="1:3" x14ac:dyDescent="0.2">
      <c r="A181" s="141">
        <v>43535.195833333331</v>
      </c>
      <c r="B181" s="140">
        <v>25.318999999999999</v>
      </c>
      <c r="C181" s="140">
        <v>21.5</v>
      </c>
    </row>
    <row r="182" spans="1:3" x14ac:dyDescent="0.2">
      <c r="A182" s="141">
        <v>43535.206250000003</v>
      </c>
      <c r="B182" s="140">
        <v>25.318999999999999</v>
      </c>
      <c r="C182" s="140">
        <v>21.5</v>
      </c>
    </row>
    <row r="183" spans="1:3" x14ac:dyDescent="0.2">
      <c r="A183" s="141">
        <v>43535.216666666667</v>
      </c>
      <c r="B183" s="140">
        <v>25.318999999999999</v>
      </c>
      <c r="C183" s="140">
        <v>21.5</v>
      </c>
    </row>
    <row r="184" spans="1:3" x14ac:dyDescent="0.2">
      <c r="A184" s="141">
        <v>43535.227083333331</v>
      </c>
      <c r="B184" s="140">
        <v>25.318999999999999</v>
      </c>
      <c r="C184" s="140">
        <v>21.5</v>
      </c>
    </row>
    <row r="185" spans="1:3" x14ac:dyDescent="0.2">
      <c r="A185" s="141">
        <v>43535.237500000003</v>
      </c>
      <c r="B185" s="140">
        <v>25.318999999999999</v>
      </c>
      <c r="C185" s="140">
        <v>21.5</v>
      </c>
    </row>
    <row r="186" spans="1:3" x14ac:dyDescent="0.2">
      <c r="A186" s="141">
        <v>43535.247916666667</v>
      </c>
      <c r="B186" s="140">
        <v>25.318999999999999</v>
      </c>
      <c r="C186" s="140">
        <v>21.5</v>
      </c>
    </row>
    <row r="187" spans="1:3" x14ac:dyDescent="0.2">
      <c r="A187" s="141">
        <v>43535.258333333331</v>
      </c>
      <c r="B187" s="140">
        <v>25.318999999999999</v>
      </c>
      <c r="C187" s="140">
        <v>21.5</v>
      </c>
    </row>
    <row r="188" spans="1:3" x14ac:dyDescent="0.2">
      <c r="A188" s="141">
        <v>43535.268750000003</v>
      </c>
      <c r="B188" s="140">
        <v>25.318999999999999</v>
      </c>
      <c r="C188" s="140">
        <v>21.5</v>
      </c>
    </row>
    <row r="189" spans="1:3" x14ac:dyDescent="0.2">
      <c r="A189" s="141">
        <v>43535.279166666667</v>
      </c>
      <c r="B189" s="140">
        <v>25.318999999999999</v>
      </c>
      <c r="C189" s="140">
        <v>21.5</v>
      </c>
    </row>
    <row r="190" spans="1:3" x14ac:dyDescent="0.2">
      <c r="A190" s="141">
        <v>43535.289583333331</v>
      </c>
      <c r="B190" s="140">
        <v>25.318999999999999</v>
      </c>
      <c r="C190" s="140">
        <v>21.5</v>
      </c>
    </row>
    <row r="191" spans="1:3" x14ac:dyDescent="0.2">
      <c r="A191" s="141">
        <v>43535.3</v>
      </c>
      <c r="B191" s="140">
        <v>25.318999999999999</v>
      </c>
      <c r="C191" s="140">
        <v>21.5</v>
      </c>
    </row>
    <row r="192" spans="1:3" x14ac:dyDescent="0.2">
      <c r="A192" s="141">
        <v>43535.310416666667</v>
      </c>
      <c r="B192" s="140">
        <v>25.318999999999999</v>
      </c>
      <c r="C192" s="140">
        <v>21.5</v>
      </c>
    </row>
    <row r="193" spans="1:3" x14ac:dyDescent="0.2">
      <c r="A193" s="141">
        <v>43535.320833333331</v>
      </c>
      <c r="B193" s="140">
        <v>25.318999999999999</v>
      </c>
      <c r="C193" s="140">
        <v>21.5</v>
      </c>
    </row>
    <row r="194" spans="1:3" x14ac:dyDescent="0.2">
      <c r="A194" s="141">
        <v>43535.331250000003</v>
      </c>
      <c r="B194" s="140">
        <v>25.318999999999999</v>
      </c>
      <c r="C194" s="140">
        <v>21.5</v>
      </c>
    </row>
    <row r="195" spans="1:3" x14ac:dyDescent="0.2">
      <c r="A195" s="141">
        <v>43535.341666666667</v>
      </c>
      <c r="B195" s="140">
        <v>25.318999999999999</v>
      </c>
      <c r="C195" s="140">
        <v>21.5</v>
      </c>
    </row>
    <row r="196" spans="1:3" x14ac:dyDescent="0.2">
      <c r="A196" s="141">
        <v>43535.352083333331</v>
      </c>
      <c r="B196" s="140">
        <v>25.318999999999999</v>
      </c>
      <c r="C196" s="140">
        <v>21.5</v>
      </c>
    </row>
    <row r="197" spans="1:3" x14ac:dyDescent="0.2">
      <c r="A197" s="141">
        <v>43535.362500000003</v>
      </c>
      <c r="B197" s="140">
        <v>25.416</v>
      </c>
      <c r="C197" s="140">
        <v>21.5</v>
      </c>
    </row>
    <row r="198" spans="1:3" x14ac:dyDescent="0.2">
      <c r="A198" s="141">
        <v>43535.372916666667</v>
      </c>
      <c r="B198" s="140">
        <v>25.416</v>
      </c>
      <c r="C198" s="140">
        <v>21.5</v>
      </c>
    </row>
    <row r="199" spans="1:3" x14ac:dyDescent="0.2">
      <c r="A199" s="141">
        <v>43535.383333333331</v>
      </c>
      <c r="B199" s="140">
        <v>25.416</v>
      </c>
      <c r="C199" s="140">
        <v>21.5</v>
      </c>
    </row>
    <row r="200" spans="1:3" x14ac:dyDescent="0.2">
      <c r="A200" s="141">
        <v>43535.393750000003</v>
      </c>
      <c r="B200" s="140">
        <v>25.416</v>
      </c>
      <c r="C200" s="140">
        <v>21.5</v>
      </c>
    </row>
    <row r="201" spans="1:3" x14ac:dyDescent="0.2">
      <c r="A201" s="141">
        <v>43535.404166666667</v>
      </c>
      <c r="B201" s="140">
        <v>25.416</v>
      </c>
      <c r="C201" s="140">
        <v>21.5</v>
      </c>
    </row>
    <row r="202" spans="1:3" x14ac:dyDescent="0.2">
      <c r="A202" s="141">
        <v>43535.414583333331</v>
      </c>
      <c r="B202" s="140">
        <v>25.416</v>
      </c>
      <c r="C202" s="140">
        <v>21.5</v>
      </c>
    </row>
    <row r="203" spans="1:3" x14ac:dyDescent="0.2">
      <c r="A203" s="141">
        <v>43535.425000000003</v>
      </c>
      <c r="B203" s="140">
        <v>25.416</v>
      </c>
      <c r="C203" s="140">
        <v>21.5</v>
      </c>
    </row>
    <row r="204" spans="1:3" x14ac:dyDescent="0.2">
      <c r="A204" s="141">
        <v>43535.435416666667</v>
      </c>
      <c r="B204" s="140">
        <v>25.416</v>
      </c>
      <c r="C204" s="140">
        <v>21.5</v>
      </c>
    </row>
    <row r="205" spans="1:3" x14ac:dyDescent="0.2">
      <c r="A205" s="141">
        <v>43535.445833333331</v>
      </c>
      <c r="B205" s="140">
        <v>25.416</v>
      </c>
      <c r="C205" s="140">
        <v>21.5</v>
      </c>
    </row>
    <row r="206" spans="1:3" x14ac:dyDescent="0.2">
      <c r="A206" s="141">
        <v>43535.456250000003</v>
      </c>
      <c r="B206" s="140">
        <v>25.513000000000002</v>
      </c>
      <c r="C206" s="140">
        <v>21.5</v>
      </c>
    </row>
    <row r="207" spans="1:3" x14ac:dyDescent="0.2">
      <c r="A207" s="141">
        <v>43535.466666666667</v>
      </c>
      <c r="B207" s="140">
        <v>25.416</v>
      </c>
      <c r="C207" s="140">
        <v>21.5</v>
      </c>
    </row>
    <row r="208" spans="1:3" x14ac:dyDescent="0.2">
      <c r="A208" s="141">
        <v>43535.477083333331</v>
      </c>
      <c r="B208" s="140">
        <v>25.416</v>
      </c>
      <c r="C208" s="140">
        <v>21.5</v>
      </c>
    </row>
    <row r="209" spans="1:3" x14ac:dyDescent="0.2">
      <c r="A209" s="141">
        <v>43535.487500000003</v>
      </c>
      <c r="B209" s="140">
        <v>25.416</v>
      </c>
      <c r="C209" s="140">
        <v>21.5</v>
      </c>
    </row>
    <row r="210" spans="1:3" x14ac:dyDescent="0.2">
      <c r="A210" s="141">
        <v>43535.497916666667</v>
      </c>
      <c r="B210" s="140">
        <v>25.416</v>
      </c>
      <c r="C210" s="140">
        <v>21.5</v>
      </c>
    </row>
    <row r="211" spans="1:3" x14ac:dyDescent="0.2">
      <c r="A211" s="141">
        <v>43535.508333333331</v>
      </c>
      <c r="B211" s="140">
        <v>25.416</v>
      </c>
      <c r="C211" s="140">
        <v>21.5</v>
      </c>
    </row>
    <row r="212" spans="1:3" x14ac:dyDescent="0.2">
      <c r="A212" s="141">
        <v>43535.518750000003</v>
      </c>
      <c r="B212" s="140">
        <v>25.416</v>
      </c>
      <c r="C212" s="140">
        <v>21.5</v>
      </c>
    </row>
    <row r="213" spans="1:3" x14ac:dyDescent="0.2">
      <c r="A213" s="141">
        <v>43535.529166666667</v>
      </c>
      <c r="B213" s="140">
        <v>25.513000000000002</v>
      </c>
      <c r="C213" s="140">
        <v>21.5</v>
      </c>
    </row>
    <row r="214" spans="1:3" x14ac:dyDescent="0.2">
      <c r="A214" s="141">
        <v>43535.539583333331</v>
      </c>
      <c r="B214" s="140">
        <v>25.416</v>
      </c>
      <c r="C214" s="140">
        <v>21.5</v>
      </c>
    </row>
    <row r="215" spans="1:3" x14ac:dyDescent="0.2">
      <c r="A215" s="141">
        <v>43535.55</v>
      </c>
      <c r="B215" s="140">
        <v>25.416</v>
      </c>
      <c r="C215" s="140">
        <v>21.5</v>
      </c>
    </row>
    <row r="216" spans="1:3" x14ac:dyDescent="0.2">
      <c r="A216" s="141">
        <v>43535.560416666667</v>
      </c>
      <c r="B216" s="140">
        <v>25.416</v>
      </c>
      <c r="C216" s="140">
        <v>21.5</v>
      </c>
    </row>
    <row r="217" spans="1:3" x14ac:dyDescent="0.2">
      <c r="A217" s="141">
        <v>43535.570833333331</v>
      </c>
      <c r="B217" s="140">
        <v>25.416</v>
      </c>
      <c r="C217" s="140">
        <v>21.5</v>
      </c>
    </row>
    <row r="218" spans="1:3" x14ac:dyDescent="0.2">
      <c r="A218" s="141">
        <v>43535.581250000003</v>
      </c>
      <c r="B218" s="140">
        <v>25.416</v>
      </c>
      <c r="C218" s="140">
        <v>21.5</v>
      </c>
    </row>
    <row r="219" spans="1:3" x14ac:dyDescent="0.2">
      <c r="A219" s="141">
        <v>43535.591666666667</v>
      </c>
      <c r="B219" s="140">
        <v>25.416</v>
      </c>
      <c r="C219" s="140">
        <v>21.5</v>
      </c>
    </row>
    <row r="220" spans="1:3" x14ac:dyDescent="0.2">
      <c r="A220" s="141">
        <v>43535.602083333331</v>
      </c>
      <c r="B220" s="140">
        <v>25.416</v>
      </c>
      <c r="C220" s="140">
        <v>21.5</v>
      </c>
    </row>
    <row r="221" spans="1:3" x14ac:dyDescent="0.2">
      <c r="A221" s="141">
        <v>43535.612500000003</v>
      </c>
      <c r="B221" s="140">
        <v>25.416</v>
      </c>
      <c r="C221" s="140">
        <v>21.5</v>
      </c>
    </row>
    <row r="222" spans="1:3" x14ac:dyDescent="0.2">
      <c r="A222" s="141">
        <v>43535.622916666667</v>
      </c>
      <c r="B222" s="140">
        <v>25.416</v>
      </c>
      <c r="C222" s="140">
        <v>21.5</v>
      </c>
    </row>
    <row r="223" spans="1:3" x14ac:dyDescent="0.2">
      <c r="A223" s="141">
        <v>43535.633333333331</v>
      </c>
      <c r="B223" s="140">
        <v>25.416</v>
      </c>
      <c r="C223" s="140">
        <v>21.5</v>
      </c>
    </row>
    <row r="224" spans="1:3" x14ac:dyDescent="0.2">
      <c r="A224" s="141">
        <v>43535.643750000003</v>
      </c>
      <c r="B224" s="140">
        <v>25.416</v>
      </c>
      <c r="C224" s="140">
        <v>21.5</v>
      </c>
    </row>
    <row r="225" spans="1:3" x14ac:dyDescent="0.2">
      <c r="A225" s="141">
        <v>43535.654166666667</v>
      </c>
      <c r="B225" s="140">
        <v>25.416</v>
      </c>
      <c r="C225" s="140">
        <v>21.5</v>
      </c>
    </row>
    <row r="226" spans="1:3" x14ac:dyDescent="0.2">
      <c r="A226" s="141">
        <v>43535.664583333331</v>
      </c>
      <c r="B226" s="140">
        <v>25.416</v>
      </c>
      <c r="C226" s="140">
        <v>21.5</v>
      </c>
    </row>
    <row r="227" spans="1:3" x14ac:dyDescent="0.2">
      <c r="A227" s="141">
        <v>43535.675000000003</v>
      </c>
      <c r="B227" s="140">
        <v>25.416</v>
      </c>
      <c r="C227" s="140">
        <v>21.5</v>
      </c>
    </row>
    <row r="228" spans="1:3" x14ac:dyDescent="0.2">
      <c r="A228" s="141">
        <v>43535.685416666667</v>
      </c>
      <c r="B228" s="140">
        <v>25.416</v>
      </c>
      <c r="C228" s="140">
        <v>21.5</v>
      </c>
    </row>
    <row r="229" spans="1:3" x14ac:dyDescent="0.2">
      <c r="A229" s="141">
        <v>43535.695833333331</v>
      </c>
      <c r="B229" s="140">
        <v>25.416</v>
      </c>
      <c r="C229" s="140">
        <v>21.5</v>
      </c>
    </row>
    <row r="230" spans="1:3" x14ac:dyDescent="0.2">
      <c r="A230" s="141">
        <v>43535.706250000003</v>
      </c>
      <c r="B230" s="140">
        <v>25.416</v>
      </c>
      <c r="C230" s="140">
        <v>21.5</v>
      </c>
    </row>
    <row r="231" spans="1:3" x14ac:dyDescent="0.2">
      <c r="A231" s="141">
        <v>43535.716666666667</v>
      </c>
      <c r="B231" s="140">
        <v>25.416</v>
      </c>
      <c r="C231" s="140">
        <v>21.5</v>
      </c>
    </row>
    <row r="232" spans="1:3" x14ac:dyDescent="0.2">
      <c r="A232" s="141">
        <v>43535.727083333331</v>
      </c>
      <c r="B232" s="140">
        <v>25.416</v>
      </c>
      <c r="C232" s="140">
        <v>21.5</v>
      </c>
    </row>
    <row r="233" spans="1:3" x14ac:dyDescent="0.2">
      <c r="A233" s="141">
        <v>43535.737500000003</v>
      </c>
      <c r="B233" s="140">
        <v>25.416</v>
      </c>
      <c r="C233" s="140">
        <v>21.5</v>
      </c>
    </row>
    <row r="234" spans="1:3" x14ac:dyDescent="0.2">
      <c r="A234" s="141">
        <v>43535.747916666667</v>
      </c>
      <c r="B234" s="140">
        <v>25.416</v>
      </c>
      <c r="C234" s="140">
        <v>21.5</v>
      </c>
    </row>
    <row r="235" spans="1:3" x14ac:dyDescent="0.2">
      <c r="A235" s="141">
        <v>43535.758333333331</v>
      </c>
      <c r="B235" s="140">
        <v>25.416</v>
      </c>
      <c r="C235" s="140">
        <v>21.5</v>
      </c>
    </row>
    <row r="236" spans="1:3" x14ac:dyDescent="0.2">
      <c r="A236" s="141">
        <v>43535.768750000003</v>
      </c>
      <c r="B236" s="140">
        <v>25.416</v>
      </c>
      <c r="C236" s="140">
        <v>21.5</v>
      </c>
    </row>
    <row r="237" spans="1:3" x14ac:dyDescent="0.2">
      <c r="A237" s="141">
        <v>43535.779166666667</v>
      </c>
      <c r="B237" s="140">
        <v>25.416</v>
      </c>
      <c r="C237" s="140">
        <v>21.5</v>
      </c>
    </row>
    <row r="238" spans="1:3" x14ac:dyDescent="0.2">
      <c r="A238" s="141">
        <v>43535.789583333331</v>
      </c>
      <c r="B238" s="140">
        <v>25.416</v>
      </c>
      <c r="C238" s="140">
        <v>21.5</v>
      </c>
    </row>
    <row r="239" spans="1:3" x14ac:dyDescent="0.2">
      <c r="A239" s="141">
        <v>43535.8</v>
      </c>
      <c r="B239" s="140">
        <v>25.416</v>
      </c>
      <c r="C239" s="140">
        <v>21.5</v>
      </c>
    </row>
    <row r="240" spans="1:3" x14ac:dyDescent="0.2">
      <c r="A240" s="141">
        <v>43535.810416666667</v>
      </c>
      <c r="B240" s="140">
        <v>25.416</v>
      </c>
      <c r="C240" s="140">
        <v>21.5</v>
      </c>
    </row>
    <row r="241" spans="1:3" x14ac:dyDescent="0.2">
      <c r="A241" s="141">
        <v>43535.820833333331</v>
      </c>
      <c r="B241" s="140">
        <v>25.416</v>
      </c>
      <c r="C241" s="140">
        <v>21.5</v>
      </c>
    </row>
    <row r="242" spans="1:3" x14ac:dyDescent="0.2">
      <c r="A242" s="141">
        <v>43535.831250000003</v>
      </c>
      <c r="B242" s="140">
        <v>25.416</v>
      </c>
      <c r="C242" s="140">
        <v>21.5</v>
      </c>
    </row>
    <row r="243" spans="1:3" x14ac:dyDescent="0.2">
      <c r="A243" s="141">
        <v>43535.841666666667</v>
      </c>
      <c r="B243" s="140">
        <v>25.416</v>
      </c>
      <c r="C243" s="140">
        <v>21.5</v>
      </c>
    </row>
    <row r="244" spans="1:3" x14ac:dyDescent="0.2">
      <c r="A244" s="141">
        <v>43535.852083333331</v>
      </c>
      <c r="B244" s="140">
        <v>25.416</v>
      </c>
      <c r="C244" s="140">
        <v>21.5</v>
      </c>
    </row>
    <row r="245" spans="1:3" x14ac:dyDescent="0.2">
      <c r="A245" s="141">
        <v>43535.862500000003</v>
      </c>
      <c r="B245" s="140">
        <v>25.416</v>
      </c>
      <c r="C245" s="140">
        <v>21.5</v>
      </c>
    </row>
    <row r="246" spans="1:3" x14ac:dyDescent="0.2">
      <c r="A246" s="141">
        <v>43535.872916666667</v>
      </c>
      <c r="B246" s="140">
        <v>25.416</v>
      </c>
      <c r="C246" s="140">
        <v>21.5</v>
      </c>
    </row>
    <row r="247" spans="1:3" x14ac:dyDescent="0.2">
      <c r="A247" s="141">
        <v>43535.883333333331</v>
      </c>
      <c r="B247" s="140">
        <v>25.416</v>
      </c>
      <c r="C247" s="140">
        <v>21.5</v>
      </c>
    </row>
    <row r="248" spans="1:3" x14ac:dyDescent="0.2">
      <c r="A248" s="141">
        <v>43535.893750000003</v>
      </c>
      <c r="B248" s="140">
        <v>25.416</v>
      </c>
      <c r="C248" s="140">
        <v>21.5</v>
      </c>
    </row>
    <row r="249" spans="1:3" x14ac:dyDescent="0.2">
      <c r="A249" s="141">
        <v>43535.904166666667</v>
      </c>
      <c r="B249" s="140">
        <v>25.416</v>
      </c>
      <c r="C249" s="140">
        <v>21.5</v>
      </c>
    </row>
    <row r="250" spans="1:3" x14ac:dyDescent="0.2">
      <c r="A250" s="141">
        <v>43535.914583333331</v>
      </c>
      <c r="B250" s="140">
        <v>25.416</v>
      </c>
      <c r="C250" s="140">
        <v>21.5</v>
      </c>
    </row>
    <row r="251" spans="1:3" x14ac:dyDescent="0.2">
      <c r="A251" s="141">
        <v>43535.925000000003</v>
      </c>
      <c r="B251" s="140">
        <v>25.416</v>
      </c>
      <c r="C251" s="140">
        <v>21.5</v>
      </c>
    </row>
    <row r="252" spans="1:3" x14ac:dyDescent="0.2">
      <c r="A252" s="141">
        <v>43535.935416666667</v>
      </c>
      <c r="B252" s="140">
        <v>25.416</v>
      </c>
      <c r="C252" s="140">
        <v>21.5</v>
      </c>
    </row>
    <row r="253" spans="1:3" x14ac:dyDescent="0.2">
      <c r="A253" s="141">
        <v>43535.945833333331</v>
      </c>
      <c r="B253" s="140">
        <v>25.416</v>
      </c>
      <c r="C253" s="140">
        <v>21.5</v>
      </c>
    </row>
    <row r="254" spans="1:3" x14ac:dyDescent="0.2">
      <c r="A254" s="141">
        <v>43535.956250000003</v>
      </c>
      <c r="B254" s="140">
        <v>25.416</v>
      </c>
      <c r="C254" s="140">
        <v>21.5</v>
      </c>
    </row>
    <row r="255" spans="1:3" x14ac:dyDescent="0.2">
      <c r="A255" s="141">
        <v>43535.966666666667</v>
      </c>
      <c r="B255" s="140">
        <v>25.416</v>
      </c>
      <c r="C255" s="140">
        <v>21.5</v>
      </c>
    </row>
    <row r="256" spans="1:3" x14ac:dyDescent="0.2">
      <c r="A256" s="141">
        <v>43535.977083333331</v>
      </c>
      <c r="B256" s="140">
        <v>25.416</v>
      </c>
      <c r="C256" s="140">
        <v>21.5</v>
      </c>
    </row>
    <row r="257" spans="1:3" x14ac:dyDescent="0.2">
      <c r="A257" s="141">
        <v>43535.987500000003</v>
      </c>
      <c r="B257" s="140">
        <v>25.416</v>
      </c>
      <c r="C257" s="140">
        <v>21.5</v>
      </c>
    </row>
    <row r="258" spans="1:3" x14ac:dyDescent="0.2">
      <c r="A258" s="141">
        <v>43535.997916666667</v>
      </c>
      <c r="B258" s="140">
        <v>25.416</v>
      </c>
      <c r="C258" s="140">
        <v>21.5</v>
      </c>
    </row>
    <row r="259" spans="1:3" x14ac:dyDescent="0.2">
      <c r="A259" s="141">
        <v>43566.008333333331</v>
      </c>
      <c r="B259" s="140">
        <v>25.416</v>
      </c>
      <c r="C259" s="140">
        <v>21.5</v>
      </c>
    </row>
    <row r="260" spans="1:3" x14ac:dyDescent="0.2">
      <c r="A260" s="141">
        <v>43566.018750000003</v>
      </c>
      <c r="B260" s="140">
        <v>25.416</v>
      </c>
      <c r="C260" s="140">
        <v>21.5</v>
      </c>
    </row>
    <row r="261" spans="1:3" x14ac:dyDescent="0.2">
      <c r="A261" s="141">
        <v>43566.029166666667</v>
      </c>
      <c r="B261" s="140">
        <v>25.416</v>
      </c>
      <c r="C261" s="140">
        <v>21.5</v>
      </c>
    </row>
    <row r="262" spans="1:3" x14ac:dyDescent="0.2">
      <c r="A262" s="141">
        <v>43566.039583333331</v>
      </c>
      <c r="B262" s="140">
        <v>25.416</v>
      </c>
      <c r="C262" s="140">
        <v>21.5</v>
      </c>
    </row>
    <row r="263" spans="1:3" x14ac:dyDescent="0.2">
      <c r="A263" s="141">
        <v>43566.05</v>
      </c>
      <c r="B263" s="140">
        <v>25.318999999999999</v>
      </c>
      <c r="C263" s="140">
        <v>21.5</v>
      </c>
    </row>
    <row r="264" spans="1:3" x14ac:dyDescent="0.2">
      <c r="A264" s="141">
        <v>43566.060416666667</v>
      </c>
      <c r="B264" s="140">
        <v>25.318999999999999</v>
      </c>
      <c r="C264" s="140">
        <v>21.5</v>
      </c>
    </row>
    <row r="265" spans="1:3" x14ac:dyDescent="0.2">
      <c r="A265" s="141">
        <v>43566.070833333331</v>
      </c>
      <c r="B265" s="140">
        <v>25.318999999999999</v>
      </c>
      <c r="C265" s="140">
        <v>21.5</v>
      </c>
    </row>
    <row r="266" spans="1:3" x14ac:dyDescent="0.2">
      <c r="A266" s="141">
        <v>43566.081250000003</v>
      </c>
      <c r="B266" s="140">
        <v>25.318999999999999</v>
      </c>
      <c r="C266" s="140">
        <v>21.5</v>
      </c>
    </row>
    <row r="267" spans="1:3" x14ac:dyDescent="0.2">
      <c r="A267" s="141">
        <v>43566.091666666667</v>
      </c>
      <c r="B267" s="140">
        <v>25.318999999999999</v>
      </c>
      <c r="C267" s="140">
        <v>21.5</v>
      </c>
    </row>
    <row r="268" spans="1:3" x14ac:dyDescent="0.2">
      <c r="A268" s="141">
        <v>43566.102083333331</v>
      </c>
      <c r="B268" s="140">
        <v>25.318999999999999</v>
      </c>
      <c r="C268" s="140">
        <v>21.5</v>
      </c>
    </row>
    <row r="269" spans="1:3" x14ac:dyDescent="0.2">
      <c r="A269" s="141">
        <v>43566.112500000003</v>
      </c>
      <c r="B269" s="140">
        <v>25.318999999999999</v>
      </c>
      <c r="C269" s="140">
        <v>21.5</v>
      </c>
    </row>
    <row r="270" spans="1:3" x14ac:dyDescent="0.2">
      <c r="A270" s="141">
        <v>43566.122916666667</v>
      </c>
      <c r="B270" s="140">
        <v>25.318999999999999</v>
      </c>
      <c r="C270" s="140">
        <v>21.5</v>
      </c>
    </row>
    <row r="271" spans="1:3" x14ac:dyDescent="0.2">
      <c r="A271" s="141">
        <v>43566.133333333331</v>
      </c>
      <c r="B271" s="140">
        <v>25.318999999999999</v>
      </c>
      <c r="C271" s="140">
        <v>21.5</v>
      </c>
    </row>
    <row r="272" spans="1:3" x14ac:dyDescent="0.2">
      <c r="A272" s="141">
        <v>43566.143750000003</v>
      </c>
      <c r="B272" s="140">
        <v>25.318999999999999</v>
      </c>
      <c r="C272" s="140">
        <v>21.5</v>
      </c>
    </row>
    <row r="273" spans="1:3" x14ac:dyDescent="0.2">
      <c r="A273" s="141">
        <v>43566.154166666667</v>
      </c>
      <c r="B273" s="140">
        <v>25.318999999999999</v>
      </c>
      <c r="C273" s="140">
        <v>21.5</v>
      </c>
    </row>
    <row r="274" spans="1:3" x14ac:dyDescent="0.2">
      <c r="A274" s="141">
        <v>43566.164583333331</v>
      </c>
      <c r="B274" s="140">
        <v>25.318999999999999</v>
      </c>
      <c r="C274" s="140">
        <v>21.5</v>
      </c>
    </row>
    <row r="275" spans="1:3" x14ac:dyDescent="0.2">
      <c r="A275" s="141">
        <v>43566.175000000003</v>
      </c>
      <c r="B275" s="140">
        <v>25.318999999999999</v>
      </c>
      <c r="C275" s="140">
        <v>21.5</v>
      </c>
    </row>
    <row r="276" spans="1:3" x14ac:dyDescent="0.2">
      <c r="A276" s="141">
        <v>43566.185416666667</v>
      </c>
      <c r="B276" s="140">
        <v>25.318999999999999</v>
      </c>
      <c r="C276" s="140">
        <v>21.5</v>
      </c>
    </row>
    <row r="277" spans="1:3" x14ac:dyDescent="0.2">
      <c r="A277" s="141">
        <v>43566.195833333331</v>
      </c>
      <c r="B277" s="140">
        <v>25.318999999999999</v>
      </c>
      <c r="C277" s="140">
        <v>21.5</v>
      </c>
    </row>
    <row r="278" spans="1:3" x14ac:dyDescent="0.2">
      <c r="A278" s="141">
        <v>43566.206250000003</v>
      </c>
      <c r="B278" s="140">
        <v>25.318999999999999</v>
      </c>
      <c r="C278" s="140">
        <v>21.5</v>
      </c>
    </row>
    <row r="279" spans="1:3" x14ac:dyDescent="0.2">
      <c r="A279" s="141">
        <v>43566.216666666667</v>
      </c>
      <c r="B279" s="140">
        <v>25.318999999999999</v>
      </c>
      <c r="C279" s="140">
        <v>21.5</v>
      </c>
    </row>
    <row r="280" spans="1:3" x14ac:dyDescent="0.2">
      <c r="A280" s="141">
        <v>43566.227083333331</v>
      </c>
      <c r="B280" s="140">
        <v>25.318999999999999</v>
      </c>
      <c r="C280" s="140">
        <v>21.5</v>
      </c>
    </row>
    <row r="281" spans="1:3" x14ac:dyDescent="0.2">
      <c r="A281" s="141">
        <v>43566.237500000003</v>
      </c>
      <c r="B281" s="140">
        <v>25.318999999999999</v>
      </c>
      <c r="C281" s="140">
        <v>21.5</v>
      </c>
    </row>
    <row r="282" spans="1:3" x14ac:dyDescent="0.2">
      <c r="A282" s="141">
        <v>43566.247916666667</v>
      </c>
      <c r="B282" s="140">
        <v>25.318999999999999</v>
      </c>
      <c r="C282" s="140">
        <v>21.5</v>
      </c>
    </row>
    <row r="283" spans="1:3" x14ac:dyDescent="0.2">
      <c r="A283" s="141">
        <v>43566.258333333331</v>
      </c>
      <c r="B283" s="140">
        <v>25.318999999999999</v>
      </c>
      <c r="C283" s="140">
        <v>21.5</v>
      </c>
    </row>
    <row r="284" spans="1:3" x14ac:dyDescent="0.2">
      <c r="A284" s="141">
        <v>43566.268750000003</v>
      </c>
      <c r="B284" s="140">
        <v>25.318999999999999</v>
      </c>
      <c r="C284" s="140">
        <v>21.5</v>
      </c>
    </row>
    <row r="285" spans="1:3" x14ac:dyDescent="0.2">
      <c r="A285" s="141">
        <v>43566.279166666667</v>
      </c>
      <c r="B285" s="140">
        <v>25.318999999999999</v>
      </c>
      <c r="C285" s="140">
        <v>21.5</v>
      </c>
    </row>
    <row r="286" spans="1:3" x14ac:dyDescent="0.2">
      <c r="A286" s="141">
        <v>43566.289583333331</v>
      </c>
      <c r="B286" s="140">
        <v>25.318999999999999</v>
      </c>
      <c r="C286" s="140">
        <v>21.5</v>
      </c>
    </row>
    <row r="287" spans="1:3" x14ac:dyDescent="0.2">
      <c r="A287" s="141">
        <v>43566.3</v>
      </c>
      <c r="B287" s="140">
        <v>25.318999999999999</v>
      </c>
      <c r="C287" s="140">
        <v>21.5</v>
      </c>
    </row>
    <row r="288" spans="1:3" x14ac:dyDescent="0.2">
      <c r="A288" s="141">
        <v>43566.310416666667</v>
      </c>
      <c r="B288" s="140">
        <v>25.318999999999999</v>
      </c>
      <c r="C288" s="140">
        <v>21.5</v>
      </c>
    </row>
    <row r="289" spans="1:3" x14ac:dyDescent="0.2">
      <c r="A289" s="141">
        <v>43566.320833333331</v>
      </c>
      <c r="B289" s="140">
        <v>25.318999999999999</v>
      </c>
      <c r="C289" s="140">
        <v>21.5</v>
      </c>
    </row>
    <row r="290" spans="1:3" x14ac:dyDescent="0.2">
      <c r="A290" s="141">
        <v>43566.331250000003</v>
      </c>
      <c r="B290" s="140">
        <v>25.318999999999999</v>
      </c>
      <c r="C290" s="140">
        <v>21.5</v>
      </c>
    </row>
    <row r="291" spans="1:3" x14ac:dyDescent="0.2">
      <c r="A291" s="141">
        <v>43566.341666666667</v>
      </c>
      <c r="B291" s="140">
        <v>25.318999999999999</v>
      </c>
      <c r="C291" s="140">
        <v>21.5</v>
      </c>
    </row>
    <row r="292" spans="1:3" x14ac:dyDescent="0.2">
      <c r="A292" s="141">
        <v>43566.352083333331</v>
      </c>
      <c r="B292" s="140">
        <v>25.318999999999999</v>
      </c>
      <c r="C292" s="140">
        <v>21.5</v>
      </c>
    </row>
    <row r="293" spans="1:3" x14ac:dyDescent="0.2">
      <c r="A293" s="143">
        <v>43566.474236111113</v>
      </c>
      <c r="B293" s="142">
        <v>25.805</v>
      </c>
      <c r="C293" s="142">
        <v>21.5</v>
      </c>
    </row>
    <row r="294" spans="1:3" x14ac:dyDescent="0.2">
      <c r="A294" s="143">
        <v>43566.484652777777</v>
      </c>
      <c r="B294" s="142">
        <v>25.513000000000002</v>
      </c>
      <c r="C294" s="142">
        <v>21.5</v>
      </c>
    </row>
    <row r="295" spans="1:3" x14ac:dyDescent="0.2">
      <c r="A295" s="143">
        <v>43566.495069444441</v>
      </c>
      <c r="B295" s="142">
        <v>25.416</v>
      </c>
      <c r="C295" s="142">
        <v>21.5</v>
      </c>
    </row>
    <row r="296" spans="1:3" x14ac:dyDescent="0.2">
      <c r="A296" s="143">
        <v>43566.505486111113</v>
      </c>
      <c r="B296" s="142">
        <v>25.513000000000002</v>
      </c>
      <c r="C296" s="142">
        <v>21.5</v>
      </c>
    </row>
    <row r="297" spans="1:3" x14ac:dyDescent="0.2">
      <c r="A297" s="143">
        <v>43566.515902777777</v>
      </c>
      <c r="B297" s="142">
        <v>25.416</v>
      </c>
      <c r="C297" s="142">
        <v>32.299999999999997</v>
      </c>
    </row>
    <row r="298" spans="1:3" x14ac:dyDescent="0.2">
      <c r="A298" s="143">
        <v>43566.526319444441</v>
      </c>
      <c r="B298" s="142">
        <v>25.416</v>
      </c>
      <c r="C298" s="142">
        <v>32.299999999999997</v>
      </c>
    </row>
    <row r="299" spans="1:3" x14ac:dyDescent="0.2">
      <c r="A299" s="143">
        <v>43566.536736111113</v>
      </c>
      <c r="B299" s="142">
        <v>25.416</v>
      </c>
      <c r="C299" s="142">
        <v>32.299999999999997</v>
      </c>
    </row>
    <row r="300" spans="1:3" x14ac:dyDescent="0.2">
      <c r="A300" s="143">
        <v>43566.547152777777</v>
      </c>
      <c r="B300" s="142">
        <v>25.416</v>
      </c>
      <c r="C300" s="142">
        <v>32.299999999999997</v>
      </c>
    </row>
    <row r="301" spans="1:3" x14ac:dyDescent="0.2">
      <c r="A301" s="143">
        <v>43566.557569444441</v>
      </c>
      <c r="B301" s="142">
        <v>25.416</v>
      </c>
      <c r="C301" s="142">
        <v>21.5</v>
      </c>
    </row>
    <row r="302" spans="1:3" x14ac:dyDescent="0.2">
      <c r="A302" s="143">
        <v>43566.567986111113</v>
      </c>
      <c r="B302" s="142">
        <v>25.416</v>
      </c>
      <c r="C302" s="142">
        <v>21.5</v>
      </c>
    </row>
    <row r="303" spans="1:3" x14ac:dyDescent="0.2">
      <c r="A303" s="143">
        <v>43566.578402777777</v>
      </c>
      <c r="B303" s="142">
        <v>25.416</v>
      </c>
      <c r="C303" s="142">
        <v>32.299999999999997</v>
      </c>
    </row>
    <row r="304" spans="1:3" x14ac:dyDescent="0.2">
      <c r="A304" s="143">
        <v>43566.588819444441</v>
      </c>
      <c r="B304" s="142">
        <v>25.416</v>
      </c>
      <c r="C304" s="142">
        <v>32.299999999999997</v>
      </c>
    </row>
    <row r="305" spans="1:3" x14ac:dyDescent="0.2">
      <c r="A305" s="143">
        <v>43566.599236111113</v>
      </c>
      <c r="B305" s="142">
        <v>25.416</v>
      </c>
      <c r="C305" s="142">
        <v>21.5</v>
      </c>
    </row>
    <row r="306" spans="1:3" x14ac:dyDescent="0.2">
      <c r="A306" s="143">
        <v>43566.609652777777</v>
      </c>
      <c r="B306" s="142">
        <v>25.416</v>
      </c>
      <c r="C306" s="142">
        <v>21.5</v>
      </c>
    </row>
    <row r="307" spans="1:3" x14ac:dyDescent="0.2">
      <c r="A307" s="143">
        <v>43566.620069444441</v>
      </c>
      <c r="B307" s="142">
        <v>25.416</v>
      </c>
      <c r="C307" s="142">
        <v>21.5</v>
      </c>
    </row>
    <row r="308" spans="1:3" x14ac:dyDescent="0.2">
      <c r="A308" s="143">
        <v>43566.630486111113</v>
      </c>
      <c r="B308" s="142">
        <v>25.416</v>
      </c>
      <c r="C308" s="142">
        <v>32.299999999999997</v>
      </c>
    </row>
    <row r="309" spans="1:3" x14ac:dyDescent="0.2">
      <c r="A309" s="143">
        <v>43566.640902777777</v>
      </c>
      <c r="B309" s="142">
        <v>25.416</v>
      </c>
      <c r="C309" s="142">
        <v>32.299999999999997</v>
      </c>
    </row>
    <row r="310" spans="1:3" x14ac:dyDescent="0.2">
      <c r="A310" s="143">
        <v>43566.651319444441</v>
      </c>
      <c r="B310" s="142">
        <v>25.513000000000002</v>
      </c>
      <c r="C310" s="142">
        <v>32.299999999999997</v>
      </c>
    </row>
    <row r="311" spans="1:3" x14ac:dyDescent="0.2">
      <c r="A311" s="143">
        <v>43566.661736111113</v>
      </c>
      <c r="B311" s="142">
        <v>25.513000000000002</v>
      </c>
      <c r="C311" s="142">
        <v>21.5</v>
      </c>
    </row>
    <row r="312" spans="1:3" x14ac:dyDescent="0.2">
      <c r="A312" s="143">
        <v>43566.672152777777</v>
      </c>
      <c r="B312" s="142">
        <v>25.416</v>
      </c>
      <c r="C312" s="142">
        <v>32.299999999999997</v>
      </c>
    </row>
    <row r="313" spans="1:3" x14ac:dyDescent="0.2">
      <c r="A313" s="143">
        <v>43566.682569444441</v>
      </c>
      <c r="B313" s="142">
        <v>25.416</v>
      </c>
      <c r="C313" s="142">
        <v>32.299999999999997</v>
      </c>
    </row>
    <row r="314" spans="1:3" x14ac:dyDescent="0.2">
      <c r="A314" s="143">
        <v>43566.692986111113</v>
      </c>
      <c r="B314" s="142">
        <v>25.416</v>
      </c>
      <c r="C314" s="142">
        <v>32.299999999999997</v>
      </c>
    </row>
    <row r="315" spans="1:3" x14ac:dyDescent="0.2">
      <c r="A315" s="143">
        <v>43566.703402777777</v>
      </c>
      <c r="B315" s="142">
        <v>25.416</v>
      </c>
      <c r="C315" s="142">
        <v>32.299999999999997</v>
      </c>
    </row>
    <row r="316" spans="1:3" x14ac:dyDescent="0.2">
      <c r="A316" s="143">
        <v>43566.713819444441</v>
      </c>
      <c r="B316" s="142">
        <v>25.416</v>
      </c>
      <c r="C316" s="142">
        <v>32.299999999999997</v>
      </c>
    </row>
    <row r="317" spans="1:3" x14ac:dyDescent="0.2">
      <c r="A317" s="143">
        <v>43566.724236111113</v>
      </c>
      <c r="B317" s="142">
        <v>25.416</v>
      </c>
      <c r="C317" s="142">
        <v>32.299999999999997</v>
      </c>
    </row>
    <row r="318" spans="1:3" x14ac:dyDescent="0.2">
      <c r="A318" s="143">
        <v>43566.734652777777</v>
      </c>
      <c r="B318" s="142">
        <v>25.416</v>
      </c>
      <c r="C318" s="142">
        <v>32.299999999999997</v>
      </c>
    </row>
    <row r="319" spans="1:3" x14ac:dyDescent="0.2">
      <c r="A319" s="143">
        <v>43566.745069444441</v>
      </c>
      <c r="B319" s="142">
        <v>25.416</v>
      </c>
      <c r="C319" s="142">
        <v>21.5</v>
      </c>
    </row>
    <row r="320" spans="1:3" x14ac:dyDescent="0.2">
      <c r="A320" s="143">
        <v>43566.755486111113</v>
      </c>
      <c r="B320" s="142">
        <v>25.416</v>
      </c>
      <c r="C320" s="142">
        <v>32.299999999999997</v>
      </c>
    </row>
    <row r="321" spans="1:3" x14ac:dyDescent="0.2">
      <c r="A321" s="143">
        <v>43566.765902777777</v>
      </c>
      <c r="B321" s="142">
        <v>25.416</v>
      </c>
      <c r="C321" s="142">
        <v>21.5</v>
      </c>
    </row>
    <row r="322" spans="1:3" x14ac:dyDescent="0.2">
      <c r="A322" s="143">
        <v>43566.776319444441</v>
      </c>
      <c r="B322" s="142">
        <v>25.416</v>
      </c>
      <c r="C322" s="142">
        <v>32.299999999999997</v>
      </c>
    </row>
    <row r="323" spans="1:3" x14ac:dyDescent="0.2">
      <c r="A323" s="143">
        <v>43566.786736111113</v>
      </c>
      <c r="B323" s="142">
        <v>25.416</v>
      </c>
      <c r="C323" s="142">
        <v>21.5</v>
      </c>
    </row>
    <row r="324" spans="1:3" x14ac:dyDescent="0.2">
      <c r="A324" s="143">
        <v>43566.797152777777</v>
      </c>
      <c r="B324" s="142">
        <v>25.416</v>
      </c>
      <c r="C324" s="142">
        <v>32.299999999999997</v>
      </c>
    </row>
    <row r="325" spans="1:3" x14ac:dyDescent="0.2">
      <c r="A325" s="143">
        <v>43566.807569444441</v>
      </c>
      <c r="B325" s="142">
        <v>25.416</v>
      </c>
      <c r="C325" s="142">
        <v>21.5</v>
      </c>
    </row>
    <row r="326" spans="1:3" x14ac:dyDescent="0.2">
      <c r="A326" s="143">
        <v>43566.817986111113</v>
      </c>
      <c r="B326" s="142">
        <v>25.416</v>
      </c>
      <c r="C326" s="142">
        <v>21.5</v>
      </c>
    </row>
    <row r="327" spans="1:3" x14ac:dyDescent="0.2">
      <c r="A327" s="143">
        <v>43566.828402777777</v>
      </c>
      <c r="B327" s="142">
        <v>25.416</v>
      </c>
      <c r="C327" s="142">
        <v>32.299999999999997</v>
      </c>
    </row>
    <row r="328" spans="1:3" x14ac:dyDescent="0.2">
      <c r="A328" s="143">
        <v>43566.838819444441</v>
      </c>
      <c r="B328" s="142">
        <v>25.416</v>
      </c>
      <c r="C328" s="142">
        <v>32.299999999999997</v>
      </c>
    </row>
    <row r="329" spans="1:3" x14ac:dyDescent="0.2">
      <c r="A329" s="143">
        <v>43566.849236111113</v>
      </c>
      <c r="B329" s="142">
        <v>25.416</v>
      </c>
      <c r="C329" s="142">
        <v>32.299999999999997</v>
      </c>
    </row>
    <row r="330" spans="1:3" x14ac:dyDescent="0.2">
      <c r="A330" s="143">
        <v>43566.859652777777</v>
      </c>
      <c r="B330" s="142">
        <v>25.416</v>
      </c>
      <c r="C330" s="142">
        <v>32.299999999999997</v>
      </c>
    </row>
    <row r="331" spans="1:3" x14ac:dyDescent="0.2">
      <c r="A331" s="143">
        <v>43566.870069444441</v>
      </c>
      <c r="B331" s="142">
        <v>25.416</v>
      </c>
      <c r="C331" s="142">
        <v>21.5</v>
      </c>
    </row>
    <row r="332" spans="1:3" x14ac:dyDescent="0.2">
      <c r="A332" s="143">
        <v>43566.880486111113</v>
      </c>
      <c r="B332" s="142">
        <v>25.416</v>
      </c>
      <c r="C332" s="142">
        <v>21.5</v>
      </c>
    </row>
    <row r="333" spans="1:3" x14ac:dyDescent="0.2">
      <c r="A333" s="143">
        <v>43566.890902777777</v>
      </c>
      <c r="B333" s="142">
        <v>25.416</v>
      </c>
      <c r="C333" s="142">
        <v>21.5</v>
      </c>
    </row>
    <row r="334" spans="1:3" x14ac:dyDescent="0.2">
      <c r="A334" s="143">
        <v>43566.901319444441</v>
      </c>
      <c r="B334" s="142">
        <v>25.416</v>
      </c>
      <c r="C334" s="142">
        <v>21.5</v>
      </c>
    </row>
    <row r="335" spans="1:3" x14ac:dyDescent="0.2">
      <c r="A335" s="143">
        <v>43566.911736111113</v>
      </c>
      <c r="B335" s="142">
        <v>25.416</v>
      </c>
      <c r="C335" s="142">
        <v>21.5</v>
      </c>
    </row>
    <row r="336" spans="1:3" x14ac:dyDescent="0.2">
      <c r="A336" s="143">
        <v>43566.922152777777</v>
      </c>
      <c r="B336" s="142">
        <v>25.416</v>
      </c>
      <c r="C336" s="142">
        <v>21.5</v>
      </c>
    </row>
    <row r="337" spans="1:3" x14ac:dyDescent="0.2">
      <c r="A337" s="143">
        <v>43566.932569444441</v>
      </c>
      <c r="B337" s="142">
        <v>25.318999999999999</v>
      </c>
      <c r="C337" s="142">
        <v>21.5</v>
      </c>
    </row>
    <row r="338" spans="1:3" x14ac:dyDescent="0.2">
      <c r="A338" s="143">
        <v>43566.942986111113</v>
      </c>
      <c r="B338" s="142">
        <v>25.318999999999999</v>
      </c>
      <c r="C338" s="142">
        <v>21.5</v>
      </c>
    </row>
    <row r="339" spans="1:3" x14ac:dyDescent="0.2">
      <c r="A339" s="143">
        <v>43566.953402777777</v>
      </c>
      <c r="B339" s="142">
        <v>25.318999999999999</v>
      </c>
      <c r="C339" s="142">
        <v>21.5</v>
      </c>
    </row>
    <row r="340" spans="1:3" x14ac:dyDescent="0.2">
      <c r="A340" s="143">
        <v>43566.963819444441</v>
      </c>
      <c r="B340" s="142">
        <v>25.318999999999999</v>
      </c>
      <c r="C340" s="142">
        <v>21.5</v>
      </c>
    </row>
    <row r="341" spans="1:3" x14ac:dyDescent="0.2">
      <c r="A341" s="143">
        <v>43566.974236111113</v>
      </c>
      <c r="B341" s="142">
        <v>25.318999999999999</v>
      </c>
      <c r="C341" s="142">
        <v>21.5</v>
      </c>
    </row>
    <row r="342" spans="1:3" x14ac:dyDescent="0.2">
      <c r="A342" s="143">
        <v>43566.984652777777</v>
      </c>
      <c r="B342" s="142">
        <v>25.318999999999999</v>
      </c>
      <c r="C342" s="142">
        <v>21.5</v>
      </c>
    </row>
    <row r="343" spans="1:3" x14ac:dyDescent="0.2">
      <c r="A343" s="143">
        <v>43566.995069444441</v>
      </c>
      <c r="B343" s="142">
        <v>25.318999999999999</v>
      </c>
      <c r="C343" s="142">
        <v>21.5</v>
      </c>
    </row>
    <row r="344" spans="1:3" x14ac:dyDescent="0.2">
      <c r="A344" s="143">
        <v>43596.005486111113</v>
      </c>
      <c r="B344" s="142">
        <v>25.318999999999999</v>
      </c>
      <c r="C344" s="142">
        <v>21.5</v>
      </c>
    </row>
    <row r="345" spans="1:3" x14ac:dyDescent="0.2">
      <c r="A345" s="143">
        <v>43596.015902777777</v>
      </c>
      <c r="B345" s="142">
        <v>25.318999999999999</v>
      </c>
      <c r="C345" s="142">
        <v>21.5</v>
      </c>
    </row>
    <row r="346" spans="1:3" x14ac:dyDescent="0.2">
      <c r="A346" s="143">
        <v>43596.026319444441</v>
      </c>
      <c r="B346" s="142">
        <v>25.318999999999999</v>
      </c>
      <c r="C346" s="142">
        <v>21.5</v>
      </c>
    </row>
    <row r="347" spans="1:3" x14ac:dyDescent="0.2">
      <c r="A347" s="143">
        <v>43596.036736111113</v>
      </c>
      <c r="B347" s="142">
        <v>25.318999999999999</v>
      </c>
      <c r="C347" s="142">
        <v>21.5</v>
      </c>
    </row>
    <row r="348" spans="1:3" x14ac:dyDescent="0.2">
      <c r="A348" s="143">
        <v>43596.047152777777</v>
      </c>
      <c r="B348" s="142">
        <v>25.318999999999999</v>
      </c>
      <c r="C348" s="142">
        <v>21.5</v>
      </c>
    </row>
    <row r="349" spans="1:3" x14ac:dyDescent="0.2">
      <c r="A349" s="143">
        <v>43596.057569444441</v>
      </c>
      <c r="B349" s="142">
        <v>25.318999999999999</v>
      </c>
      <c r="C349" s="142">
        <v>21.5</v>
      </c>
    </row>
    <row r="350" spans="1:3" x14ac:dyDescent="0.2">
      <c r="A350" s="143">
        <v>43596.067986111113</v>
      </c>
      <c r="B350" s="142">
        <v>25.318999999999999</v>
      </c>
      <c r="C350" s="142">
        <v>21.5</v>
      </c>
    </row>
    <row r="351" spans="1:3" x14ac:dyDescent="0.2">
      <c r="A351" s="143">
        <v>43596.078402777777</v>
      </c>
      <c r="B351" s="142">
        <v>25.318999999999999</v>
      </c>
      <c r="C351" s="142">
        <v>21.5</v>
      </c>
    </row>
    <row r="352" spans="1:3" x14ac:dyDescent="0.2">
      <c r="A352" s="143">
        <v>43596.088819444441</v>
      </c>
      <c r="B352" s="142">
        <v>25.318999999999999</v>
      </c>
      <c r="C352" s="142">
        <v>21.5</v>
      </c>
    </row>
    <row r="353" spans="1:3" x14ac:dyDescent="0.2">
      <c r="A353" s="143">
        <v>43596.099236111113</v>
      </c>
      <c r="B353" s="142">
        <v>25.318999999999999</v>
      </c>
      <c r="C353" s="142">
        <v>21.5</v>
      </c>
    </row>
    <row r="354" spans="1:3" x14ac:dyDescent="0.2">
      <c r="A354" s="143">
        <v>43596.109652777777</v>
      </c>
      <c r="B354" s="142">
        <v>25.318999999999999</v>
      </c>
      <c r="C354" s="142">
        <v>21.5</v>
      </c>
    </row>
    <row r="355" spans="1:3" x14ac:dyDescent="0.2">
      <c r="A355" s="143">
        <v>43596.120069444441</v>
      </c>
      <c r="B355" s="142">
        <v>25.318999999999999</v>
      </c>
      <c r="C355" s="142">
        <v>21.5</v>
      </c>
    </row>
    <row r="356" spans="1:3" x14ac:dyDescent="0.2">
      <c r="A356" s="143">
        <v>43596.130486111113</v>
      </c>
      <c r="B356" s="142">
        <v>25.318999999999999</v>
      </c>
      <c r="C356" s="142">
        <v>21.5</v>
      </c>
    </row>
    <row r="357" spans="1:3" x14ac:dyDescent="0.2">
      <c r="A357" s="143">
        <v>43596.140902777777</v>
      </c>
      <c r="B357" s="142">
        <v>25.318999999999999</v>
      </c>
      <c r="C357" s="142">
        <v>21.5</v>
      </c>
    </row>
    <row r="358" spans="1:3" x14ac:dyDescent="0.2">
      <c r="A358" s="143">
        <v>43596.151319444441</v>
      </c>
      <c r="B358" s="142">
        <v>25.318999999999999</v>
      </c>
      <c r="C358" s="142">
        <v>21.5</v>
      </c>
    </row>
    <row r="359" spans="1:3" x14ac:dyDescent="0.2">
      <c r="A359" s="143">
        <v>43596.161736111113</v>
      </c>
      <c r="B359" s="142">
        <v>25.318999999999999</v>
      </c>
      <c r="C359" s="142">
        <v>21.5</v>
      </c>
    </row>
    <row r="360" spans="1:3" x14ac:dyDescent="0.2">
      <c r="A360" s="143">
        <v>43596.172152777777</v>
      </c>
      <c r="B360" s="142">
        <v>25.318999999999999</v>
      </c>
      <c r="C360" s="142">
        <v>21.5</v>
      </c>
    </row>
    <row r="361" spans="1:3" x14ac:dyDescent="0.2">
      <c r="A361" s="143">
        <v>43596.182569444441</v>
      </c>
      <c r="B361" s="142">
        <v>25.318999999999999</v>
      </c>
      <c r="C361" s="142">
        <v>21.5</v>
      </c>
    </row>
    <row r="362" spans="1:3" x14ac:dyDescent="0.2">
      <c r="A362" s="143">
        <v>43596.192986111113</v>
      </c>
      <c r="B362" s="142">
        <v>25.318999999999999</v>
      </c>
      <c r="C362" s="142">
        <v>21.5</v>
      </c>
    </row>
    <row r="363" spans="1:3" x14ac:dyDescent="0.2">
      <c r="A363" s="143">
        <v>43596.203402777777</v>
      </c>
      <c r="B363" s="142">
        <v>25.318999999999999</v>
      </c>
      <c r="C363" s="142">
        <v>32.299999999999997</v>
      </c>
    </row>
    <row r="364" spans="1:3" x14ac:dyDescent="0.2">
      <c r="A364" s="143">
        <v>43596.213819444441</v>
      </c>
      <c r="B364" s="142">
        <v>25.318999999999999</v>
      </c>
      <c r="C364" s="142">
        <v>32.299999999999997</v>
      </c>
    </row>
    <row r="365" spans="1:3" x14ac:dyDescent="0.2">
      <c r="A365" s="143">
        <v>43596.224236111113</v>
      </c>
      <c r="B365" s="142">
        <v>25.318999999999999</v>
      </c>
      <c r="C365" s="142">
        <v>32.299999999999997</v>
      </c>
    </row>
    <row r="366" spans="1:3" x14ac:dyDescent="0.2">
      <c r="A366" s="143">
        <v>43596.234652777777</v>
      </c>
      <c r="B366" s="142">
        <v>25.318999999999999</v>
      </c>
      <c r="C366" s="142">
        <v>32.299999999999997</v>
      </c>
    </row>
    <row r="367" spans="1:3" x14ac:dyDescent="0.2">
      <c r="A367" s="143">
        <v>43596.245069444441</v>
      </c>
      <c r="B367" s="142">
        <v>25.318999999999999</v>
      </c>
      <c r="C367" s="142">
        <v>32.299999999999997</v>
      </c>
    </row>
    <row r="368" spans="1:3" x14ac:dyDescent="0.2">
      <c r="A368" s="143">
        <v>43596.255486111113</v>
      </c>
      <c r="B368" s="142">
        <v>25.318999999999999</v>
      </c>
      <c r="C368" s="142">
        <v>32.299999999999997</v>
      </c>
    </row>
    <row r="369" spans="1:3" x14ac:dyDescent="0.2">
      <c r="A369" s="143">
        <v>43596.265902777777</v>
      </c>
      <c r="B369" s="142">
        <v>25.318999999999999</v>
      </c>
      <c r="C369" s="142">
        <v>32.299999999999997</v>
      </c>
    </row>
    <row r="370" spans="1:3" x14ac:dyDescent="0.2">
      <c r="A370" s="143">
        <v>43596.276319444441</v>
      </c>
      <c r="B370" s="142">
        <v>25.318999999999999</v>
      </c>
      <c r="C370" s="142">
        <v>32.299999999999997</v>
      </c>
    </row>
    <row r="371" spans="1:3" x14ac:dyDescent="0.2">
      <c r="A371" s="143">
        <v>43596.286736111113</v>
      </c>
      <c r="B371" s="142">
        <v>25.318999999999999</v>
      </c>
      <c r="C371" s="142">
        <v>32.299999999999997</v>
      </c>
    </row>
    <row r="372" spans="1:3" x14ac:dyDescent="0.2">
      <c r="A372" s="143">
        <v>43596.297152777777</v>
      </c>
      <c r="B372" s="142">
        <v>25.318999999999999</v>
      </c>
      <c r="C372" s="142">
        <v>32.299999999999997</v>
      </c>
    </row>
    <row r="373" spans="1:3" x14ac:dyDescent="0.2">
      <c r="A373" s="143">
        <v>43596.307569444441</v>
      </c>
      <c r="B373" s="142">
        <v>25.318999999999999</v>
      </c>
      <c r="C373" s="142">
        <v>32.299999999999997</v>
      </c>
    </row>
    <row r="374" spans="1:3" x14ac:dyDescent="0.2">
      <c r="A374" s="143">
        <v>43596.317986111113</v>
      </c>
      <c r="B374" s="142">
        <v>25.318999999999999</v>
      </c>
      <c r="C374" s="142">
        <v>21.5</v>
      </c>
    </row>
    <row r="375" spans="1:3" x14ac:dyDescent="0.2">
      <c r="A375" s="143">
        <v>43596.328402777777</v>
      </c>
      <c r="B375" s="142">
        <v>25.318999999999999</v>
      </c>
      <c r="C375" s="142">
        <v>32.299999999999997</v>
      </c>
    </row>
    <row r="376" spans="1:3" x14ac:dyDescent="0.2">
      <c r="A376" s="143">
        <v>43596.338819444441</v>
      </c>
      <c r="B376" s="142">
        <v>25.318999999999999</v>
      </c>
      <c r="C376" s="142">
        <v>21.5</v>
      </c>
    </row>
    <row r="377" spans="1:3" x14ac:dyDescent="0.2">
      <c r="A377" s="143">
        <v>43596.349236111113</v>
      </c>
      <c r="B377" s="142">
        <v>25.318999999999999</v>
      </c>
      <c r="C377" s="142">
        <v>32.299999999999997</v>
      </c>
    </row>
    <row r="378" spans="1:3" x14ac:dyDescent="0.2">
      <c r="A378" s="143">
        <v>43596.359652777777</v>
      </c>
      <c r="B378" s="142">
        <v>25.318999999999999</v>
      </c>
      <c r="C378" s="142">
        <v>32.299999999999997</v>
      </c>
    </row>
    <row r="379" spans="1:3" x14ac:dyDescent="0.2">
      <c r="A379" s="143">
        <v>43596.370069444441</v>
      </c>
      <c r="B379" s="142">
        <v>25.318999999999999</v>
      </c>
      <c r="C379" s="142">
        <v>32.299999999999997</v>
      </c>
    </row>
    <row r="380" spans="1:3" x14ac:dyDescent="0.2">
      <c r="A380" s="143">
        <v>43596.380486111113</v>
      </c>
      <c r="B380" s="142">
        <v>25.318999999999999</v>
      </c>
      <c r="C380" s="142">
        <v>21.5</v>
      </c>
    </row>
    <row r="381" spans="1:3" x14ac:dyDescent="0.2">
      <c r="A381" s="143">
        <v>43596.390902777777</v>
      </c>
      <c r="B381" s="142">
        <v>25.318999999999999</v>
      </c>
      <c r="C381" s="142">
        <v>32.299999999999997</v>
      </c>
    </row>
    <row r="382" spans="1:3" x14ac:dyDescent="0.2">
      <c r="A382" s="143">
        <v>43596.401319444441</v>
      </c>
      <c r="B382" s="142">
        <v>25.318999999999999</v>
      </c>
      <c r="C382" s="142">
        <v>32.299999999999997</v>
      </c>
    </row>
    <row r="383" spans="1:3" x14ac:dyDescent="0.2">
      <c r="A383" s="143">
        <v>43596.411736111113</v>
      </c>
      <c r="B383" s="142">
        <v>25.318999999999999</v>
      </c>
      <c r="C383" s="142">
        <v>10.8</v>
      </c>
    </row>
    <row r="384" spans="1:3" x14ac:dyDescent="0.2">
      <c r="A384" s="143">
        <v>43596.422152777777</v>
      </c>
      <c r="B384" s="142">
        <v>25.318999999999999</v>
      </c>
      <c r="C384" s="142">
        <v>10.8</v>
      </c>
    </row>
    <row r="385" spans="1:3" x14ac:dyDescent="0.2">
      <c r="A385" s="143">
        <v>43596.432569444441</v>
      </c>
      <c r="B385" s="142">
        <v>25.318999999999999</v>
      </c>
      <c r="C385" s="142">
        <v>10.8</v>
      </c>
    </row>
    <row r="386" spans="1:3" x14ac:dyDescent="0.2">
      <c r="A386" s="143">
        <v>43596.442986111113</v>
      </c>
      <c r="B386" s="142">
        <v>25.222000000000001</v>
      </c>
      <c r="C386" s="142">
        <v>10.8</v>
      </c>
    </row>
    <row r="387" spans="1:3" x14ac:dyDescent="0.2">
      <c r="A387" s="143">
        <v>43596.453402777777</v>
      </c>
      <c r="B387" s="142">
        <v>25.222000000000001</v>
      </c>
      <c r="C387" s="142">
        <v>10.8</v>
      </c>
    </row>
    <row r="388" spans="1:3" x14ac:dyDescent="0.2">
      <c r="A388" s="143">
        <v>43596.463819444441</v>
      </c>
      <c r="B388" s="142">
        <v>25.318999999999999</v>
      </c>
      <c r="C388" s="142">
        <v>10.8</v>
      </c>
    </row>
    <row r="389" spans="1:3" x14ac:dyDescent="0.2">
      <c r="A389" s="143">
        <v>43596.474236111113</v>
      </c>
      <c r="B389" s="142">
        <v>25.318999999999999</v>
      </c>
      <c r="C389" s="142">
        <v>21.5</v>
      </c>
    </row>
    <row r="390" spans="1:3" x14ac:dyDescent="0.2">
      <c r="A390" s="143">
        <v>43596.484652777777</v>
      </c>
      <c r="B390" s="142">
        <v>25.318999999999999</v>
      </c>
      <c r="C390" s="142">
        <v>10.8</v>
      </c>
    </row>
    <row r="391" spans="1:3" x14ac:dyDescent="0.2">
      <c r="A391" s="143">
        <v>43596.495069444441</v>
      </c>
      <c r="B391" s="142">
        <v>25.416</v>
      </c>
      <c r="C391" s="142">
        <v>10.8</v>
      </c>
    </row>
    <row r="392" spans="1:3" x14ac:dyDescent="0.2">
      <c r="A392" s="143">
        <v>43596.505486111113</v>
      </c>
      <c r="B392" s="142">
        <v>25.416</v>
      </c>
      <c r="C392" s="142">
        <v>10.8</v>
      </c>
    </row>
    <row r="393" spans="1:3" x14ac:dyDescent="0.2">
      <c r="A393" s="143">
        <v>43596.515902777777</v>
      </c>
      <c r="B393" s="142">
        <v>25.318999999999999</v>
      </c>
      <c r="C393" s="142">
        <v>10.8</v>
      </c>
    </row>
    <row r="394" spans="1:3" x14ac:dyDescent="0.2">
      <c r="A394" s="143">
        <v>43596.526319444441</v>
      </c>
      <c r="B394" s="142">
        <v>25.318999999999999</v>
      </c>
      <c r="C394" s="142">
        <v>10.8</v>
      </c>
    </row>
    <row r="395" spans="1:3" x14ac:dyDescent="0.2">
      <c r="A395" s="143">
        <v>43596.536736111113</v>
      </c>
      <c r="B395" s="142">
        <v>25.222000000000001</v>
      </c>
      <c r="C395" s="142">
        <v>10.8</v>
      </c>
    </row>
    <row r="396" spans="1:3" x14ac:dyDescent="0.2">
      <c r="A396" s="143">
        <v>43596.547152777777</v>
      </c>
      <c r="B396" s="142">
        <v>25.222000000000001</v>
      </c>
      <c r="C396" s="142">
        <v>10.8</v>
      </c>
    </row>
    <row r="397" spans="1:3" x14ac:dyDescent="0.2">
      <c r="A397" s="143">
        <v>43596.557569444441</v>
      </c>
      <c r="B397" s="142">
        <v>25.222000000000001</v>
      </c>
      <c r="C397" s="142">
        <v>10.8</v>
      </c>
    </row>
    <row r="398" spans="1:3" x14ac:dyDescent="0.2">
      <c r="A398" s="143">
        <v>43596.567986111113</v>
      </c>
      <c r="B398" s="142">
        <v>25.222000000000001</v>
      </c>
      <c r="C398" s="142">
        <v>10.8</v>
      </c>
    </row>
    <row r="399" spans="1:3" x14ac:dyDescent="0.2">
      <c r="A399" s="143">
        <v>43596.578402777777</v>
      </c>
      <c r="B399" s="142">
        <v>25.222000000000001</v>
      </c>
      <c r="C399" s="142">
        <v>10.8</v>
      </c>
    </row>
    <row r="400" spans="1:3" x14ac:dyDescent="0.2">
      <c r="A400" s="143">
        <v>43596.588819444441</v>
      </c>
      <c r="B400" s="142">
        <v>25.222000000000001</v>
      </c>
      <c r="C400" s="142">
        <v>10.8</v>
      </c>
    </row>
    <row r="401" spans="1:3" x14ac:dyDescent="0.2">
      <c r="A401" s="143">
        <v>43596.599236111113</v>
      </c>
      <c r="B401" s="142">
        <v>25.222000000000001</v>
      </c>
      <c r="C401" s="142">
        <v>10.8</v>
      </c>
    </row>
    <row r="402" spans="1:3" x14ac:dyDescent="0.2">
      <c r="A402" s="143">
        <v>43596.609652777777</v>
      </c>
      <c r="B402" s="142">
        <v>25.222000000000001</v>
      </c>
      <c r="C402" s="142">
        <v>10.8</v>
      </c>
    </row>
    <row r="403" spans="1:3" x14ac:dyDescent="0.2">
      <c r="A403" s="143">
        <v>43596.620069444441</v>
      </c>
      <c r="B403" s="142">
        <v>25.222000000000001</v>
      </c>
      <c r="C403" s="142">
        <v>10.8</v>
      </c>
    </row>
    <row r="404" spans="1:3" x14ac:dyDescent="0.2">
      <c r="A404" s="143">
        <v>43596.630486111113</v>
      </c>
      <c r="B404" s="142">
        <v>25.222000000000001</v>
      </c>
      <c r="C404" s="142">
        <v>10.8</v>
      </c>
    </row>
    <row r="405" spans="1:3" x14ac:dyDescent="0.2">
      <c r="A405" s="143">
        <v>43596.640902777777</v>
      </c>
      <c r="B405" s="142">
        <v>25.222000000000001</v>
      </c>
      <c r="C405" s="142">
        <v>10.8</v>
      </c>
    </row>
    <row r="406" spans="1:3" x14ac:dyDescent="0.2">
      <c r="A406" s="143">
        <v>43596.651319444441</v>
      </c>
      <c r="B406" s="142">
        <v>25.222000000000001</v>
      </c>
      <c r="C406" s="142">
        <v>10.8</v>
      </c>
    </row>
    <row r="407" spans="1:3" x14ac:dyDescent="0.2">
      <c r="A407" s="143">
        <v>43596.661736111113</v>
      </c>
      <c r="B407" s="142">
        <v>25.222000000000001</v>
      </c>
      <c r="C407" s="142">
        <v>10.8</v>
      </c>
    </row>
    <row r="408" spans="1:3" x14ac:dyDescent="0.2">
      <c r="A408" s="143">
        <v>43596.672152777777</v>
      </c>
      <c r="B408" s="142">
        <v>25.222000000000001</v>
      </c>
      <c r="C408" s="142">
        <v>10.8</v>
      </c>
    </row>
    <row r="409" spans="1:3" x14ac:dyDescent="0.2">
      <c r="A409" s="143">
        <v>43596.682569444441</v>
      </c>
      <c r="B409" s="142">
        <v>25.222000000000001</v>
      </c>
      <c r="C409" s="142">
        <v>10.8</v>
      </c>
    </row>
    <row r="410" spans="1:3" x14ac:dyDescent="0.2">
      <c r="A410" s="143">
        <v>43596.692986111113</v>
      </c>
      <c r="B410" s="142">
        <v>25.222000000000001</v>
      </c>
      <c r="C410" s="142">
        <v>10.8</v>
      </c>
    </row>
    <row r="411" spans="1:3" x14ac:dyDescent="0.2">
      <c r="A411" s="143">
        <v>43596.703402777777</v>
      </c>
      <c r="B411" s="142">
        <v>25.222000000000001</v>
      </c>
      <c r="C411" s="142">
        <v>10.8</v>
      </c>
    </row>
    <row r="412" spans="1:3" x14ac:dyDescent="0.2">
      <c r="A412" s="143">
        <v>43596.713819444441</v>
      </c>
      <c r="B412" s="142">
        <v>25.222000000000001</v>
      </c>
      <c r="C412" s="142">
        <v>10.8</v>
      </c>
    </row>
    <row r="413" spans="1:3" x14ac:dyDescent="0.2">
      <c r="A413" s="143">
        <v>43596.724236111113</v>
      </c>
      <c r="B413" s="142">
        <v>25.222000000000001</v>
      </c>
      <c r="C413" s="142">
        <v>10.8</v>
      </c>
    </row>
    <row r="414" spans="1:3" x14ac:dyDescent="0.2">
      <c r="A414" s="143">
        <v>43596.734652777777</v>
      </c>
      <c r="B414" s="142">
        <v>25.222000000000001</v>
      </c>
      <c r="C414" s="142">
        <v>10.8</v>
      </c>
    </row>
    <row r="415" spans="1:3" x14ac:dyDescent="0.2">
      <c r="A415" s="143">
        <v>43596.745069444441</v>
      </c>
      <c r="B415" s="142">
        <v>25.318999999999999</v>
      </c>
      <c r="C415" s="142">
        <v>10.8</v>
      </c>
    </row>
    <row r="416" spans="1:3" x14ac:dyDescent="0.2">
      <c r="A416" s="143">
        <v>43596.755486111113</v>
      </c>
      <c r="B416" s="142">
        <v>25.318999999999999</v>
      </c>
      <c r="C416" s="142">
        <v>10.8</v>
      </c>
    </row>
    <row r="417" spans="1:3" x14ac:dyDescent="0.2">
      <c r="A417" s="143">
        <v>43596.765902777777</v>
      </c>
      <c r="B417" s="142">
        <v>25.318999999999999</v>
      </c>
      <c r="C417" s="142">
        <v>10.8</v>
      </c>
    </row>
    <row r="418" spans="1:3" x14ac:dyDescent="0.2">
      <c r="A418" s="143">
        <v>43596.776319444441</v>
      </c>
      <c r="B418" s="142">
        <v>25.318999999999999</v>
      </c>
      <c r="C418" s="142">
        <v>10.8</v>
      </c>
    </row>
    <row r="419" spans="1:3" x14ac:dyDescent="0.2">
      <c r="A419" s="143">
        <v>43596.786736111113</v>
      </c>
      <c r="B419" s="142">
        <v>25.318999999999999</v>
      </c>
      <c r="C419" s="142">
        <v>10.8</v>
      </c>
    </row>
    <row r="420" spans="1:3" x14ac:dyDescent="0.2">
      <c r="A420" s="143">
        <v>43596.797152777777</v>
      </c>
      <c r="B420" s="142">
        <v>25.318999999999999</v>
      </c>
      <c r="C420" s="142">
        <v>10.8</v>
      </c>
    </row>
    <row r="421" spans="1:3" x14ac:dyDescent="0.2">
      <c r="A421" s="143">
        <v>43596.807569444441</v>
      </c>
      <c r="B421" s="142">
        <v>25.318999999999999</v>
      </c>
      <c r="C421" s="142">
        <v>10.8</v>
      </c>
    </row>
    <row r="422" spans="1:3" x14ac:dyDescent="0.2">
      <c r="A422" s="143">
        <v>43596.817986111113</v>
      </c>
      <c r="B422" s="142">
        <v>25.318999999999999</v>
      </c>
      <c r="C422" s="142">
        <v>10.8</v>
      </c>
    </row>
    <row r="423" spans="1:3" x14ac:dyDescent="0.2">
      <c r="A423" s="143">
        <v>43596.828402777777</v>
      </c>
      <c r="B423" s="142">
        <v>25.318999999999999</v>
      </c>
      <c r="C423" s="142">
        <v>10.8</v>
      </c>
    </row>
    <row r="424" spans="1:3" x14ac:dyDescent="0.2">
      <c r="A424" s="143">
        <v>43596.838819444441</v>
      </c>
      <c r="B424" s="142">
        <v>25.222000000000001</v>
      </c>
      <c r="C424" s="142">
        <v>10.8</v>
      </c>
    </row>
    <row r="425" spans="1:3" x14ac:dyDescent="0.2">
      <c r="A425" s="143">
        <v>43596.849236111113</v>
      </c>
      <c r="B425" s="142">
        <v>25.318999999999999</v>
      </c>
      <c r="C425" s="142">
        <v>10.8</v>
      </c>
    </row>
    <row r="426" spans="1:3" x14ac:dyDescent="0.2">
      <c r="A426" s="143">
        <v>43596.859652777777</v>
      </c>
      <c r="B426" s="142">
        <v>25.318999999999999</v>
      </c>
      <c r="C426" s="142">
        <v>10.8</v>
      </c>
    </row>
    <row r="427" spans="1:3" x14ac:dyDescent="0.2">
      <c r="A427" s="143">
        <v>43596.870069444441</v>
      </c>
      <c r="B427" s="142">
        <v>25.318999999999999</v>
      </c>
      <c r="C427" s="142">
        <v>10.8</v>
      </c>
    </row>
    <row r="428" spans="1:3" x14ac:dyDescent="0.2">
      <c r="A428" s="143">
        <v>43596.880486111113</v>
      </c>
      <c r="B428" s="142">
        <v>25.318999999999999</v>
      </c>
      <c r="C428" s="142">
        <v>10.8</v>
      </c>
    </row>
    <row r="429" spans="1:3" x14ac:dyDescent="0.2">
      <c r="A429" s="143">
        <v>43596.890902777777</v>
      </c>
      <c r="B429" s="142">
        <v>25.318999999999999</v>
      </c>
      <c r="C429" s="142">
        <v>10.8</v>
      </c>
    </row>
    <row r="430" spans="1:3" x14ac:dyDescent="0.2">
      <c r="A430" s="143">
        <v>43596.901319444441</v>
      </c>
      <c r="B430" s="142">
        <v>25.318999999999999</v>
      </c>
      <c r="C430" s="142">
        <v>10.8</v>
      </c>
    </row>
    <row r="431" spans="1:3" x14ac:dyDescent="0.2">
      <c r="A431" s="143">
        <v>43596.911736111113</v>
      </c>
      <c r="B431" s="142">
        <v>25.318999999999999</v>
      </c>
      <c r="C431" s="142">
        <v>10.8</v>
      </c>
    </row>
    <row r="432" spans="1:3" x14ac:dyDescent="0.2">
      <c r="A432" s="143">
        <v>43596.922152777777</v>
      </c>
      <c r="B432" s="142">
        <v>25.318999999999999</v>
      </c>
      <c r="C432" s="142">
        <v>10.8</v>
      </c>
    </row>
    <row r="433" spans="1:3" x14ac:dyDescent="0.2">
      <c r="A433" s="143">
        <v>43596.932569444441</v>
      </c>
      <c r="B433" s="142">
        <v>25.318999999999999</v>
      </c>
      <c r="C433" s="142">
        <v>10.8</v>
      </c>
    </row>
    <row r="434" spans="1:3" x14ac:dyDescent="0.2">
      <c r="A434" s="143">
        <v>43596.942986111113</v>
      </c>
      <c r="B434" s="142">
        <v>25.318999999999999</v>
      </c>
      <c r="C434" s="142">
        <v>10.8</v>
      </c>
    </row>
    <row r="435" spans="1:3" x14ac:dyDescent="0.2">
      <c r="A435" s="143">
        <v>43596.953402777777</v>
      </c>
      <c r="B435" s="142">
        <v>25.318999999999999</v>
      </c>
      <c r="C435" s="142">
        <v>10.8</v>
      </c>
    </row>
    <row r="436" spans="1:3" x14ac:dyDescent="0.2">
      <c r="A436" s="143">
        <v>43596.963819444441</v>
      </c>
      <c r="B436" s="142">
        <v>25.318999999999999</v>
      </c>
      <c r="C436" s="142">
        <v>10.8</v>
      </c>
    </row>
    <row r="437" spans="1:3" x14ac:dyDescent="0.2">
      <c r="A437" s="143">
        <v>43596.974236111113</v>
      </c>
      <c r="B437" s="142">
        <v>25.318999999999999</v>
      </c>
      <c r="C437" s="142">
        <v>10.8</v>
      </c>
    </row>
    <row r="438" spans="1:3" x14ac:dyDescent="0.2">
      <c r="A438" s="143">
        <v>43596.984652777777</v>
      </c>
      <c r="B438" s="142">
        <v>25.318999999999999</v>
      </c>
      <c r="C438" s="142">
        <v>10.8</v>
      </c>
    </row>
    <row r="439" spans="1:3" x14ac:dyDescent="0.2">
      <c r="A439" s="143">
        <v>43596.995069444441</v>
      </c>
      <c r="B439" s="142">
        <v>25.222000000000001</v>
      </c>
      <c r="C439" s="142">
        <v>10.8</v>
      </c>
    </row>
    <row r="440" spans="1:3" x14ac:dyDescent="0.2">
      <c r="A440" s="143">
        <v>43627.005486111113</v>
      </c>
      <c r="B440" s="142">
        <v>25.222000000000001</v>
      </c>
      <c r="C440" s="142">
        <v>10.8</v>
      </c>
    </row>
    <row r="441" spans="1:3" x14ac:dyDescent="0.2">
      <c r="A441" s="143">
        <v>43627.015902777777</v>
      </c>
      <c r="B441" s="142">
        <v>25.222000000000001</v>
      </c>
      <c r="C441" s="142">
        <v>10.8</v>
      </c>
    </row>
    <row r="442" spans="1:3" x14ac:dyDescent="0.2">
      <c r="A442" s="143">
        <v>43627.026319444441</v>
      </c>
      <c r="B442" s="142">
        <v>25.222000000000001</v>
      </c>
      <c r="C442" s="142">
        <v>10.8</v>
      </c>
    </row>
    <row r="443" spans="1:3" x14ac:dyDescent="0.2">
      <c r="A443" s="143">
        <v>43627.036736111113</v>
      </c>
      <c r="B443" s="142">
        <v>25.222000000000001</v>
      </c>
      <c r="C443" s="142">
        <v>10.8</v>
      </c>
    </row>
    <row r="444" spans="1:3" x14ac:dyDescent="0.2">
      <c r="A444" s="143">
        <v>43627.047152777777</v>
      </c>
      <c r="B444" s="142">
        <v>25.318999999999999</v>
      </c>
      <c r="C444" s="142">
        <v>10.8</v>
      </c>
    </row>
    <row r="445" spans="1:3" x14ac:dyDescent="0.2">
      <c r="A445" s="143">
        <v>43627.057569444441</v>
      </c>
      <c r="B445" s="142">
        <v>25.222000000000001</v>
      </c>
      <c r="C445" s="142">
        <v>10.8</v>
      </c>
    </row>
    <row r="446" spans="1:3" x14ac:dyDescent="0.2">
      <c r="A446" s="143">
        <v>43627.067986111113</v>
      </c>
      <c r="B446" s="142">
        <v>25.318999999999999</v>
      </c>
      <c r="C446" s="142">
        <v>10.8</v>
      </c>
    </row>
    <row r="447" spans="1:3" x14ac:dyDescent="0.2">
      <c r="A447" s="143">
        <v>43627.078402777777</v>
      </c>
      <c r="B447" s="142">
        <v>25.318999999999999</v>
      </c>
      <c r="C447" s="142">
        <v>10.8</v>
      </c>
    </row>
    <row r="448" spans="1:3" x14ac:dyDescent="0.2">
      <c r="A448" s="143">
        <v>43627.088819444441</v>
      </c>
      <c r="B448" s="142">
        <v>25.222000000000001</v>
      </c>
      <c r="C448" s="142">
        <v>10.8</v>
      </c>
    </row>
    <row r="449" spans="1:3" x14ac:dyDescent="0.2">
      <c r="A449" s="143">
        <v>43627.099236111113</v>
      </c>
      <c r="B449" s="142">
        <v>25.318999999999999</v>
      </c>
      <c r="C449" s="142">
        <v>10.8</v>
      </c>
    </row>
    <row r="450" spans="1:3" x14ac:dyDescent="0.2">
      <c r="A450" s="143">
        <v>43627.109652777777</v>
      </c>
      <c r="B450" s="142">
        <v>25.318999999999999</v>
      </c>
      <c r="C450" s="142">
        <v>10.8</v>
      </c>
    </row>
    <row r="451" spans="1:3" x14ac:dyDescent="0.2">
      <c r="A451" s="143">
        <v>43627.120069444441</v>
      </c>
      <c r="B451" s="142">
        <v>25.318999999999999</v>
      </c>
      <c r="C451" s="142">
        <v>10.8</v>
      </c>
    </row>
    <row r="452" spans="1:3" x14ac:dyDescent="0.2">
      <c r="A452" s="143">
        <v>43627.130486111113</v>
      </c>
      <c r="B452" s="142">
        <v>25.318999999999999</v>
      </c>
      <c r="C452" s="142">
        <v>10.8</v>
      </c>
    </row>
    <row r="453" spans="1:3" x14ac:dyDescent="0.2">
      <c r="A453" s="143">
        <v>43627.140902777777</v>
      </c>
      <c r="B453" s="142">
        <v>25.318999999999999</v>
      </c>
      <c r="C453" s="142">
        <v>10.8</v>
      </c>
    </row>
    <row r="454" spans="1:3" x14ac:dyDescent="0.2">
      <c r="A454" s="143">
        <v>43627.151319444441</v>
      </c>
      <c r="B454" s="142">
        <v>25.318999999999999</v>
      </c>
      <c r="C454" s="142">
        <v>10.8</v>
      </c>
    </row>
    <row r="455" spans="1:3" x14ac:dyDescent="0.2">
      <c r="A455" s="143">
        <v>43627.161736111113</v>
      </c>
      <c r="B455" s="142">
        <v>25.318999999999999</v>
      </c>
      <c r="C455" s="142">
        <v>10.8</v>
      </c>
    </row>
    <row r="456" spans="1:3" x14ac:dyDescent="0.2">
      <c r="A456" s="143">
        <v>43627.172152777777</v>
      </c>
      <c r="B456" s="142">
        <v>25.318999999999999</v>
      </c>
      <c r="C456" s="142">
        <v>10.8</v>
      </c>
    </row>
    <row r="457" spans="1:3" x14ac:dyDescent="0.2">
      <c r="A457" s="143">
        <v>43627.182569444441</v>
      </c>
      <c r="B457" s="142">
        <v>25.318999999999999</v>
      </c>
      <c r="C457" s="142">
        <v>10.8</v>
      </c>
    </row>
    <row r="458" spans="1:3" x14ac:dyDescent="0.2">
      <c r="A458" s="143">
        <v>43627.192986111113</v>
      </c>
      <c r="B458" s="142">
        <v>25.318999999999999</v>
      </c>
      <c r="C458" s="142">
        <v>10.8</v>
      </c>
    </row>
    <row r="459" spans="1:3" x14ac:dyDescent="0.2">
      <c r="A459" s="143">
        <v>43627.203402777777</v>
      </c>
      <c r="B459" s="142">
        <v>25.318999999999999</v>
      </c>
      <c r="C459" s="142">
        <v>10.8</v>
      </c>
    </row>
    <row r="460" spans="1:3" x14ac:dyDescent="0.2">
      <c r="A460" s="143">
        <v>43627.213819444441</v>
      </c>
      <c r="B460" s="142">
        <v>25.318999999999999</v>
      </c>
      <c r="C460" s="142">
        <v>10.8</v>
      </c>
    </row>
    <row r="461" spans="1:3" x14ac:dyDescent="0.2">
      <c r="A461" s="143">
        <v>43627.224236111113</v>
      </c>
      <c r="B461" s="142">
        <v>25.318999999999999</v>
      </c>
      <c r="C461" s="142">
        <v>10.8</v>
      </c>
    </row>
    <row r="462" spans="1:3" x14ac:dyDescent="0.2">
      <c r="A462" s="143">
        <v>43627.234652777777</v>
      </c>
      <c r="B462" s="142">
        <v>25.318999999999999</v>
      </c>
      <c r="C462" s="142">
        <v>10.8</v>
      </c>
    </row>
    <row r="463" spans="1:3" x14ac:dyDescent="0.2">
      <c r="A463" s="143">
        <v>43627.245069444441</v>
      </c>
      <c r="B463" s="142">
        <v>25.318999999999999</v>
      </c>
      <c r="C463" s="142">
        <v>10.8</v>
      </c>
    </row>
    <row r="464" spans="1:3" x14ac:dyDescent="0.2">
      <c r="A464" s="143">
        <v>43627.255486111113</v>
      </c>
      <c r="B464" s="142">
        <v>25.318999999999999</v>
      </c>
      <c r="C464" s="142">
        <v>10.8</v>
      </c>
    </row>
    <row r="465" spans="1:3" x14ac:dyDescent="0.2">
      <c r="A465" s="143">
        <v>43627.265902777777</v>
      </c>
      <c r="B465" s="142">
        <v>25.318999999999999</v>
      </c>
      <c r="C465" s="142">
        <v>10.8</v>
      </c>
    </row>
    <row r="466" spans="1:3" x14ac:dyDescent="0.2">
      <c r="A466" s="143">
        <v>43627.276319444441</v>
      </c>
      <c r="B466" s="142">
        <v>25.318999999999999</v>
      </c>
      <c r="C466" s="142">
        <v>10.8</v>
      </c>
    </row>
    <row r="467" spans="1:3" x14ac:dyDescent="0.2">
      <c r="A467" s="143">
        <v>43627.286736111113</v>
      </c>
      <c r="B467" s="142">
        <v>25.318999999999999</v>
      </c>
      <c r="C467" s="142">
        <v>10.8</v>
      </c>
    </row>
    <row r="468" spans="1:3" x14ac:dyDescent="0.2">
      <c r="A468" s="143">
        <v>43627.297152777777</v>
      </c>
      <c r="B468" s="142">
        <v>25.318999999999999</v>
      </c>
      <c r="C468" s="142">
        <v>10.8</v>
      </c>
    </row>
    <row r="469" spans="1:3" x14ac:dyDescent="0.2">
      <c r="A469" s="143">
        <v>43627.307569444441</v>
      </c>
      <c r="B469" s="142">
        <v>25.318999999999999</v>
      </c>
      <c r="C469" s="142">
        <v>10.8</v>
      </c>
    </row>
    <row r="470" spans="1:3" x14ac:dyDescent="0.2">
      <c r="A470" s="143">
        <v>43627.317986111113</v>
      </c>
      <c r="B470" s="142">
        <v>25.318999999999999</v>
      </c>
      <c r="C470" s="142">
        <v>10.8</v>
      </c>
    </row>
    <row r="471" spans="1:3" x14ac:dyDescent="0.2">
      <c r="A471" s="143">
        <v>43627.328402777777</v>
      </c>
      <c r="B471" s="142">
        <v>25.318999999999999</v>
      </c>
      <c r="C471" s="142">
        <v>10.8</v>
      </c>
    </row>
    <row r="472" spans="1:3" x14ac:dyDescent="0.2">
      <c r="A472" s="143">
        <v>43627.338819444441</v>
      </c>
      <c r="B472" s="142">
        <v>25.318999999999999</v>
      </c>
      <c r="C472" s="142">
        <v>10.8</v>
      </c>
    </row>
    <row r="473" spans="1:3" x14ac:dyDescent="0.2">
      <c r="A473" s="143">
        <v>43627.349236111113</v>
      </c>
      <c r="B473" s="142">
        <v>25.318999999999999</v>
      </c>
      <c r="C473" s="142">
        <v>10.8</v>
      </c>
    </row>
    <row r="474" spans="1:3" x14ac:dyDescent="0.2">
      <c r="A474" s="143">
        <v>43627.359652777777</v>
      </c>
      <c r="B474" s="142">
        <v>25.318999999999999</v>
      </c>
      <c r="C474" s="142">
        <v>10.8</v>
      </c>
    </row>
    <row r="475" spans="1:3" x14ac:dyDescent="0.2">
      <c r="A475" s="143">
        <v>43627.370069444441</v>
      </c>
      <c r="B475" s="142">
        <v>25.318999999999999</v>
      </c>
      <c r="C475" s="142">
        <v>10.8</v>
      </c>
    </row>
    <row r="476" spans="1:3" x14ac:dyDescent="0.2">
      <c r="A476" s="143">
        <v>43627.380486111113</v>
      </c>
      <c r="B476" s="142">
        <v>25.318999999999999</v>
      </c>
      <c r="C476" s="142">
        <v>10.8</v>
      </c>
    </row>
    <row r="477" spans="1:3" x14ac:dyDescent="0.2">
      <c r="A477" s="143">
        <v>43627.390902777777</v>
      </c>
      <c r="B477" s="142">
        <v>25.318999999999999</v>
      </c>
      <c r="C477" s="142">
        <v>10.8</v>
      </c>
    </row>
    <row r="478" spans="1:3" x14ac:dyDescent="0.2">
      <c r="A478" s="143">
        <v>43627.401319444441</v>
      </c>
      <c r="B478" s="142">
        <v>25.318999999999999</v>
      </c>
      <c r="C478" s="142">
        <v>10.8</v>
      </c>
    </row>
    <row r="479" spans="1:3" x14ac:dyDescent="0.2">
      <c r="A479" s="143">
        <v>43627.411736111113</v>
      </c>
      <c r="B479" s="142">
        <v>25.318999999999999</v>
      </c>
      <c r="C479" s="142">
        <v>10.8</v>
      </c>
    </row>
    <row r="480" spans="1:3" x14ac:dyDescent="0.2">
      <c r="A480" s="143">
        <v>43627.422152777777</v>
      </c>
      <c r="B480" s="142">
        <v>25.318999999999999</v>
      </c>
      <c r="C480" s="142">
        <v>10.8</v>
      </c>
    </row>
    <row r="481" spans="1:3" x14ac:dyDescent="0.2">
      <c r="A481" s="143">
        <v>43627.432569444441</v>
      </c>
      <c r="B481" s="142">
        <v>25.318999999999999</v>
      </c>
      <c r="C481" s="142">
        <v>10.8</v>
      </c>
    </row>
    <row r="482" spans="1:3" x14ac:dyDescent="0.2">
      <c r="A482" s="143">
        <v>43627.442986111113</v>
      </c>
      <c r="B482" s="142">
        <v>25.318999999999999</v>
      </c>
      <c r="C482" s="142">
        <v>10.8</v>
      </c>
    </row>
    <row r="483" spans="1:3" x14ac:dyDescent="0.2">
      <c r="A483" s="143">
        <v>43627.453402777777</v>
      </c>
      <c r="B483" s="142">
        <v>25.318999999999999</v>
      </c>
      <c r="C483" s="142">
        <v>10.8</v>
      </c>
    </row>
    <row r="484" spans="1:3" x14ac:dyDescent="0.2">
      <c r="A484" s="143">
        <v>43627.463819444441</v>
      </c>
      <c r="B484" s="142">
        <v>25.318999999999999</v>
      </c>
      <c r="C484" s="142">
        <v>10.8</v>
      </c>
    </row>
    <row r="485" spans="1:3" x14ac:dyDescent="0.2">
      <c r="A485" s="143">
        <v>43627.474236111113</v>
      </c>
      <c r="B485" s="142">
        <v>25.318999999999999</v>
      </c>
      <c r="C485" s="142">
        <v>10.8</v>
      </c>
    </row>
    <row r="486" spans="1:3" x14ac:dyDescent="0.2">
      <c r="A486" s="143">
        <v>43627.484652777777</v>
      </c>
      <c r="B486" s="142">
        <v>25.222000000000001</v>
      </c>
      <c r="C486" s="142">
        <v>10.8</v>
      </c>
    </row>
    <row r="487" spans="1:3" x14ac:dyDescent="0.2">
      <c r="A487" s="143">
        <v>43627.495069444441</v>
      </c>
      <c r="B487" s="142">
        <v>25.222000000000001</v>
      </c>
      <c r="C487" s="142">
        <v>10.8</v>
      </c>
    </row>
    <row r="488" spans="1:3" x14ac:dyDescent="0.2">
      <c r="A488" s="143">
        <v>43627.505486111113</v>
      </c>
      <c r="B488" s="142">
        <v>25.222000000000001</v>
      </c>
      <c r="C488" s="142">
        <v>10.8</v>
      </c>
    </row>
    <row r="489" spans="1:3" x14ac:dyDescent="0.2">
      <c r="A489" s="143">
        <v>43627.515902777777</v>
      </c>
      <c r="B489" s="142">
        <v>25.222000000000001</v>
      </c>
      <c r="C489" s="142">
        <v>10.8</v>
      </c>
    </row>
    <row r="490" spans="1:3" x14ac:dyDescent="0.2">
      <c r="A490" s="143">
        <v>43627.526319444441</v>
      </c>
      <c r="B490" s="142">
        <v>25.222000000000001</v>
      </c>
      <c r="C490" s="142">
        <v>10.8</v>
      </c>
    </row>
    <row r="491" spans="1:3" x14ac:dyDescent="0.2">
      <c r="A491" s="143">
        <v>43627.536736111113</v>
      </c>
      <c r="B491" s="142">
        <v>25.222000000000001</v>
      </c>
      <c r="C491" s="142">
        <v>10.8</v>
      </c>
    </row>
    <row r="492" spans="1:3" x14ac:dyDescent="0.2">
      <c r="A492" s="143">
        <v>43627.547152777777</v>
      </c>
      <c r="B492" s="142">
        <v>25.222000000000001</v>
      </c>
      <c r="C492" s="142">
        <v>10.8</v>
      </c>
    </row>
    <row r="493" spans="1:3" x14ac:dyDescent="0.2">
      <c r="A493" s="143">
        <v>43627.557569444441</v>
      </c>
      <c r="B493" s="142">
        <v>25.416</v>
      </c>
      <c r="C493" s="142">
        <v>21.5</v>
      </c>
    </row>
    <row r="494" spans="1:3" x14ac:dyDescent="0.2">
      <c r="A494" s="143">
        <v>43627.567986111113</v>
      </c>
      <c r="B494" s="142">
        <v>25.416</v>
      </c>
      <c r="C494" s="142">
        <v>10.8</v>
      </c>
    </row>
    <row r="495" spans="1:3" x14ac:dyDescent="0.2">
      <c r="A495" s="143">
        <v>43627.578402777777</v>
      </c>
      <c r="B495" s="142">
        <v>25.416</v>
      </c>
      <c r="C495" s="142">
        <v>21.5</v>
      </c>
    </row>
    <row r="496" spans="1:3" x14ac:dyDescent="0.2">
      <c r="A496" s="143">
        <v>43627.588819444441</v>
      </c>
      <c r="B496" s="142">
        <v>25.416</v>
      </c>
      <c r="C496" s="142">
        <v>10.8</v>
      </c>
    </row>
    <row r="497" spans="1:3" x14ac:dyDescent="0.2">
      <c r="A497" s="143">
        <v>43627.599236111113</v>
      </c>
      <c r="B497" s="142">
        <v>25.318999999999999</v>
      </c>
      <c r="C497" s="142">
        <v>21.5</v>
      </c>
    </row>
    <row r="498" spans="1:3" x14ac:dyDescent="0.2">
      <c r="A498" s="143">
        <v>43627.609652777777</v>
      </c>
      <c r="B498" s="142">
        <v>25.222000000000001</v>
      </c>
      <c r="C498" s="142">
        <v>10.8</v>
      </c>
    </row>
    <row r="499" spans="1:3" x14ac:dyDescent="0.2">
      <c r="A499" s="143">
        <v>43627.620069444441</v>
      </c>
      <c r="B499" s="142">
        <v>25.222000000000001</v>
      </c>
      <c r="C499" s="142">
        <v>21.5</v>
      </c>
    </row>
    <row r="500" spans="1:3" x14ac:dyDescent="0.2">
      <c r="A500" s="143">
        <v>43627.630486111113</v>
      </c>
      <c r="B500" s="142">
        <v>25.125</v>
      </c>
      <c r="C500" s="142">
        <v>10.8</v>
      </c>
    </row>
    <row r="501" spans="1:3" x14ac:dyDescent="0.2">
      <c r="A501" s="143">
        <v>43627.640902777777</v>
      </c>
      <c r="B501" s="142">
        <v>25.125</v>
      </c>
      <c r="C501" s="142">
        <v>10.8</v>
      </c>
    </row>
    <row r="502" spans="1:3" x14ac:dyDescent="0.2">
      <c r="A502" s="143">
        <v>43627.651319444441</v>
      </c>
      <c r="B502" s="142">
        <v>25.125</v>
      </c>
      <c r="C502" s="142">
        <v>10.8</v>
      </c>
    </row>
    <row r="503" spans="1:3" x14ac:dyDescent="0.2">
      <c r="A503" s="143">
        <v>43627.661736111113</v>
      </c>
      <c r="B503" s="142">
        <v>25.222000000000001</v>
      </c>
      <c r="C503" s="142">
        <v>10.8</v>
      </c>
    </row>
    <row r="504" spans="1:3" x14ac:dyDescent="0.2">
      <c r="A504" s="143">
        <v>43627.672152777777</v>
      </c>
      <c r="B504" s="142">
        <v>25.222000000000001</v>
      </c>
      <c r="C504" s="142">
        <v>10.8</v>
      </c>
    </row>
    <row r="505" spans="1:3" x14ac:dyDescent="0.2">
      <c r="A505" s="143">
        <v>43627.682569444441</v>
      </c>
      <c r="B505" s="142">
        <v>25.222000000000001</v>
      </c>
      <c r="C505" s="142">
        <v>10.8</v>
      </c>
    </row>
    <row r="506" spans="1:3" x14ac:dyDescent="0.2">
      <c r="A506" s="143">
        <v>43627.692986111113</v>
      </c>
      <c r="B506" s="142">
        <v>25.222000000000001</v>
      </c>
      <c r="C506" s="142">
        <v>10.8</v>
      </c>
    </row>
    <row r="507" spans="1:3" x14ac:dyDescent="0.2">
      <c r="A507" s="143">
        <v>43627.703402777777</v>
      </c>
      <c r="B507" s="142">
        <v>25.222000000000001</v>
      </c>
      <c r="C507" s="142">
        <v>10.8</v>
      </c>
    </row>
    <row r="508" spans="1:3" x14ac:dyDescent="0.2">
      <c r="A508" s="143">
        <v>43627.713819444441</v>
      </c>
      <c r="B508" s="142">
        <v>25.222000000000001</v>
      </c>
      <c r="C508" s="142">
        <v>10.8</v>
      </c>
    </row>
    <row r="509" spans="1:3" x14ac:dyDescent="0.2">
      <c r="A509" s="143">
        <v>43627.724236111113</v>
      </c>
      <c r="B509" s="142">
        <v>25.222000000000001</v>
      </c>
      <c r="C509" s="142">
        <v>10.8</v>
      </c>
    </row>
    <row r="510" spans="1:3" x14ac:dyDescent="0.2">
      <c r="A510" s="143">
        <v>43627.734652777777</v>
      </c>
      <c r="B510" s="142">
        <v>25.222000000000001</v>
      </c>
      <c r="C510" s="142">
        <v>10.8</v>
      </c>
    </row>
    <row r="511" spans="1:3" x14ac:dyDescent="0.2">
      <c r="A511" s="143">
        <v>43627.745069444441</v>
      </c>
      <c r="B511" s="142">
        <v>25.222000000000001</v>
      </c>
      <c r="C511" s="142">
        <v>10.8</v>
      </c>
    </row>
    <row r="512" spans="1:3" x14ac:dyDescent="0.2">
      <c r="A512" s="143">
        <v>43627.755486111113</v>
      </c>
      <c r="B512" s="142">
        <v>25.222000000000001</v>
      </c>
      <c r="C512" s="142">
        <v>10.8</v>
      </c>
    </row>
    <row r="513" spans="1:3" x14ac:dyDescent="0.2">
      <c r="A513" s="143">
        <v>43627.765902777777</v>
      </c>
      <c r="B513" s="142">
        <v>25.222000000000001</v>
      </c>
      <c r="C513" s="142">
        <v>10.8</v>
      </c>
    </row>
    <row r="514" spans="1:3" x14ac:dyDescent="0.2">
      <c r="A514" s="143">
        <v>43627.776319444441</v>
      </c>
      <c r="B514" s="142">
        <v>25.222000000000001</v>
      </c>
      <c r="C514" s="142">
        <v>10.8</v>
      </c>
    </row>
    <row r="515" spans="1:3" x14ac:dyDescent="0.2">
      <c r="A515" s="143">
        <v>43627.786736111113</v>
      </c>
      <c r="B515" s="142">
        <v>25.222000000000001</v>
      </c>
      <c r="C515" s="142">
        <v>10.8</v>
      </c>
    </row>
    <row r="516" spans="1:3" x14ac:dyDescent="0.2">
      <c r="A516" s="143">
        <v>43627.797152777777</v>
      </c>
      <c r="B516" s="142">
        <v>25.222000000000001</v>
      </c>
      <c r="C516" s="142">
        <v>10.8</v>
      </c>
    </row>
    <row r="517" spans="1:3" x14ac:dyDescent="0.2">
      <c r="A517" s="143">
        <v>43627.807569444441</v>
      </c>
      <c r="B517" s="142">
        <v>25.318999999999999</v>
      </c>
      <c r="C517" s="142">
        <v>10.8</v>
      </c>
    </row>
    <row r="518" spans="1:3" x14ac:dyDescent="0.2">
      <c r="A518" s="143">
        <v>43627.817986111113</v>
      </c>
      <c r="B518" s="142">
        <v>25.318999999999999</v>
      </c>
      <c r="C518" s="142">
        <v>10.8</v>
      </c>
    </row>
    <row r="519" spans="1:3" x14ac:dyDescent="0.2">
      <c r="A519" s="143">
        <v>43627.828402777777</v>
      </c>
      <c r="B519" s="142">
        <v>25.318999999999999</v>
      </c>
      <c r="C519" s="142">
        <v>10.8</v>
      </c>
    </row>
    <row r="520" spans="1:3" x14ac:dyDescent="0.2">
      <c r="A520" s="143">
        <v>43627.838819444441</v>
      </c>
      <c r="B520" s="142">
        <v>25.318999999999999</v>
      </c>
      <c r="C520" s="142">
        <v>10.8</v>
      </c>
    </row>
    <row r="521" spans="1:3" x14ac:dyDescent="0.2">
      <c r="A521" s="143">
        <v>43627.849236111113</v>
      </c>
      <c r="B521" s="142">
        <v>25.318999999999999</v>
      </c>
      <c r="C521" s="142">
        <v>10.8</v>
      </c>
    </row>
    <row r="522" spans="1:3" x14ac:dyDescent="0.2">
      <c r="A522" s="143">
        <v>43627.859652777777</v>
      </c>
      <c r="B522" s="142">
        <v>25.318999999999999</v>
      </c>
      <c r="C522" s="142">
        <v>10.8</v>
      </c>
    </row>
    <row r="523" spans="1:3" x14ac:dyDescent="0.2">
      <c r="A523" s="143">
        <v>43627.870069444441</v>
      </c>
      <c r="B523" s="142">
        <v>25.318999999999999</v>
      </c>
      <c r="C523" s="142">
        <v>10.8</v>
      </c>
    </row>
    <row r="524" spans="1:3" x14ac:dyDescent="0.2">
      <c r="A524" s="143">
        <v>43627.880486111113</v>
      </c>
      <c r="B524" s="142">
        <v>25.318999999999999</v>
      </c>
      <c r="C524" s="142">
        <v>10.8</v>
      </c>
    </row>
    <row r="525" spans="1:3" x14ac:dyDescent="0.2">
      <c r="A525" s="143">
        <v>43627.890902777777</v>
      </c>
      <c r="B525" s="142">
        <v>25.318999999999999</v>
      </c>
      <c r="C525" s="142">
        <v>10.8</v>
      </c>
    </row>
    <row r="526" spans="1:3" x14ac:dyDescent="0.2">
      <c r="A526" s="143">
        <v>43627.901319444441</v>
      </c>
      <c r="B526" s="142">
        <v>25.318999999999999</v>
      </c>
      <c r="C526" s="142">
        <v>10.8</v>
      </c>
    </row>
    <row r="527" spans="1:3" x14ac:dyDescent="0.2">
      <c r="A527" s="143">
        <v>43627.911736111113</v>
      </c>
      <c r="B527" s="142">
        <v>25.318999999999999</v>
      </c>
      <c r="C527" s="142">
        <v>10.8</v>
      </c>
    </row>
    <row r="528" spans="1:3" x14ac:dyDescent="0.2">
      <c r="A528" s="143">
        <v>43627.922152777777</v>
      </c>
      <c r="B528" s="142">
        <v>25.318999999999999</v>
      </c>
      <c r="C528" s="142">
        <v>10.8</v>
      </c>
    </row>
    <row r="529" spans="1:3" x14ac:dyDescent="0.2">
      <c r="A529" s="143">
        <v>43627.932569444441</v>
      </c>
      <c r="B529" s="142">
        <v>25.318999999999999</v>
      </c>
      <c r="C529" s="142">
        <v>10.8</v>
      </c>
    </row>
    <row r="530" spans="1:3" x14ac:dyDescent="0.2">
      <c r="A530" s="143">
        <v>43627.942986111113</v>
      </c>
      <c r="B530" s="142">
        <v>25.318999999999999</v>
      </c>
      <c r="C530" s="142">
        <v>10.8</v>
      </c>
    </row>
    <row r="531" spans="1:3" x14ac:dyDescent="0.2">
      <c r="A531" s="143">
        <v>43627.953402777777</v>
      </c>
      <c r="B531" s="142">
        <v>25.318999999999999</v>
      </c>
      <c r="C531" s="142">
        <v>10.8</v>
      </c>
    </row>
    <row r="532" spans="1:3" x14ac:dyDescent="0.2">
      <c r="A532" s="143">
        <v>43627.963819444441</v>
      </c>
      <c r="B532" s="142">
        <v>25.318999999999999</v>
      </c>
      <c r="C532" s="142">
        <v>10.8</v>
      </c>
    </row>
    <row r="533" spans="1:3" x14ac:dyDescent="0.2">
      <c r="A533" s="143">
        <v>43627.974236111113</v>
      </c>
      <c r="B533" s="142">
        <v>25.318999999999999</v>
      </c>
      <c r="C533" s="142">
        <v>10.8</v>
      </c>
    </row>
    <row r="534" spans="1:3" x14ac:dyDescent="0.2">
      <c r="A534" s="143">
        <v>43627.984652777777</v>
      </c>
      <c r="B534" s="142">
        <v>25.318999999999999</v>
      </c>
      <c r="C534" s="142">
        <v>10.8</v>
      </c>
    </row>
    <row r="535" spans="1:3" x14ac:dyDescent="0.2">
      <c r="A535" s="143">
        <v>43627.995069444441</v>
      </c>
      <c r="B535" s="142">
        <v>25.318999999999999</v>
      </c>
      <c r="C535" s="142">
        <v>10.8</v>
      </c>
    </row>
    <row r="536" spans="1:3" x14ac:dyDescent="0.2">
      <c r="A536" s="143">
        <v>43657.005486111113</v>
      </c>
      <c r="B536" s="142">
        <v>25.318999999999999</v>
      </c>
      <c r="C536" s="142">
        <v>10.8</v>
      </c>
    </row>
    <row r="537" spans="1:3" x14ac:dyDescent="0.2">
      <c r="A537" s="143">
        <v>43657.015902777777</v>
      </c>
      <c r="B537" s="142">
        <v>25.318999999999999</v>
      </c>
      <c r="C537" s="142">
        <v>10.8</v>
      </c>
    </row>
    <row r="538" spans="1:3" x14ac:dyDescent="0.2">
      <c r="A538" s="143">
        <v>43657.026319444441</v>
      </c>
      <c r="B538" s="142">
        <v>25.318999999999999</v>
      </c>
      <c r="C538" s="142">
        <v>10.8</v>
      </c>
    </row>
    <row r="539" spans="1:3" x14ac:dyDescent="0.2">
      <c r="A539" s="143">
        <v>43657.036736111113</v>
      </c>
      <c r="B539" s="142">
        <v>25.318999999999999</v>
      </c>
      <c r="C539" s="142">
        <v>10.8</v>
      </c>
    </row>
    <row r="540" spans="1:3" x14ac:dyDescent="0.2">
      <c r="A540" s="143">
        <v>43657.047152777777</v>
      </c>
      <c r="B540" s="142">
        <v>25.318999999999999</v>
      </c>
      <c r="C540" s="142">
        <v>10.8</v>
      </c>
    </row>
    <row r="541" spans="1:3" x14ac:dyDescent="0.2">
      <c r="A541" s="143">
        <v>43657.057569444441</v>
      </c>
      <c r="B541" s="142">
        <v>25.318999999999999</v>
      </c>
      <c r="C541" s="142">
        <v>10.8</v>
      </c>
    </row>
    <row r="542" spans="1:3" x14ac:dyDescent="0.2">
      <c r="A542" s="143">
        <v>43657.067986111113</v>
      </c>
      <c r="B542" s="142">
        <v>25.318999999999999</v>
      </c>
      <c r="C542" s="142">
        <v>10.8</v>
      </c>
    </row>
    <row r="543" spans="1:3" x14ac:dyDescent="0.2">
      <c r="A543" s="143">
        <v>43657.078402777777</v>
      </c>
      <c r="B543" s="142">
        <v>25.318999999999999</v>
      </c>
      <c r="C543" s="142">
        <v>10.8</v>
      </c>
    </row>
    <row r="544" spans="1:3" x14ac:dyDescent="0.2">
      <c r="A544" s="143">
        <v>43657.088819444441</v>
      </c>
      <c r="B544" s="142">
        <v>25.318999999999999</v>
      </c>
      <c r="C544" s="142">
        <v>10.8</v>
      </c>
    </row>
    <row r="545" spans="1:3" x14ac:dyDescent="0.2">
      <c r="A545" s="143">
        <v>43657.099236111113</v>
      </c>
      <c r="B545" s="142">
        <v>25.318999999999999</v>
      </c>
      <c r="C545" s="142">
        <v>10.8</v>
      </c>
    </row>
    <row r="546" spans="1:3" x14ac:dyDescent="0.2">
      <c r="A546" s="143">
        <v>43657.109652777777</v>
      </c>
      <c r="B546" s="142">
        <v>25.318999999999999</v>
      </c>
      <c r="C546" s="142">
        <v>10.8</v>
      </c>
    </row>
    <row r="547" spans="1:3" x14ac:dyDescent="0.2">
      <c r="A547" s="143">
        <v>43657.120069444441</v>
      </c>
      <c r="B547" s="142">
        <v>25.318999999999999</v>
      </c>
      <c r="C547" s="142">
        <v>10.8</v>
      </c>
    </row>
    <row r="548" spans="1:3" x14ac:dyDescent="0.2">
      <c r="A548" s="143">
        <v>43657.130486111113</v>
      </c>
      <c r="B548" s="142">
        <v>25.318999999999999</v>
      </c>
      <c r="C548" s="142">
        <v>10.8</v>
      </c>
    </row>
    <row r="549" spans="1:3" x14ac:dyDescent="0.2">
      <c r="A549" s="143">
        <v>43657.140902777777</v>
      </c>
      <c r="B549" s="142">
        <v>25.318999999999999</v>
      </c>
      <c r="C549" s="142">
        <v>10.8</v>
      </c>
    </row>
    <row r="550" spans="1:3" x14ac:dyDescent="0.2">
      <c r="A550" s="143">
        <v>43657.151319444441</v>
      </c>
      <c r="B550" s="142">
        <v>25.318999999999999</v>
      </c>
      <c r="C550" s="142">
        <v>10.8</v>
      </c>
    </row>
    <row r="551" spans="1:3" x14ac:dyDescent="0.2">
      <c r="A551" s="143">
        <v>43657.161736111113</v>
      </c>
      <c r="B551" s="142">
        <v>25.318999999999999</v>
      </c>
      <c r="C551" s="142">
        <v>10.8</v>
      </c>
    </row>
    <row r="552" spans="1:3" x14ac:dyDescent="0.2">
      <c r="A552" s="143">
        <v>43657.172152777777</v>
      </c>
      <c r="B552" s="142">
        <v>25.318999999999999</v>
      </c>
      <c r="C552" s="142">
        <v>10.8</v>
      </c>
    </row>
    <row r="553" spans="1:3" x14ac:dyDescent="0.2">
      <c r="A553" s="143">
        <v>43657.182569444441</v>
      </c>
      <c r="B553" s="142">
        <v>25.318999999999999</v>
      </c>
      <c r="C553" s="142">
        <v>10.8</v>
      </c>
    </row>
    <row r="554" spans="1:3" x14ac:dyDescent="0.2">
      <c r="A554" s="143">
        <v>43657.192986111113</v>
      </c>
      <c r="B554" s="142">
        <v>25.318999999999999</v>
      </c>
      <c r="C554" s="142">
        <v>10.8</v>
      </c>
    </row>
    <row r="555" spans="1:3" x14ac:dyDescent="0.2">
      <c r="A555" s="143">
        <v>43657.203402777777</v>
      </c>
      <c r="B555" s="142">
        <v>25.318999999999999</v>
      </c>
      <c r="C555" s="142">
        <v>10.8</v>
      </c>
    </row>
    <row r="556" spans="1:3" x14ac:dyDescent="0.2">
      <c r="A556" s="143">
        <v>43657.213819444441</v>
      </c>
      <c r="B556" s="142">
        <v>25.318999999999999</v>
      </c>
      <c r="C556" s="142">
        <v>10.8</v>
      </c>
    </row>
    <row r="557" spans="1:3" x14ac:dyDescent="0.2">
      <c r="A557" s="143">
        <v>43657.224236111113</v>
      </c>
      <c r="B557" s="142">
        <v>25.318999999999999</v>
      </c>
      <c r="C557" s="142">
        <v>10.8</v>
      </c>
    </row>
    <row r="558" spans="1:3" x14ac:dyDescent="0.2">
      <c r="A558" s="143">
        <v>43657.234652777777</v>
      </c>
      <c r="B558" s="142">
        <v>25.318999999999999</v>
      </c>
      <c r="C558" s="142">
        <v>10.8</v>
      </c>
    </row>
    <row r="559" spans="1:3" x14ac:dyDescent="0.2">
      <c r="A559" s="143">
        <v>43657.245069444441</v>
      </c>
      <c r="B559" s="142">
        <v>25.318999999999999</v>
      </c>
      <c r="C559" s="142">
        <v>10.8</v>
      </c>
    </row>
    <row r="560" spans="1:3" x14ac:dyDescent="0.2">
      <c r="A560" s="143">
        <v>43657.255486111113</v>
      </c>
      <c r="B560" s="142">
        <v>25.318999999999999</v>
      </c>
      <c r="C560" s="142">
        <v>10.8</v>
      </c>
    </row>
    <row r="561" spans="1:3" x14ac:dyDescent="0.2">
      <c r="A561" s="143">
        <v>43657.265902777777</v>
      </c>
      <c r="B561" s="142">
        <v>25.318999999999999</v>
      </c>
      <c r="C561" s="142">
        <v>10.8</v>
      </c>
    </row>
    <row r="562" spans="1:3" x14ac:dyDescent="0.2">
      <c r="A562" s="143">
        <v>43657.276319444441</v>
      </c>
      <c r="B562" s="142">
        <v>25.318999999999999</v>
      </c>
      <c r="C562" s="142">
        <v>10.8</v>
      </c>
    </row>
    <row r="563" spans="1:3" x14ac:dyDescent="0.2">
      <c r="A563" s="143">
        <v>43657.286736111113</v>
      </c>
      <c r="B563" s="142">
        <v>25.318999999999999</v>
      </c>
      <c r="C563" s="142">
        <v>10.8</v>
      </c>
    </row>
    <row r="564" spans="1:3" x14ac:dyDescent="0.2">
      <c r="A564" s="143">
        <v>43657.297152777777</v>
      </c>
      <c r="B564" s="142">
        <v>25.318999999999999</v>
      </c>
      <c r="C564" s="142">
        <v>10.8</v>
      </c>
    </row>
    <row r="565" spans="1:3" x14ac:dyDescent="0.2">
      <c r="A565" s="143">
        <v>43657.307569444441</v>
      </c>
      <c r="B565" s="142">
        <v>25.318999999999999</v>
      </c>
      <c r="C565" s="142">
        <v>10.8</v>
      </c>
    </row>
    <row r="566" spans="1:3" x14ac:dyDescent="0.2">
      <c r="A566" s="143">
        <v>43657.317986111113</v>
      </c>
      <c r="B566" s="142">
        <v>25.318999999999999</v>
      </c>
      <c r="C566" s="142">
        <v>10.8</v>
      </c>
    </row>
    <row r="567" spans="1:3" x14ac:dyDescent="0.2">
      <c r="A567" s="143">
        <v>43657.328402777777</v>
      </c>
      <c r="B567" s="142">
        <v>25.318999999999999</v>
      </c>
      <c r="C567" s="142">
        <v>10.8</v>
      </c>
    </row>
    <row r="568" spans="1:3" x14ac:dyDescent="0.2">
      <c r="A568" s="143">
        <v>43657.338819444441</v>
      </c>
      <c r="B568" s="142">
        <v>25.318999999999999</v>
      </c>
      <c r="C568" s="142">
        <v>10.8</v>
      </c>
    </row>
    <row r="569" spans="1:3" x14ac:dyDescent="0.2">
      <c r="A569" s="143">
        <v>43657.349236111113</v>
      </c>
      <c r="B569" s="142">
        <v>25.318999999999999</v>
      </c>
      <c r="C569" s="142">
        <v>10.8</v>
      </c>
    </row>
    <row r="570" spans="1:3" x14ac:dyDescent="0.2">
      <c r="A570" s="143">
        <v>43657.359652777777</v>
      </c>
      <c r="B570" s="142">
        <v>25.318999999999999</v>
      </c>
      <c r="C570" s="142">
        <v>10.8</v>
      </c>
    </row>
    <row r="571" spans="1:3" x14ac:dyDescent="0.2">
      <c r="A571" s="143">
        <v>43657.370069444441</v>
      </c>
      <c r="B571" s="142">
        <v>25.318999999999999</v>
      </c>
      <c r="C571" s="142">
        <v>10.8</v>
      </c>
    </row>
    <row r="572" spans="1:3" x14ac:dyDescent="0.2">
      <c r="A572" s="143">
        <v>43657.380486111113</v>
      </c>
      <c r="B572" s="142">
        <v>25.318999999999999</v>
      </c>
      <c r="C572" s="142">
        <v>10.8</v>
      </c>
    </row>
    <row r="573" spans="1:3" x14ac:dyDescent="0.2">
      <c r="A573" s="143">
        <v>43657.390902777777</v>
      </c>
      <c r="B573" s="142">
        <v>25.318999999999999</v>
      </c>
      <c r="C573" s="142">
        <v>10.8</v>
      </c>
    </row>
    <row r="574" spans="1:3" x14ac:dyDescent="0.2">
      <c r="A574" s="143">
        <v>43657.401319444441</v>
      </c>
      <c r="B574" s="142">
        <v>25.318999999999999</v>
      </c>
      <c r="C574" s="142">
        <v>10.8</v>
      </c>
    </row>
    <row r="575" spans="1:3" x14ac:dyDescent="0.2">
      <c r="A575" s="143">
        <v>43657.411736111113</v>
      </c>
      <c r="B575" s="142">
        <v>25.416</v>
      </c>
      <c r="C575" s="142">
        <v>10.8</v>
      </c>
    </row>
    <row r="576" spans="1:3" x14ac:dyDescent="0.2">
      <c r="A576" s="143">
        <v>43657.422152777777</v>
      </c>
      <c r="B576" s="142">
        <v>25.416</v>
      </c>
      <c r="C576" s="142">
        <v>10.8</v>
      </c>
    </row>
    <row r="577" spans="1:3" x14ac:dyDescent="0.2">
      <c r="A577" s="143">
        <v>43657.432569444441</v>
      </c>
      <c r="B577" s="142">
        <v>25.318999999999999</v>
      </c>
      <c r="C577" s="142">
        <v>10.8</v>
      </c>
    </row>
    <row r="578" spans="1:3" x14ac:dyDescent="0.2">
      <c r="A578" s="143">
        <v>43657.442986111113</v>
      </c>
      <c r="B578" s="142">
        <v>25.318999999999999</v>
      </c>
      <c r="C578" s="142">
        <v>10.8</v>
      </c>
    </row>
    <row r="579" spans="1:3" x14ac:dyDescent="0.2">
      <c r="A579" s="143">
        <v>43657.453402777777</v>
      </c>
      <c r="B579" s="142">
        <v>25.318999999999999</v>
      </c>
      <c r="C579" s="142">
        <v>10.8</v>
      </c>
    </row>
    <row r="580" spans="1:3" x14ac:dyDescent="0.2">
      <c r="A580" s="143">
        <v>43657.463819444441</v>
      </c>
      <c r="B580" s="142">
        <v>25.318999999999999</v>
      </c>
      <c r="C580" s="142">
        <v>10.8</v>
      </c>
    </row>
    <row r="581" spans="1:3" x14ac:dyDescent="0.2">
      <c r="A581" s="143">
        <v>43657.474236111113</v>
      </c>
      <c r="B581" s="142">
        <v>25.318999999999999</v>
      </c>
      <c r="C581" s="142">
        <v>10.8</v>
      </c>
    </row>
    <row r="582" spans="1:3" x14ac:dyDescent="0.2">
      <c r="A582" s="143">
        <v>43657.484652777777</v>
      </c>
      <c r="B582" s="142">
        <v>25.416</v>
      </c>
      <c r="C582" s="142">
        <v>10.8</v>
      </c>
    </row>
    <row r="583" spans="1:3" x14ac:dyDescent="0.2">
      <c r="A583" s="143">
        <v>43657.495069444441</v>
      </c>
      <c r="B583" s="142">
        <v>25.318999999999999</v>
      </c>
      <c r="C583" s="142">
        <v>10.8</v>
      </c>
    </row>
    <row r="584" spans="1:3" x14ac:dyDescent="0.2">
      <c r="A584" s="143">
        <v>43657.505486111113</v>
      </c>
      <c r="B584" s="142">
        <v>25.318999999999999</v>
      </c>
      <c r="C584" s="142">
        <v>10.8</v>
      </c>
    </row>
    <row r="585" spans="1:3" x14ac:dyDescent="0.2">
      <c r="A585" s="143">
        <v>43657.515902777777</v>
      </c>
      <c r="B585" s="142">
        <v>25.318999999999999</v>
      </c>
      <c r="C585" s="142">
        <v>10.8</v>
      </c>
    </row>
    <row r="586" spans="1:3" x14ac:dyDescent="0.2">
      <c r="A586" s="143">
        <v>43657.526319444441</v>
      </c>
      <c r="B586" s="142">
        <v>25.318999999999999</v>
      </c>
      <c r="C586" s="142">
        <v>10.8</v>
      </c>
    </row>
    <row r="587" spans="1:3" x14ac:dyDescent="0.2">
      <c r="A587" s="143">
        <v>43657.536736111113</v>
      </c>
      <c r="B587" s="142">
        <v>25.318999999999999</v>
      </c>
      <c r="C587" s="142">
        <v>10.8</v>
      </c>
    </row>
    <row r="588" spans="1:3" x14ac:dyDescent="0.2">
      <c r="A588" s="143">
        <v>43657.547152777777</v>
      </c>
      <c r="B588" s="142">
        <v>25.416</v>
      </c>
      <c r="C588" s="142">
        <v>10.8</v>
      </c>
    </row>
    <row r="589" spans="1:3" x14ac:dyDescent="0.2">
      <c r="A589" s="143">
        <v>43657.557569444441</v>
      </c>
      <c r="B589" s="142">
        <v>25.416</v>
      </c>
      <c r="C589" s="142">
        <v>10.8</v>
      </c>
    </row>
    <row r="590" spans="1:3" x14ac:dyDescent="0.2">
      <c r="A590" s="143">
        <v>43657.567986111113</v>
      </c>
      <c r="B590" s="142">
        <v>25.416</v>
      </c>
      <c r="C590" s="142">
        <v>10.8</v>
      </c>
    </row>
    <row r="591" spans="1:3" x14ac:dyDescent="0.2">
      <c r="A591" s="143">
        <v>43657.578402777777</v>
      </c>
      <c r="B591" s="142">
        <v>25.416</v>
      </c>
      <c r="C591" s="142">
        <v>10.8</v>
      </c>
    </row>
    <row r="592" spans="1:3" x14ac:dyDescent="0.2">
      <c r="A592" s="143">
        <v>43657.588819444441</v>
      </c>
      <c r="B592" s="142">
        <v>25.416</v>
      </c>
      <c r="C592" s="142">
        <v>10.8</v>
      </c>
    </row>
    <row r="593" spans="1:3" x14ac:dyDescent="0.2">
      <c r="A593" s="143">
        <v>43657.599236111113</v>
      </c>
      <c r="B593" s="142">
        <v>25.318999999999999</v>
      </c>
      <c r="C593" s="142">
        <v>10.8</v>
      </c>
    </row>
    <row r="594" spans="1:3" x14ac:dyDescent="0.2">
      <c r="A594" s="143">
        <v>43657.609652777777</v>
      </c>
      <c r="B594" s="142">
        <v>25.318999999999999</v>
      </c>
      <c r="C594" s="142">
        <v>10.8</v>
      </c>
    </row>
    <row r="595" spans="1:3" x14ac:dyDescent="0.2">
      <c r="A595" s="143">
        <v>43657.620069444441</v>
      </c>
      <c r="B595" s="142">
        <v>25.318999999999999</v>
      </c>
      <c r="C595" s="142">
        <v>10.8</v>
      </c>
    </row>
    <row r="596" spans="1:3" x14ac:dyDescent="0.2">
      <c r="A596" s="143">
        <v>43657.630486111113</v>
      </c>
      <c r="B596" s="142">
        <v>25.318999999999999</v>
      </c>
      <c r="C596" s="142">
        <v>10.8</v>
      </c>
    </row>
    <row r="597" spans="1:3" x14ac:dyDescent="0.2">
      <c r="A597" s="143">
        <v>43657.640902777777</v>
      </c>
      <c r="B597" s="142">
        <v>25.318999999999999</v>
      </c>
      <c r="C597" s="142">
        <v>10.8</v>
      </c>
    </row>
    <row r="598" spans="1:3" x14ac:dyDescent="0.2">
      <c r="A598" s="143">
        <v>43657.651319444441</v>
      </c>
      <c r="B598" s="142">
        <v>25.318999999999999</v>
      </c>
      <c r="C598" s="142">
        <v>10.8</v>
      </c>
    </row>
    <row r="599" spans="1:3" x14ac:dyDescent="0.2">
      <c r="A599" s="143">
        <v>43657.661736111113</v>
      </c>
      <c r="B599" s="142">
        <v>25.318999999999999</v>
      </c>
      <c r="C599" s="142">
        <v>10.8</v>
      </c>
    </row>
    <row r="600" spans="1:3" x14ac:dyDescent="0.2">
      <c r="A600" s="143">
        <v>43657.672152777777</v>
      </c>
      <c r="B600" s="142">
        <v>25.318999999999999</v>
      </c>
      <c r="C600" s="142">
        <v>10.8</v>
      </c>
    </row>
    <row r="601" spans="1:3" x14ac:dyDescent="0.2">
      <c r="A601" s="143">
        <v>43657.682569444441</v>
      </c>
      <c r="B601" s="142">
        <v>25.318999999999999</v>
      </c>
      <c r="C601" s="142">
        <v>10.8</v>
      </c>
    </row>
    <row r="602" spans="1:3" x14ac:dyDescent="0.2">
      <c r="A602" s="143">
        <v>43657.692986111113</v>
      </c>
      <c r="B602" s="142">
        <v>25.318999999999999</v>
      </c>
      <c r="C602" s="142">
        <v>10.8</v>
      </c>
    </row>
    <row r="603" spans="1:3" x14ac:dyDescent="0.2">
      <c r="A603" s="143">
        <v>43657.703402777777</v>
      </c>
      <c r="B603" s="142">
        <v>25.318999999999999</v>
      </c>
      <c r="C603" s="142">
        <v>10.8</v>
      </c>
    </row>
    <row r="604" spans="1:3" x14ac:dyDescent="0.2">
      <c r="A604" s="143">
        <v>43657.713819444441</v>
      </c>
      <c r="B604" s="142">
        <v>25.318999999999999</v>
      </c>
      <c r="C604" s="142">
        <v>10.8</v>
      </c>
    </row>
    <row r="605" spans="1:3" x14ac:dyDescent="0.2">
      <c r="A605" s="143">
        <v>43657.724236111113</v>
      </c>
      <c r="B605" s="142">
        <v>25.318999999999999</v>
      </c>
      <c r="C605" s="142">
        <v>10.8</v>
      </c>
    </row>
    <row r="606" spans="1:3" x14ac:dyDescent="0.2">
      <c r="A606" s="143">
        <v>43657.734652777777</v>
      </c>
      <c r="B606" s="142">
        <v>25.318999999999999</v>
      </c>
      <c r="C606" s="142">
        <v>10.8</v>
      </c>
    </row>
    <row r="607" spans="1:3" x14ac:dyDescent="0.2">
      <c r="A607" s="143">
        <v>43657.745069444441</v>
      </c>
      <c r="B607" s="142">
        <v>25.318999999999999</v>
      </c>
      <c r="C607" s="142">
        <v>10.8</v>
      </c>
    </row>
    <row r="608" spans="1:3" x14ac:dyDescent="0.2">
      <c r="A608" s="143">
        <v>43657.755486111113</v>
      </c>
      <c r="B608" s="142">
        <v>25.318999999999999</v>
      </c>
      <c r="C608" s="142">
        <v>10.8</v>
      </c>
    </row>
    <row r="609" spans="1:3" x14ac:dyDescent="0.2">
      <c r="A609" s="143">
        <v>43657.765902777777</v>
      </c>
      <c r="B609" s="142">
        <v>25.416</v>
      </c>
      <c r="C609" s="142">
        <v>10.8</v>
      </c>
    </row>
    <row r="610" spans="1:3" x14ac:dyDescent="0.2">
      <c r="A610" s="143">
        <v>43657.776319444441</v>
      </c>
      <c r="B610" s="142">
        <v>25.416</v>
      </c>
      <c r="C610" s="142">
        <v>10.8</v>
      </c>
    </row>
    <row r="611" spans="1:3" x14ac:dyDescent="0.2">
      <c r="A611" s="143">
        <v>43657.786736111113</v>
      </c>
      <c r="B611" s="142">
        <v>25.318999999999999</v>
      </c>
      <c r="C611" s="142">
        <v>10.8</v>
      </c>
    </row>
    <row r="612" spans="1:3" x14ac:dyDescent="0.2">
      <c r="A612" s="143">
        <v>43657.797152777777</v>
      </c>
      <c r="B612" s="142">
        <v>25.318999999999999</v>
      </c>
      <c r="C612" s="142">
        <v>10.8</v>
      </c>
    </row>
    <row r="613" spans="1:3" x14ac:dyDescent="0.2">
      <c r="A613" s="143">
        <v>43657.807569444441</v>
      </c>
      <c r="B613" s="142">
        <v>25.318999999999999</v>
      </c>
      <c r="C613" s="142">
        <v>10.8</v>
      </c>
    </row>
    <row r="614" spans="1:3" x14ac:dyDescent="0.2">
      <c r="A614" s="143">
        <v>43657.817986111113</v>
      </c>
      <c r="B614" s="142">
        <v>25.318999999999999</v>
      </c>
      <c r="C614" s="142">
        <v>10.8</v>
      </c>
    </row>
    <row r="615" spans="1:3" x14ac:dyDescent="0.2">
      <c r="A615" s="143">
        <v>43657.828402777777</v>
      </c>
      <c r="B615" s="142">
        <v>25.318999999999999</v>
      </c>
      <c r="C615" s="142">
        <v>10.8</v>
      </c>
    </row>
    <row r="616" spans="1:3" x14ac:dyDescent="0.2">
      <c r="A616" s="143">
        <v>43657.838819444441</v>
      </c>
      <c r="B616" s="142">
        <v>25.318999999999999</v>
      </c>
      <c r="C616" s="142">
        <v>10.8</v>
      </c>
    </row>
    <row r="617" spans="1:3" x14ac:dyDescent="0.2">
      <c r="A617" s="143">
        <v>43657.849236111113</v>
      </c>
      <c r="B617" s="142">
        <v>25.318999999999999</v>
      </c>
      <c r="C617" s="142">
        <v>10.8</v>
      </c>
    </row>
    <row r="618" spans="1:3" x14ac:dyDescent="0.2">
      <c r="A618" s="143">
        <v>43657.859652777777</v>
      </c>
      <c r="B618" s="142">
        <v>25.318999999999999</v>
      </c>
      <c r="C618" s="142">
        <v>10.8</v>
      </c>
    </row>
    <row r="619" spans="1:3" x14ac:dyDescent="0.2">
      <c r="A619" s="143">
        <v>43657.870069444441</v>
      </c>
      <c r="B619" s="142">
        <v>25.318999999999999</v>
      </c>
      <c r="C619" s="142">
        <v>10.8</v>
      </c>
    </row>
    <row r="620" spans="1:3" x14ac:dyDescent="0.2">
      <c r="A620" s="143">
        <v>43657.880486111113</v>
      </c>
      <c r="B620" s="142">
        <v>25.318999999999999</v>
      </c>
      <c r="C620" s="142">
        <v>10.8</v>
      </c>
    </row>
    <row r="621" spans="1:3" x14ac:dyDescent="0.2">
      <c r="A621" s="143">
        <v>43657.890902777777</v>
      </c>
      <c r="B621" s="142">
        <v>25.318999999999999</v>
      </c>
      <c r="C621" s="142">
        <v>10.8</v>
      </c>
    </row>
    <row r="622" spans="1:3" x14ac:dyDescent="0.2">
      <c r="A622" s="143">
        <v>43657.901319444441</v>
      </c>
      <c r="B622" s="142">
        <v>25.318999999999999</v>
      </c>
      <c r="C622" s="142">
        <v>10.8</v>
      </c>
    </row>
    <row r="623" spans="1:3" x14ac:dyDescent="0.2">
      <c r="A623" s="143">
        <v>43657.911736111113</v>
      </c>
      <c r="B623" s="142">
        <v>25.318999999999999</v>
      </c>
      <c r="C623" s="142">
        <v>10.8</v>
      </c>
    </row>
    <row r="624" spans="1:3" x14ac:dyDescent="0.2">
      <c r="A624" s="143">
        <v>43657.922152777777</v>
      </c>
      <c r="B624" s="142">
        <v>25.318999999999999</v>
      </c>
      <c r="C624" s="142">
        <v>10.8</v>
      </c>
    </row>
    <row r="625" spans="1:3" x14ac:dyDescent="0.2">
      <c r="A625" s="143">
        <v>43657.932569444441</v>
      </c>
      <c r="B625" s="142">
        <v>25.416</v>
      </c>
      <c r="C625" s="142">
        <v>10.8</v>
      </c>
    </row>
    <row r="626" spans="1:3" x14ac:dyDescent="0.2">
      <c r="A626" s="143">
        <v>43657.942986111113</v>
      </c>
      <c r="B626" s="142">
        <v>25.416</v>
      </c>
      <c r="C626" s="142">
        <v>10.8</v>
      </c>
    </row>
    <row r="627" spans="1:3" x14ac:dyDescent="0.2">
      <c r="A627" s="143">
        <v>43657.953402777777</v>
      </c>
      <c r="B627" s="142">
        <v>25.416</v>
      </c>
      <c r="C627" s="142">
        <v>10.8</v>
      </c>
    </row>
    <row r="628" spans="1:3" x14ac:dyDescent="0.2">
      <c r="A628" s="143">
        <v>43657.963819444441</v>
      </c>
      <c r="B628" s="142">
        <v>25.416</v>
      </c>
      <c r="C628" s="142">
        <v>10.8</v>
      </c>
    </row>
    <row r="629" spans="1:3" x14ac:dyDescent="0.2">
      <c r="A629" s="143">
        <v>43657.974236111113</v>
      </c>
      <c r="B629" s="142">
        <v>25.416</v>
      </c>
      <c r="C629" s="142">
        <v>10.8</v>
      </c>
    </row>
    <row r="630" spans="1:3" x14ac:dyDescent="0.2">
      <c r="A630" s="143">
        <v>43657.984652777777</v>
      </c>
      <c r="B630" s="142">
        <v>25.318999999999999</v>
      </c>
      <c r="C630" s="142">
        <v>10.8</v>
      </c>
    </row>
    <row r="631" spans="1:3" x14ac:dyDescent="0.2">
      <c r="A631" s="143">
        <v>43657.995069444441</v>
      </c>
      <c r="B631" s="142">
        <v>25.416</v>
      </c>
      <c r="C631" s="142">
        <v>10.8</v>
      </c>
    </row>
    <row r="632" spans="1:3" x14ac:dyDescent="0.2">
      <c r="A632" s="143">
        <v>43688.005486111113</v>
      </c>
      <c r="B632" s="142">
        <v>25.416</v>
      </c>
      <c r="C632" s="142">
        <v>10.8</v>
      </c>
    </row>
    <row r="633" spans="1:3" x14ac:dyDescent="0.2">
      <c r="A633" s="143">
        <v>43688.015902777777</v>
      </c>
      <c r="B633" s="142">
        <v>25.416</v>
      </c>
      <c r="C633" s="142">
        <v>10.8</v>
      </c>
    </row>
    <row r="634" spans="1:3" x14ac:dyDescent="0.2">
      <c r="A634" s="143">
        <v>43688.026319444441</v>
      </c>
      <c r="B634" s="142">
        <v>25.416</v>
      </c>
      <c r="C634" s="142">
        <v>10.8</v>
      </c>
    </row>
    <row r="635" spans="1:3" x14ac:dyDescent="0.2">
      <c r="A635" s="143">
        <v>43688.036736111113</v>
      </c>
      <c r="B635" s="142">
        <v>25.318999999999999</v>
      </c>
      <c r="C635" s="142">
        <v>10.8</v>
      </c>
    </row>
    <row r="636" spans="1:3" x14ac:dyDescent="0.2">
      <c r="A636" s="143">
        <v>43688.047152777777</v>
      </c>
      <c r="B636" s="142">
        <v>25.318999999999999</v>
      </c>
      <c r="C636" s="142">
        <v>10.8</v>
      </c>
    </row>
    <row r="637" spans="1:3" x14ac:dyDescent="0.2">
      <c r="A637" s="143">
        <v>43688.057569444441</v>
      </c>
      <c r="B637" s="142">
        <v>25.318999999999999</v>
      </c>
      <c r="C637" s="142">
        <v>10.8</v>
      </c>
    </row>
    <row r="638" spans="1:3" x14ac:dyDescent="0.2">
      <c r="A638" s="143">
        <v>43688.067986111113</v>
      </c>
      <c r="B638" s="142">
        <v>25.318999999999999</v>
      </c>
      <c r="C638" s="142">
        <v>10.8</v>
      </c>
    </row>
    <row r="639" spans="1:3" x14ac:dyDescent="0.2">
      <c r="A639" s="143">
        <v>43688.078402777777</v>
      </c>
      <c r="B639" s="142">
        <v>25.318999999999999</v>
      </c>
      <c r="C639" s="142">
        <v>10.8</v>
      </c>
    </row>
    <row r="640" spans="1:3" x14ac:dyDescent="0.2">
      <c r="A640" s="143">
        <v>43688.088819444441</v>
      </c>
      <c r="B640" s="142">
        <v>25.318999999999999</v>
      </c>
      <c r="C640" s="142">
        <v>10.8</v>
      </c>
    </row>
    <row r="641" spans="1:3" x14ac:dyDescent="0.2">
      <c r="A641" s="143">
        <v>43688.099236111113</v>
      </c>
      <c r="B641" s="142">
        <v>25.318999999999999</v>
      </c>
      <c r="C641" s="142">
        <v>10.8</v>
      </c>
    </row>
    <row r="642" spans="1:3" x14ac:dyDescent="0.2">
      <c r="A642" s="143">
        <v>43688.109652777777</v>
      </c>
      <c r="B642" s="142">
        <v>25.318999999999999</v>
      </c>
      <c r="C642" s="142">
        <v>10.8</v>
      </c>
    </row>
    <row r="643" spans="1:3" x14ac:dyDescent="0.2">
      <c r="A643" s="143">
        <v>43688.120069444441</v>
      </c>
      <c r="B643" s="142">
        <v>25.318999999999999</v>
      </c>
      <c r="C643" s="142">
        <v>10.8</v>
      </c>
    </row>
    <row r="644" spans="1:3" x14ac:dyDescent="0.2">
      <c r="A644" s="143">
        <v>43688.130486111113</v>
      </c>
      <c r="B644" s="142">
        <v>25.318999999999999</v>
      </c>
      <c r="C644" s="142">
        <v>10.8</v>
      </c>
    </row>
    <row r="645" spans="1:3" x14ac:dyDescent="0.2">
      <c r="A645" s="143">
        <v>43688.140902777777</v>
      </c>
      <c r="B645" s="142">
        <v>25.318999999999999</v>
      </c>
      <c r="C645" s="142">
        <v>10.8</v>
      </c>
    </row>
    <row r="646" spans="1:3" x14ac:dyDescent="0.2">
      <c r="A646" s="143">
        <v>43688.151319444441</v>
      </c>
      <c r="B646" s="142">
        <v>25.318999999999999</v>
      </c>
      <c r="C646" s="142">
        <v>10.8</v>
      </c>
    </row>
    <row r="647" spans="1:3" x14ac:dyDescent="0.2">
      <c r="A647" s="143">
        <v>43688.161736111113</v>
      </c>
      <c r="B647" s="142">
        <v>25.318999999999999</v>
      </c>
      <c r="C647" s="142">
        <v>10.8</v>
      </c>
    </row>
    <row r="648" spans="1:3" x14ac:dyDescent="0.2">
      <c r="A648" s="143">
        <v>43688.172152777777</v>
      </c>
      <c r="B648" s="142">
        <v>25.318999999999999</v>
      </c>
      <c r="C648" s="142">
        <v>10.8</v>
      </c>
    </row>
    <row r="649" spans="1:3" x14ac:dyDescent="0.2">
      <c r="A649" s="143">
        <v>43688.182569444441</v>
      </c>
      <c r="B649" s="142">
        <v>25.318999999999999</v>
      </c>
      <c r="C649" s="142">
        <v>10.8</v>
      </c>
    </row>
    <row r="650" spans="1:3" x14ac:dyDescent="0.2">
      <c r="A650" s="143">
        <v>43688.192986111113</v>
      </c>
      <c r="B650" s="142">
        <v>25.416</v>
      </c>
      <c r="C650" s="142">
        <v>10.8</v>
      </c>
    </row>
    <row r="651" spans="1:3" x14ac:dyDescent="0.2">
      <c r="A651" s="143">
        <v>43688.203402777777</v>
      </c>
      <c r="B651" s="142">
        <v>25.416</v>
      </c>
      <c r="C651" s="142">
        <v>10.8</v>
      </c>
    </row>
    <row r="652" spans="1:3" x14ac:dyDescent="0.2">
      <c r="A652" s="143">
        <v>43688.213819444441</v>
      </c>
      <c r="B652" s="142">
        <v>25.416</v>
      </c>
      <c r="C652" s="142">
        <v>10.8</v>
      </c>
    </row>
    <row r="653" spans="1:3" x14ac:dyDescent="0.2">
      <c r="A653" s="143">
        <v>43688.224236111113</v>
      </c>
      <c r="B653" s="142">
        <v>25.416</v>
      </c>
      <c r="C653" s="142">
        <v>10.8</v>
      </c>
    </row>
    <row r="654" spans="1:3" x14ac:dyDescent="0.2">
      <c r="A654" s="143">
        <v>43688.234652777777</v>
      </c>
      <c r="B654" s="142">
        <v>25.416</v>
      </c>
      <c r="C654" s="142">
        <v>10.8</v>
      </c>
    </row>
    <row r="655" spans="1:3" x14ac:dyDescent="0.2">
      <c r="A655" s="143">
        <v>43688.245069444441</v>
      </c>
      <c r="B655" s="142">
        <v>25.416</v>
      </c>
      <c r="C655" s="142">
        <v>10.8</v>
      </c>
    </row>
    <row r="656" spans="1:3" x14ac:dyDescent="0.2">
      <c r="A656" s="143">
        <v>43688.255486111113</v>
      </c>
      <c r="B656" s="142">
        <v>25.416</v>
      </c>
      <c r="C656" s="142">
        <v>10.8</v>
      </c>
    </row>
    <row r="657" spans="1:3" x14ac:dyDescent="0.2">
      <c r="A657" s="143">
        <v>43688.265902777777</v>
      </c>
      <c r="B657" s="142">
        <v>25.318999999999999</v>
      </c>
      <c r="C657" s="142">
        <v>10.8</v>
      </c>
    </row>
    <row r="658" spans="1:3" x14ac:dyDescent="0.2">
      <c r="A658" s="143">
        <v>43688.276319444441</v>
      </c>
      <c r="B658" s="142">
        <v>25.318999999999999</v>
      </c>
      <c r="C658" s="142">
        <v>10.8</v>
      </c>
    </row>
    <row r="659" spans="1:3" x14ac:dyDescent="0.2">
      <c r="A659" s="143">
        <v>43688.286736111113</v>
      </c>
      <c r="B659" s="142">
        <v>25.318999999999999</v>
      </c>
      <c r="C659" s="142">
        <v>10.8</v>
      </c>
    </row>
    <row r="660" spans="1:3" x14ac:dyDescent="0.2">
      <c r="A660" s="143">
        <v>43688.297152777777</v>
      </c>
      <c r="B660" s="142">
        <v>25.318999999999999</v>
      </c>
      <c r="C660" s="142">
        <v>10.8</v>
      </c>
    </row>
    <row r="661" spans="1:3" x14ac:dyDescent="0.2">
      <c r="A661" s="143">
        <v>43688.307569444441</v>
      </c>
      <c r="B661" s="142">
        <v>25.318999999999999</v>
      </c>
      <c r="C661" s="142">
        <v>10.8</v>
      </c>
    </row>
    <row r="662" spans="1:3" x14ac:dyDescent="0.2">
      <c r="A662" s="143">
        <v>43688.317986111113</v>
      </c>
      <c r="B662" s="142">
        <v>25.318999999999999</v>
      </c>
      <c r="C662" s="142">
        <v>10.8</v>
      </c>
    </row>
    <row r="663" spans="1:3" x14ac:dyDescent="0.2">
      <c r="A663" s="143">
        <v>43688.328402777777</v>
      </c>
      <c r="B663" s="142">
        <v>25.318999999999999</v>
      </c>
      <c r="C663" s="142">
        <v>10.8</v>
      </c>
    </row>
    <row r="664" spans="1:3" x14ac:dyDescent="0.2">
      <c r="A664" s="143">
        <v>43688.338819444441</v>
      </c>
      <c r="B664" s="142">
        <v>25.318999999999999</v>
      </c>
      <c r="C664" s="142">
        <v>10.8</v>
      </c>
    </row>
    <row r="665" spans="1:3" x14ac:dyDescent="0.2">
      <c r="A665" s="143">
        <v>43688.349236111113</v>
      </c>
      <c r="B665" s="142">
        <v>25.318999999999999</v>
      </c>
      <c r="C665" s="142">
        <v>10.8</v>
      </c>
    </row>
    <row r="666" spans="1:3" x14ac:dyDescent="0.2">
      <c r="A666" s="143">
        <v>43688.359652777777</v>
      </c>
      <c r="B666" s="142">
        <v>25.318999999999999</v>
      </c>
      <c r="C666" s="142">
        <v>10.8</v>
      </c>
    </row>
    <row r="667" spans="1:3" x14ac:dyDescent="0.2">
      <c r="A667" s="143">
        <v>43688.370069444441</v>
      </c>
      <c r="B667" s="142">
        <v>25.318999999999999</v>
      </c>
      <c r="C667" s="142">
        <v>10.8</v>
      </c>
    </row>
    <row r="668" spans="1:3" x14ac:dyDescent="0.2">
      <c r="A668" s="143">
        <v>43688.380486111113</v>
      </c>
      <c r="B668" s="142">
        <v>25.318999999999999</v>
      </c>
      <c r="C668" s="142">
        <v>10.8</v>
      </c>
    </row>
    <row r="669" spans="1:3" x14ac:dyDescent="0.2">
      <c r="A669" s="143">
        <v>43688.390902777777</v>
      </c>
      <c r="B669" s="142">
        <v>25.318999999999999</v>
      </c>
      <c r="C669" s="142">
        <v>32.299999999999997</v>
      </c>
    </row>
    <row r="670" spans="1:3" x14ac:dyDescent="0.2">
      <c r="A670" s="143">
        <v>43688.401319444441</v>
      </c>
      <c r="B670" s="142">
        <v>25.416</v>
      </c>
      <c r="C670" s="142">
        <v>32.299999999999997</v>
      </c>
    </row>
    <row r="671" spans="1:3" x14ac:dyDescent="0.2">
      <c r="A671" s="143">
        <v>43688.411736111113</v>
      </c>
      <c r="B671" s="142">
        <v>25.416</v>
      </c>
      <c r="C671" s="142">
        <v>21.5</v>
      </c>
    </row>
    <row r="672" spans="1:3" x14ac:dyDescent="0.2">
      <c r="A672" s="143">
        <v>43688.422152777777</v>
      </c>
      <c r="B672" s="142">
        <v>25.416</v>
      </c>
      <c r="C672" s="142">
        <v>32.299999999999997</v>
      </c>
    </row>
    <row r="673" spans="1:3" x14ac:dyDescent="0.2">
      <c r="A673" s="143">
        <v>43688.432569444441</v>
      </c>
      <c r="B673" s="142">
        <v>25.513000000000002</v>
      </c>
      <c r="C673" s="142">
        <v>32.299999999999997</v>
      </c>
    </row>
    <row r="674" spans="1:3" x14ac:dyDescent="0.2">
      <c r="A674" s="143">
        <v>43688.442986111113</v>
      </c>
      <c r="B674" s="142">
        <v>25.513000000000002</v>
      </c>
      <c r="C674" s="142">
        <v>32.299999999999997</v>
      </c>
    </row>
    <row r="675" spans="1:3" x14ac:dyDescent="0.2">
      <c r="A675" s="143">
        <v>43688.453402777777</v>
      </c>
      <c r="B675" s="142">
        <v>25.513000000000002</v>
      </c>
      <c r="C675" s="142">
        <v>32.299999999999997</v>
      </c>
    </row>
    <row r="676" spans="1:3" x14ac:dyDescent="0.2">
      <c r="A676" s="143">
        <v>43688.463819444441</v>
      </c>
      <c r="B676" s="142">
        <v>25.513000000000002</v>
      </c>
      <c r="C676" s="142">
        <v>32.299999999999997</v>
      </c>
    </row>
    <row r="677" spans="1:3" x14ac:dyDescent="0.2">
      <c r="A677" s="143">
        <v>43688.474236111113</v>
      </c>
      <c r="B677" s="142">
        <v>25.513000000000002</v>
      </c>
      <c r="C677" s="142">
        <v>32.299999999999997</v>
      </c>
    </row>
    <row r="678" spans="1:3" x14ac:dyDescent="0.2">
      <c r="A678" s="143">
        <v>43688.484652777777</v>
      </c>
      <c r="B678" s="142">
        <v>25.513000000000002</v>
      </c>
      <c r="C678" s="142">
        <v>21.5</v>
      </c>
    </row>
    <row r="679" spans="1:3" x14ac:dyDescent="0.2">
      <c r="A679" s="143">
        <v>43688.495069444441</v>
      </c>
      <c r="B679" s="142">
        <v>25.513000000000002</v>
      </c>
      <c r="C679" s="142">
        <v>32.299999999999997</v>
      </c>
    </row>
    <row r="680" spans="1:3" x14ac:dyDescent="0.2">
      <c r="A680" s="143">
        <v>43688.505486111113</v>
      </c>
      <c r="B680" s="142">
        <v>25.513000000000002</v>
      </c>
      <c r="C680" s="142">
        <v>32.299999999999997</v>
      </c>
    </row>
    <row r="681" spans="1:3" x14ac:dyDescent="0.2">
      <c r="A681" s="143">
        <v>43688.515902777777</v>
      </c>
      <c r="B681" s="142">
        <v>25.513000000000002</v>
      </c>
      <c r="C681" s="142">
        <v>32.299999999999997</v>
      </c>
    </row>
    <row r="682" spans="1:3" x14ac:dyDescent="0.2">
      <c r="A682" s="143">
        <v>43688.526319444441</v>
      </c>
      <c r="B682" s="142">
        <v>25.513000000000002</v>
      </c>
      <c r="C682" s="142">
        <v>32.299999999999997</v>
      </c>
    </row>
    <row r="683" spans="1:3" x14ac:dyDescent="0.2">
      <c r="A683" s="143">
        <v>43688.536736111113</v>
      </c>
      <c r="B683" s="142">
        <v>25.513000000000002</v>
      </c>
      <c r="C683" s="142">
        <v>32.299999999999997</v>
      </c>
    </row>
    <row r="684" spans="1:3" x14ac:dyDescent="0.2">
      <c r="A684" s="143">
        <v>43688.547152777777</v>
      </c>
      <c r="B684" s="142">
        <v>25.513000000000002</v>
      </c>
      <c r="C684" s="142">
        <v>32.299999999999997</v>
      </c>
    </row>
    <row r="685" spans="1:3" x14ac:dyDescent="0.2">
      <c r="A685" s="143">
        <v>43688.557569444441</v>
      </c>
      <c r="B685" s="142">
        <v>25.416</v>
      </c>
      <c r="C685" s="142">
        <v>32.299999999999997</v>
      </c>
    </row>
    <row r="686" spans="1:3" x14ac:dyDescent="0.2">
      <c r="A686" s="143">
        <v>43688.567986111113</v>
      </c>
      <c r="B686" s="142">
        <v>25.416</v>
      </c>
      <c r="C686" s="142">
        <v>32.299999999999997</v>
      </c>
    </row>
    <row r="687" spans="1:3" x14ac:dyDescent="0.2">
      <c r="A687" s="143">
        <v>43688.578402777777</v>
      </c>
      <c r="B687" s="142">
        <v>25.416</v>
      </c>
      <c r="C687" s="142">
        <v>32.299999999999997</v>
      </c>
    </row>
    <row r="688" spans="1:3" x14ac:dyDescent="0.2">
      <c r="A688" s="143">
        <v>43688.588819444441</v>
      </c>
      <c r="B688" s="142">
        <v>25.416</v>
      </c>
      <c r="C688" s="142">
        <v>21.5</v>
      </c>
    </row>
    <row r="689" spans="1:3" x14ac:dyDescent="0.2">
      <c r="A689" s="143">
        <v>43688.599236111113</v>
      </c>
      <c r="B689" s="142">
        <v>25.416</v>
      </c>
      <c r="C689" s="142">
        <v>32.299999999999997</v>
      </c>
    </row>
    <row r="690" spans="1:3" x14ac:dyDescent="0.2">
      <c r="A690" s="143">
        <v>43688.609652777777</v>
      </c>
      <c r="B690" s="142">
        <v>25.416</v>
      </c>
      <c r="C690" s="142">
        <v>32.299999999999997</v>
      </c>
    </row>
    <row r="691" spans="1:3" x14ac:dyDescent="0.2">
      <c r="A691" s="143">
        <v>43688.620069444441</v>
      </c>
      <c r="B691" s="142">
        <v>25.513000000000002</v>
      </c>
      <c r="C691" s="142">
        <v>32.299999999999997</v>
      </c>
    </row>
    <row r="692" spans="1:3" x14ac:dyDescent="0.2">
      <c r="A692" s="143">
        <v>43688.630486111113</v>
      </c>
      <c r="B692" s="142">
        <v>25.513000000000002</v>
      </c>
      <c r="C692" s="142">
        <v>32.299999999999997</v>
      </c>
    </row>
    <row r="693" spans="1:3" x14ac:dyDescent="0.2">
      <c r="A693" s="143">
        <v>43688.640902777777</v>
      </c>
      <c r="B693" s="142">
        <v>25.513000000000002</v>
      </c>
      <c r="C693" s="142">
        <v>32.299999999999997</v>
      </c>
    </row>
    <row r="694" spans="1:3" x14ac:dyDescent="0.2">
      <c r="A694" s="143">
        <v>43688.651319444441</v>
      </c>
      <c r="B694" s="142">
        <v>25.416</v>
      </c>
      <c r="C694" s="142">
        <v>21.5</v>
      </c>
    </row>
    <row r="695" spans="1:3" x14ac:dyDescent="0.2">
      <c r="A695" s="143">
        <v>43688.661736111113</v>
      </c>
      <c r="B695" s="142">
        <v>25.416</v>
      </c>
      <c r="C695" s="142">
        <v>32.299999999999997</v>
      </c>
    </row>
    <row r="696" spans="1:3" x14ac:dyDescent="0.2">
      <c r="A696" s="143">
        <v>43688.672152777777</v>
      </c>
      <c r="B696" s="142">
        <v>25.416</v>
      </c>
      <c r="C696" s="142">
        <v>32.299999999999997</v>
      </c>
    </row>
    <row r="697" spans="1:3" x14ac:dyDescent="0.2">
      <c r="A697" s="143">
        <v>43688.682569444441</v>
      </c>
      <c r="B697" s="142">
        <v>25.416</v>
      </c>
      <c r="C697" s="142">
        <v>32.299999999999997</v>
      </c>
    </row>
    <row r="698" spans="1:3" x14ac:dyDescent="0.2">
      <c r="A698" s="143">
        <v>43688.692986111113</v>
      </c>
      <c r="B698" s="142">
        <v>25.416</v>
      </c>
      <c r="C698" s="142">
        <v>32.299999999999997</v>
      </c>
    </row>
    <row r="699" spans="1:3" x14ac:dyDescent="0.2">
      <c r="A699" s="143">
        <v>43688.703402777777</v>
      </c>
      <c r="B699" s="142">
        <v>25.416</v>
      </c>
      <c r="C699" s="142">
        <v>32.299999999999997</v>
      </c>
    </row>
    <row r="700" spans="1:3" x14ac:dyDescent="0.2">
      <c r="A700" s="143">
        <v>43688.713819444441</v>
      </c>
      <c r="B700" s="142">
        <v>25.416</v>
      </c>
      <c r="C700" s="142">
        <v>32.299999999999997</v>
      </c>
    </row>
    <row r="701" spans="1:3" x14ac:dyDescent="0.2">
      <c r="A701" s="143">
        <v>43688.724236111113</v>
      </c>
      <c r="B701" s="142">
        <v>25.416</v>
      </c>
      <c r="C701" s="142">
        <v>32.299999999999997</v>
      </c>
    </row>
    <row r="702" spans="1:3" x14ac:dyDescent="0.2">
      <c r="A702" s="143">
        <v>43688.734652777777</v>
      </c>
      <c r="B702" s="142">
        <v>25.416</v>
      </c>
      <c r="C702" s="142">
        <v>32.299999999999997</v>
      </c>
    </row>
    <row r="703" spans="1:3" x14ac:dyDescent="0.2">
      <c r="A703" s="143">
        <v>43688.745069444441</v>
      </c>
      <c r="B703" s="142">
        <v>25.416</v>
      </c>
      <c r="C703" s="142">
        <v>32.299999999999997</v>
      </c>
    </row>
    <row r="704" spans="1:3" x14ac:dyDescent="0.2">
      <c r="A704" s="143">
        <v>43688.755486111113</v>
      </c>
      <c r="B704" s="142">
        <v>25.416</v>
      </c>
      <c r="C704" s="142">
        <v>32.299999999999997</v>
      </c>
    </row>
    <row r="705" spans="1:3" x14ac:dyDescent="0.2">
      <c r="A705" s="143">
        <v>43688.765902777777</v>
      </c>
      <c r="B705" s="142">
        <v>25.416</v>
      </c>
      <c r="C705" s="142">
        <v>32.299999999999997</v>
      </c>
    </row>
    <row r="706" spans="1:3" x14ac:dyDescent="0.2">
      <c r="A706" s="143">
        <v>43688.776319444441</v>
      </c>
      <c r="B706" s="142">
        <v>25.416</v>
      </c>
      <c r="C706" s="142">
        <v>32.299999999999997</v>
      </c>
    </row>
    <row r="707" spans="1:3" x14ac:dyDescent="0.2">
      <c r="A707" s="143">
        <v>43688.786736111113</v>
      </c>
      <c r="B707" s="142">
        <v>25.416</v>
      </c>
      <c r="C707" s="142">
        <v>32.299999999999997</v>
      </c>
    </row>
    <row r="708" spans="1:3" x14ac:dyDescent="0.2">
      <c r="A708" s="143">
        <v>43688.797152777777</v>
      </c>
      <c r="B708" s="142">
        <v>25.318999999999999</v>
      </c>
      <c r="C708" s="142">
        <v>32.299999999999997</v>
      </c>
    </row>
    <row r="709" spans="1:3" x14ac:dyDescent="0.2">
      <c r="A709" s="143">
        <v>43688.807569444441</v>
      </c>
      <c r="B709" s="142">
        <v>25.318999999999999</v>
      </c>
      <c r="C709" s="142">
        <v>32.299999999999997</v>
      </c>
    </row>
    <row r="710" spans="1:3" x14ac:dyDescent="0.2">
      <c r="A710" s="143">
        <v>43688.817986111113</v>
      </c>
      <c r="B710" s="142">
        <v>25.318999999999999</v>
      </c>
      <c r="C710" s="142">
        <v>32.299999999999997</v>
      </c>
    </row>
    <row r="711" spans="1:3" x14ac:dyDescent="0.2">
      <c r="A711" s="143">
        <v>43688.828402777777</v>
      </c>
      <c r="B711" s="142">
        <v>25.416</v>
      </c>
      <c r="C711" s="142">
        <v>32.299999999999997</v>
      </c>
    </row>
    <row r="712" spans="1:3" x14ac:dyDescent="0.2">
      <c r="A712" s="143">
        <v>43688.838819444441</v>
      </c>
      <c r="B712" s="142">
        <v>25.416</v>
      </c>
      <c r="C712" s="142">
        <v>32.299999999999997</v>
      </c>
    </row>
    <row r="713" spans="1:3" x14ac:dyDescent="0.2">
      <c r="A713" s="143">
        <v>43688.849236111113</v>
      </c>
      <c r="B713" s="142">
        <v>25.416</v>
      </c>
      <c r="C713" s="142">
        <v>32.299999999999997</v>
      </c>
    </row>
    <row r="714" spans="1:3" x14ac:dyDescent="0.2">
      <c r="A714" s="143">
        <v>43688.859652777777</v>
      </c>
      <c r="B714" s="142">
        <v>25.318999999999999</v>
      </c>
      <c r="C714" s="142">
        <v>32.299999999999997</v>
      </c>
    </row>
    <row r="715" spans="1:3" x14ac:dyDescent="0.2">
      <c r="A715" s="143">
        <v>43688.870069444441</v>
      </c>
      <c r="B715" s="142">
        <v>25.318999999999999</v>
      </c>
      <c r="C715" s="142">
        <v>21.5</v>
      </c>
    </row>
    <row r="716" spans="1:3" x14ac:dyDescent="0.2">
      <c r="A716" s="143">
        <v>43688.880486111113</v>
      </c>
      <c r="B716" s="142">
        <v>25.416</v>
      </c>
      <c r="C716" s="142">
        <v>21.5</v>
      </c>
    </row>
    <row r="717" spans="1:3" x14ac:dyDescent="0.2">
      <c r="A717" s="143">
        <v>43688.890902777777</v>
      </c>
      <c r="B717" s="142">
        <v>25.318999999999999</v>
      </c>
      <c r="C717" s="142">
        <v>21.5</v>
      </c>
    </row>
    <row r="718" spans="1:3" x14ac:dyDescent="0.2">
      <c r="A718" s="143">
        <v>43688.901319444441</v>
      </c>
      <c r="B718" s="142">
        <v>25.416</v>
      </c>
      <c r="C718" s="142">
        <v>21.5</v>
      </c>
    </row>
    <row r="719" spans="1:3" x14ac:dyDescent="0.2">
      <c r="A719" s="143">
        <v>43688.911736111113</v>
      </c>
      <c r="B719" s="142">
        <v>25.416</v>
      </c>
      <c r="C719" s="142">
        <v>21.5</v>
      </c>
    </row>
    <row r="720" spans="1:3" x14ac:dyDescent="0.2">
      <c r="A720" s="143">
        <v>43688.922152777777</v>
      </c>
      <c r="B720" s="142">
        <v>25.416</v>
      </c>
      <c r="C720" s="142">
        <v>21.5</v>
      </c>
    </row>
    <row r="721" spans="1:3" x14ac:dyDescent="0.2">
      <c r="A721" s="143">
        <v>43688.932569444441</v>
      </c>
      <c r="B721" s="142">
        <v>25.416</v>
      </c>
      <c r="C721" s="142">
        <v>21.5</v>
      </c>
    </row>
    <row r="722" spans="1:3" x14ac:dyDescent="0.2">
      <c r="A722" s="143">
        <v>43688.942986111113</v>
      </c>
      <c r="B722" s="142">
        <v>25.416</v>
      </c>
      <c r="C722" s="142">
        <v>32.299999999999997</v>
      </c>
    </row>
    <row r="723" spans="1:3" x14ac:dyDescent="0.2">
      <c r="A723" s="143">
        <v>43688.953402777777</v>
      </c>
      <c r="B723" s="142">
        <v>25.416</v>
      </c>
      <c r="C723" s="142">
        <v>21.5</v>
      </c>
    </row>
    <row r="724" spans="1:3" x14ac:dyDescent="0.2">
      <c r="A724" s="143">
        <v>43688.963819444441</v>
      </c>
      <c r="B724" s="142">
        <v>25.416</v>
      </c>
      <c r="C724" s="142">
        <v>21.5</v>
      </c>
    </row>
    <row r="725" spans="1:3" x14ac:dyDescent="0.2">
      <c r="A725" s="143">
        <v>43688.974236111113</v>
      </c>
      <c r="B725" s="142">
        <v>25.416</v>
      </c>
      <c r="C725" s="142">
        <v>21.5</v>
      </c>
    </row>
    <row r="726" spans="1:3" x14ac:dyDescent="0.2">
      <c r="A726" s="143">
        <v>43688.984652777777</v>
      </c>
      <c r="B726" s="142">
        <v>25.416</v>
      </c>
      <c r="C726" s="142">
        <v>21.5</v>
      </c>
    </row>
    <row r="727" spans="1:3" x14ac:dyDescent="0.2">
      <c r="A727" s="143">
        <v>43688.995069444441</v>
      </c>
      <c r="B727" s="142">
        <v>25.416</v>
      </c>
      <c r="C727" s="142">
        <v>21.5</v>
      </c>
    </row>
    <row r="728" spans="1:3" x14ac:dyDescent="0.2">
      <c r="A728" s="143">
        <v>43719.005486111113</v>
      </c>
      <c r="B728" s="142">
        <v>25.318999999999999</v>
      </c>
      <c r="C728" s="142">
        <v>21.5</v>
      </c>
    </row>
    <row r="729" spans="1:3" x14ac:dyDescent="0.2">
      <c r="A729" s="143">
        <v>43719.015902777777</v>
      </c>
      <c r="B729" s="142">
        <v>25.416</v>
      </c>
      <c r="C729" s="142">
        <v>32.299999999999997</v>
      </c>
    </row>
    <row r="730" spans="1:3" x14ac:dyDescent="0.2">
      <c r="A730" s="143">
        <v>43719.026319444441</v>
      </c>
      <c r="B730" s="142">
        <v>25.318999999999999</v>
      </c>
      <c r="C730" s="142">
        <v>21.5</v>
      </c>
    </row>
    <row r="731" spans="1:3" x14ac:dyDescent="0.2">
      <c r="A731" s="143">
        <v>43719.036736111113</v>
      </c>
      <c r="B731" s="142">
        <v>25.416</v>
      </c>
      <c r="C731" s="142">
        <v>21.5</v>
      </c>
    </row>
    <row r="732" spans="1:3" x14ac:dyDescent="0.2">
      <c r="A732" s="143">
        <v>43719.047152777777</v>
      </c>
      <c r="B732" s="142">
        <v>25.416</v>
      </c>
      <c r="C732" s="142">
        <v>32.299999999999997</v>
      </c>
    </row>
    <row r="733" spans="1:3" x14ac:dyDescent="0.2">
      <c r="A733" s="143">
        <v>43719.057569444441</v>
      </c>
      <c r="B733" s="142">
        <v>25.416</v>
      </c>
      <c r="C733" s="142">
        <v>21.5</v>
      </c>
    </row>
    <row r="734" spans="1:3" x14ac:dyDescent="0.2">
      <c r="A734" s="143">
        <v>43719.067986111113</v>
      </c>
      <c r="B734" s="142">
        <v>25.318999999999999</v>
      </c>
      <c r="C734" s="142">
        <v>32.299999999999997</v>
      </c>
    </row>
    <row r="735" spans="1:3" x14ac:dyDescent="0.2">
      <c r="A735" s="143">
        <v>43719.078402777777</v>
      </c>
      <c r="B735" s="142">
        <v>25.318999999999999</v>
      </c>
      <c r="C735" s="142">
        <v>21.5</v>
      </c>
    </row>
    <row r="736" spans="1:3" x14ac:dyDescent="0.2">
      <c r="A736" s="143">
        <v>43719.088819444441</v>
      </c>
      <c r="B736" s="142">
        <v>25.318999999999999</v>
      </c>
      <c r="C736" s="142">
        <v>21.5</v>
      </c>
    </row>
    <row r="737" spans="1:3" x14ac:dyDescent="0.2">
      <c r="A737" s="143">
        <v>43719.099236111113</v>
      </c>
      <c r="B737" s="142">
        <v>25.318999999999999</v>
      </c>
      <c r="C737" s="142">
        <v>21.5</v>
      </c>
    </row>
    <row r="738" spans="1:3" x14ac:dyDescent="0.2">
      <c r="A738" s="143">
        <v>43719.109652777777</v>
      </c>
      <c r="B738" s="142">
        <v>25.318999999999999</v>
      </c>
      <c r="C738" s="142">
        <v>21.5</v>
      </c>
    </row>
    <row r="739" spans="1:3" x14ac:dyDescent="0.2">
      <c r="A739" s="143">
        <v>43719.120069444441</v>
      </c>
      <c r="B739" s="142">
        <v>25.318999999999999</v>
      </c>
      <c r="C739" s="142">
        <v>21.5</v>
      </c>
    </row>
    <row r="740" spans="1:3" x14ac:dyDescent="0.2">
      <c r="A740" s="143">
        <v>43719.130486111113</v>
      </c>
      <c r="B740" s="142">
        <v>25.318999999999999</v>
      </c>
      <c r="C740" s="142">
        <v>21.5</v>
      </c>
    </row>
    <row r="741" spans="1:3" x14ac:dyDescent="0.2">
      <c r="A741" s="143">
        <v>43719.140902777777</v>
      </c>
      <c r="B741" s="142">
        <v>25.318999999999999</v>
      </c>
      <c r="C741" s="142">
        <v>21.5</v>
      </c>
    </row>
    <row r="742" spans="1:3" x14ac:dyDescent="0.2">
      <c r="A742" s="143">
        <v>43719.151319444441</v>
      </c>
      <c r="B742" s="142">
        <v>25.318999999999999</v>
      </c>
      <c r="C742" s="142">
        <v>21.5</v>
      </c>
    </row>
    <row r="743" spans="1:3" x14ac:dyDescent="0.2">
      <c r="A743" s="143">
        <v>43719.161736111113</v>
      </c>
      <c r="B743" s="142">
        <v>25.318999999999999</v>
      </c>
      <c r="C743" s="142">
        <v>21.5</v>
      </c>
    </row>
    <row r="744" spans="1:3" x14ac:dyDescent="0.2">
      <c r="A744" s="143">
        <v>43719.172152777777</v>
      </c>
      <c r="B744" s="142">
        <v>25.318999999999999</v>
      </c>
      <c r="C744" s="142">
        <v>21.5</v>
      </c>
    </row>
    <row r="745" spans="1:3" x14ac:dyDescent="0.2">
      <c r="A745" s="143">
        <v>43719.182569444441</v>
      </c>
      <c r="B745" s="142">
        <v>25.318999999999999</v>
      </c>
      <c r="C745" s="142">
        <v>32.299999999999997</v>
      </c>
    </row>
    <row r="746" spans="1:3" x14ac:dyDescent="0.2">
      <c r="A746" s="143">
        <v>43719.192986111113</v>
      </c>
      <c r="B746" s="142">
        <v>25.318999999999999</v>
      </c>
      <c r="C746" s="142">
        <v>21.5</v>
      </c>
    </row>
    <row r="747" spans="1:3" x14ac:dyDescent="0.2">
      <c r="A747" s="143">
        <v>43719.203402777777</v>
      </c>
      <c r="B747" s="142">
        <v>25.318999999999999</v>
      </c>
      <c r="C747" s="142">
        <v>32.299999999999997</v>
      </c>
    </row>
    <row r="748" spans="1:3" x14ac:dyDescent="0.2">
      <c r="A748" s="143">
        <v>43719.213819444441</v>
      </c>
      <c r="B748" s="142">
        <v>25.318999999999999</v>
      </c>
      <c r="C748" s="142">
        <v>32.299999999999997</v>
      </c>
    </row>
    <row r="749" spans="1:3" x14ac:dyDescent="0.2">
      <c r="A749" s="143">
        <v>43719.224236111113</v>
      </c>
      <c r="B749" s="142">
        <v>25.318999999999999</v>
      </c>
      <c r="C749" s="142">
        <v>32.299999999999997</v>
      </c>
    </row>
    <row r="750" spans="1:3" x14ac:dyDescent="0.2">
      <c r="A750" s="143">
        <v>43719.234652777777</v>
      </c>
      <c r="B750" s="142">
        <v>25.318999999999999</v>
      </c>
      <c r="C750" s="142">
        <v>32.299999999999997</v>
      </c>
    </row>
    <row r="751" spans="1:3" x14ac:dyDescent="0.2">
      <c r="A751" s="143">
        <v>43719.245069444441</v>
      </c>
      <c r="B751" s="142">
        <v>25.318999999999999</v>
      </c>
      <c r="C751" s="142">
        <v>32.299999999999997</v>
      </c>
    </row>
    <row r="752" spans="1:3" x14ac:dyDescent="0.2">
      <c r="A752" s="143">
        <v>43719.255486111113</v>
      </c>
      <c r="B752" s="142">
        <v>25.318999999999999</v>
      </c>
      <c r="C752" s="142">
        <v>32.299999999999997</v>
      </c>
    </row>
    <row r="753" spans="1:3" x14ac:dyDescent="0.2">
      <c r="A753" s="143">
        <v>43719.265902777777</v>
      </c>
      <c r="B753" s="142">
        <v>25.318999999999999</v>
      </c>
      <c r="C753" s="142">
        <v>32.299999999999997</v>
      </c>
    </row>
    <row r="754" spans="1:3" x14ac:dyDescent="0.2">
      <c r="A754" s="143">
        <v>43719.276319444441</v>
      </c>
      <c r="B754" s="142">
        <v>25.318999999999999</v>
      </c>
      <c r="C754" s="142">
        <v>32.299999999999997</v>
      </c>
    </row>
    <row r="755" spans="1:3" x14ac:dyDescent="0.2">
      <c r="A755" s="143">
        <v>43719.286736111113</v>
      </c>
      <c r="B755" s="142">
        <v>25.318999999999999</v>
      </c>
      <c r="C755" s="142">
        <v>32.299999999999997</v>
      </c>
    </row>
    <row r="756" spans="1:3" x14ac:dyDescent="0.2">
      <c r="A756" s="143">
        <v>43719.297152777777</v>
      </c>
      <c r="B756" s="142">
        <v>25.318999999999999</v>
      </c>
      <c r="C756" s="142">
        <v>32.299999999999997</v>
      </c>
    </row>
    <row r="757" spans="1:3" x14ac:dyDescent="0.2">
      <c r="A757" s="143">
        <v>43719.307569444441</v>
      </c>
      <c r="B757" s="142">
        <v>25.318999999999999</v>
      </c>
      <c r="C757" s="142">
        <v>32.299999999999997</v>
      </c>
    </row>
    <row r="758" spans="1:3" x14ac:dyDescent="0.2">
      <c r="A758" s="143">
        <v>43719.317986111113</v>
      </c>
      <c r="B758" s="142">
        <v>25.318999999999999</v>
      </c>
      <c r="C758" s="142">
        <v>32.299999999999997</v>
      </c>
    </row>
    <row r="759" spans="1:3" x14ac:dyDescent="0.2">
      <c r="A759" s="143">
        <v>43719.328402777777</v>
      </c>
      <c r="B759" s="142">
        <v>25.318999999999999</v>
      </c>
      <c r="C759" s="142">
        <v>32.299999999999997</v>
      </c>
    </row>
    <row r="760" spans="1:3" x14ac:dyDescent="0.2">
      <c r="A760" s="143">
        <v>43719.338819444441</v>
      </c>
      <c r="B760" s="142">
        <v>25.318999999999999</v>
      </c>
      <c r="C760" s="142">
        <v>32.299999999999997</v>
      </c>
    </row>
    <row r="761" spans="1:3" x14ac:dyDescent="0.2">
      <c r="A761" s="143">
        <v>43719.349236111113</v>
      </c>
      <c r="B761" s="142">
        <v>25.318999999999999</v>
      </c>
      <c r="C761" s="142">
        <v>32.299999999999997</v>
      </c>
    </row>
    <row r="762" spans="1:3" x14ac:dyDescent="0.2">
      <c r="A762" s="143">
        <v>43719.359652777777</v>
      </c>
      <c r="B762" s="142">
        <v>25.318999999999999</v>
      </c>
      <c r="C762" s="142">
        <v>32.299999999999997</v>
      </c>
    </row>
    <row r="763" spans="1:3" x14ac:dyDescent="0.2">
      <c r="A763" s="143">
        <v>43719.370069444441</v>
      </c>
      <c r="B763" s="142">
        <v>25.318999999999999</v>
      </c>
      <c r="C763" s="142">
        <v>32.299999999999997</v>
      </c>
    </row>
    <row r="764" spans="1:3" x14ac:dyDescent="0.2">
      <c r="A764" s="143">
        <v>43719.380486111113</v>
      </c>
      <c r="B764" s="142">
        <v>25.318999999999999</v>
      </c>
      <c r="C764" s="142">
        <v>32.299999999999997</v>
      </c>
    </row>
    <row r="765" spans="1:3" x14ac:dyDescent="0.2">
      <c r="A765" s="143">
        <v>43719.390902777777</v>
      </c>
      <c r="B765" s="142">
        <v>25.222000000000001</v>
      </c>
      <c r="C765" s="142">
        <v>10.8</v>
      </c>
    </row>
    <row r="766" spans="1:3" x14ac:dyDescent="0.2">
      <c r="A766" s="143">
        <v>43719.401319444441</v>
      </c>
      <c r="B766" s="142">
        <v>25.222000000000001</v>
      </c>
      <c r="C766" s="142">
        <v>10.8</v>
      </c>
    </row>
    <row r="767" spans="1:3" x14ac:dyDescent="0.2">
      <c r="A767" s="143">
        <v>43719.411736111113</v>
      </c>
      <c r="B767" s="142">
        <v>25.222000000000001</v>
      </c>
      <c r="C767" s="142">
        <v>10.8</v>
      </c>
    </row>
    <row r="768" spans="1:3" x14ac:dyDescent="0.2">
      <c r="A768" s="143">
        <v>43719.422152777777</v>
      </c>
      <c r="B768" s="142">
        <v>25.222000000000001</v>
      </c>
      <c r="C768" s="142">
        <v>10.8</v>
      </c>
    </row>
    <row r="769" spans="1:3" x14ac:dyDescent="0.2">
      <c r="A769" s="143">
        <v>43719.432569444441</v>
      </c>
      <c r="B769" s="142">
        <v>25.222000000000001</v>
      </c>
      <c r="C769" s="142">
        <v>10.8</v>
      </c>
    </row>
    <row r="770" spans="1:3" x14ac:dyDescent="0.2">
      <c r="A770" s="143">
        <v>43719.442986111113</v>
      </c>
      <c r="B770" s="142">
        <v>25.222000000000001</v>
      </c>
      <c r="C770" s="142">
        <v>21.5</v>
      </c>
    </row>
    <row r="771" spans="1:3" x14ac:dyDescent="0.2">
      <c r="A771" s="143">
        <v>43719.453402777777</v>
      </c>
      <c r="B771" s="142">
        <v>25.318999999999999</v>
      </c>
      <c r="C771" s="142">
        <v>10.8</v>
      </c>
    </row>
    <row r="772" spans="1:3" x14ac:dyDescent="0.2">
      <c r="A772" s="143">
        <v>43719.463819444441</v>
      </c>
      <c r="B772" s="142">
        <v>25.222000000000001</v>
      </c>
      <c r="C772" s="142">
        <v>10.8</v>
      </c>
    </row>
    <row r="773" spans="1:3" x14ac:dyDescent="0.2">
      <c r="A773" s="143">
        <v>43719.474236111113</v>
      </c>
      <c r="B773" s="142">
        <v>25.318999999999999</v>
      </c>
      <c r="C773" s="142">
        <v>10.8</v>
      </c>
    </row>
    <row r="774" spans="1:3" x14ac:dyDescent="0.2">
      <c r="A774" s="143">
        <v>43719.484652777777</v>
      </c>
      <c r="B774" s="142">
        <v>25.318999999999999</v>
      </c>
      <c r="C774" s="142">
        <v>10.8</v>
      </c>
    </row>
    <row r="775" spans="1:3" x14ac:dyDescent="0.2">
      <c r="A775" s="143">
        <v>43719.495069444441</v>
      </c>
      <c r="B775" s="142">
        <v>25.222000000000001</v>
      </c>
      <c r="C775" s="142">
        <v>10.8</v>
      </c>
    </row>
    <row r="776" spans="1:3" x14ac:dyDescent="0.2">
      <c r="A776" s="143">
        <v>43719.505486111113</v>
      </c>
      <c r="B776" s="142">
        <v>25.222000000000001</v>
      </c>
      <c r="C776" s="142">
        <v>10.8</v>
      </c>
    </row>
    <row r="777" spans="1:3" x14ac:dyDescent="0.2">
      <c r="A777" s="143">
        <v>43719.515902777777</v>
      </c>
      <c r="B777" s="142">
        <v>25.222000000000001</v>
      </c>
      <c r="C777" s="142">
        <v>10.8</v>
      </c>
    </row>
    <row r="778" spans="1:3" x14ac:dyDescent="0.2">
      <c r="A778" s="143">
        <v>43719.526319444441</v>
      </c>
      <c r="B778" s="142">
        <v>25.222000000000001</v>
      </c>
      <c r="C778" s="142">
        <v>10.8</v>
      </c>
    </row>
    <row r="779" spans="1:3" x14ac:dyDescent="0.2">
      <c r="A779" s="143">
        <v>43719.536736111113</v>
      </c>
      <c r="B779" s="142">
        <v>25.222000000000001</v>
      </c>
      <c r="C779" s="142">
        <v>10.8</v>
      </c>
    </row>
    <row r="780" spans="1:3" x14ac:dyDescent="0.2">
      <c r="A780" s="143">
        <v>43719.547152777777</v>
      </c>
      <c r="B780" s="142">
        <v>25.222000000000001</v>
      </c>
      <c r="C780" s="142">
        <v>10.8</v>
      </c>
    </row>
    <row r="781" spans="1:3" x14ac:dyDescent="0.2">
      <c r="A781" s="143">
        <v>43719.557569444441</v>
      </c>
      <c r="B781" s="142">
        <v>25.125</v>
      </c>
      <c r="C781" s="142">
        <v>10.8</v>
      </c>
    </row>
    <row r="782" spans="1:3" x14ac:dyDescent="0.2">
      <c r="A782" s="143">
        <v>43719.567986111113</v>
      </c>
      <c r="B782" s="142">
        <v>25.125</v>
      </c>
      <c r="C782" s="142">
        <v>10.8</v>
      </c>
    </row>
    <row r="783" spans="1:3" x14ac:dyDescent="0.2">
      <c r="A783" s="143">
        <v>43719.578402777777</v>
      </c>
      <c r="B783" s="142">
        <v>25.125</v>
      </c>
      <c r="C783" s="142">
        <v>10.8</v>
      </c>
    </row>
    <row r="784" spans="1:3" x14ac:dyDescent="0.2">
      <c r="A784" s="143">
        <v>43719.588819444441</v>
      </c>
      <c r="B784" s="142">
        <v>25.125</v>
      </c>
      <c r="C784" s="142">
        <v>10.8</v>
      </c>
    </row>
    <row r="785" spans="1:3" x14ac:dyDescent="0.2">
      <c r="A785" s="143">
        <v>43719.599236111113</v>
      </c>
      <c r="B785" s="142">
        <v>25.125</v>
      </c>
      <c r="C785" s="142">
        <v>10.8</v>
      </c>
    </row>
    <row r="786" spans="1:3" x14ac:dyDescent="0.2">
      <c r="A786" s="143">
        <v>43719.609652777777</v>
      </c>
      <c r="B786" s="142">
        <v>25.125</v>
      </c>
      <c r="C786" s="142">
        <v>10.8</v>
      </c>
    </row>
    <row r="787" spans="1:3" x14ac:dyDescent="0.2">
      <c r="A787" s="143">
        <v>43719.620069444441</v>
      </c>
      <c r="B787" s="142">
        <v>25.125</v>
      </c>
      <c r="C787" s="142">
        <v>10.8</v>
      </c>
    </row>
    <row r="788" spans="1:3" x14ac:dyDescent="0.2">
      <c r="A788" s="143">
        <v>43719.630486111113</v>
      </c>
      <c r="B788" s="142">
        <v>25.125</v>
      </c>
      <c r="C788" s="142">
        <v>10.8</v>
      </c>
    </row>
    <row r="789" spans="1:3" x14ac:dyDescent="0.2">
      <c r="A789" s="143">
        <v>43719.640902777777</v>
      </c>
      <c r="B789" s="142">
        <v>25.125</v>
      </c>
      <c r="C789" s="142">
        <v>10.8</v>
      </c>
    </row>
    <row r="790" spans="1:3" x14ac:dyDescent="0.2">
      <c r="A790" s="143">
        <v>43719.651319444441</v>
      </c>
      <c r="B790" s="142">
        <v>25.125</v>
      </c>
      <c r="C790" s="142">
        <v>10.8</v>
      </c>
    </row>
    <row r="791" spans="1:3" x14ac:dyDescent="0.2">
      <c r="A791" s="143">
        <v>43719.661736111113</v>
      </c>
      <c r="B791" s="142">
        <v>25.125</v>
      </c>
      <c r="C791" s="142">
        <v>10.8</v>
      </c>
    </row>
    <row r="792" spans="1:3" x14ac:dyDescent="0.2">
      <c r="A792" s="143">
        <v>43719.672152777777</v>
      </c>
      <c r="B792" s="142">
        <v>25.125</v>
      </c>
      <c r="C792" s="142">
        <v>10.8</v>
      </c>
    </row>
    <row r="793" spans="1:3" x14ac:dyDescent="0.2">
      <c r="A793" s="143">
        <v>43719.682569444441</v>
      </c>
      <c r="B793" s="142">
        <v>25.222000000000001</v>
      </c>
      <c r="C793" s="142">
        <v>10.8</v>
      </c>
    </row>
    <row r="794" spans="1:3" x14ac:dyDescent="0.2">
      <c r="A794" s="143">
        <v>43719.692986111113</v>
      </c>
      <c r="B794" s="142">
        <v>25.222000000000001</v>
      </c>
      <c r="C794" s="142">
        <v>10.8</v>
      </c>
    </row>
    <row r="795" spans="1:3" x14ac:dyDescent="0.2">
      <c r="A795" s="143">
        <v>43719.703402777777</v>
      </c>
      <c r="B795" s="142">
        <v>25.222000000000001</v>
      </c>
      <c r="C795" s="142">
        <v>10.8</v>
      </c>
    </row>
    <row r="796" spans="1:3" x14ac:dyDescent="0.2">
      <c r="A796" s="143">
        <v>43719.713819444441</v>
      </c>
      <c r="B796" s="142">
        <v>25.222000000000001</v>
      </c>
      <c r="C796" s="142">
        <v>10.8</v>
      </c>
    </row>
    <row r="797" spans="1:3" x14ac:dyDescent="0.2">
      <c r="A797" s="143">
        <v>43719.724236111113</v>
      </c>
      <c r="B797" s="142">
        <v>25.222000000000001</v>
      </c>
      <c r="C797" s="142">
        <v>10.8</v>
      </c>
    </row>
    <row r="798" spans="1:3" x14ac:dyDescent="0.2">
      <c r="A798" s="143">
        <v>43719.734652777777</v>
      </c>
      <c r="B798" s="142">
        <v>25.222000000000001</v>
      </c>
      <c r="C798" s="142">
        <v>10.8</v>
      </c>
    </row>
    <row r="799" spans="1:3" x14ac:dyDescent="0.2">
      <c r="A799" s="143">
        <v>43719.745069444441</v>
      </c>
      <c r="B799" s="142">
        <v>25.222000000000001</v>
      </c>
      <c r="C799" s="142">
        <v>10.8</v>
      </c>
    </row>
    <row r="800" spans="1:3" x14ac:dyDescent="0.2">
      <c r="A800" s="143">
        <v>43719.755486111113</v>
      </c>
      <c r="B800" s="142">
        <v>25.222000000000001</v>
      </c>
      <c r="C800" s="142">
        <v>10.8</v>
      </c>
    </row>
    <row r="801" spans="1:3" x14ac:dyDescent="0.2">
      <c r="A801" s="143">
        <v>43719.765902777777</v>
      </c>
      <c r="B801" s="142">
        <v>25.222000000000001</v>
      </c>
      <c r="C801" s="142">
        <v>10.8</v>
      </c>
    </row>
    <row r="802" spans="1:3" x14ac:dyDescent="0.2">
      <c r="A802" s="143">
        <v>43719.776319444441</v>
      </c>
      <c r="B802" s="142">
        <v>25.222000000000001</v>
      </c>
      <c r="C802" s="142">
        <v>10.8</v>
      </c>
    </row>
    <row r="803" spans="1:3" x14ac:dyDescent="0.2">
      <c r="A803" s="143">
        <v>43719.786736111113</v>
      </c>
      <c r="B803" s="142">
        <v>25.222000000000001</v>
      </c>
      <c r="C803" s="142">
        <v>10.8</v>
      </c>
    </row>
    <row r="804" spans="1:3" x14ac:dyDescent="0.2">
      <c r="A804" s="143">
        <v>43719.797152777777</v>
      </c>
      <c r="B804" s="142">
        <v>25.222000000000001</v>
      </c>
      <c r="C804" s="142">
        <v>10.8</v>
      </c>
    </row>
    <row r="805" spans="1:3" x14ac:dyDescent="0.2">
      <c r="A805" s="143">
        <v>43719.807569444441</v>
      </c>
      <c r="B805" s="142">
        <v>25.222000000000001</v>
      </c>
      <c r="C805" s="142">
        <v>10.8</v>
      </c>
    </row>
    <row r="806" spans="1:3" x14ac:dyDescent="0.2">
      <c r="A806" s="143">
        <v>43719.817986111113</v>
      </c>
      <c r="B806" s="142">
        <v>25.222000000000001</v>
      </c>
      <c r="C806" s="142">
        <v>10.8</v>
      </c>
    </row>
    <row r="807" spans="1:3" x14ac:dyDescent="0.2">
      <c r="A807" s="143">
        <v>43719.828402777777</v>
      </c>
      <c r="B807" s="142">
        <v>25.222000000000001</v>
      </c>
      <c r="C807" s="142">
        <v>10.8</v>
      </c>
    </row>
    <row r="808" spans="1:3" x14ac:dyDescent="0.2">
      <c r="A808" s="143">
        <v>43719.838819444441</v>
      </c>
      <c r="B808" s="142">
        <v>25.222000000000001</v>
      </c>
      <c r="C808" s="142">
        <v>10.8</v>
      </c>
    </row>
    <row r="809" spans="1:3" x14ac:dyDescent="0.2">
      <c r="A809" s="143">
        <v>43719.849236111113</v>
      </c>
      <c r="B809" s="142">
        <v>25.222000000000001</v>
      </c>
      <c r="C809" s="142">
        <v>10.8</v>
      </c>
    </row>
    <row r="810" spans="1:3" x14ac:dyDescent="0.2">
      <c r="A810" s="143">
        <v>43719.859652777777</v>
      </c>
      <c r="B810" s="142">
        <v>25.222000000000001</v>
      </c>
      <c r="C810" s="142">
        <v>10.8</v>
      </c>
    </row>
    <row r="811" spans="1:3" x14ac:dyDescent="0.2">
      <c r="A811" s="143">
        <v>43719.870069444441</v>
      </c>
      <c r="B811" s="142">
        <v>25.222000000000001</v>
      </c>
      <c r="C811" s="142">
        <v>10.8</v>
      </c>
    </row>
    <row r="812" spans="1:3" x14ac:dyDescent="0.2">
      <c r="A812" s="143">
        <v>43719.880486111113</v>
      </c>
      <c r="B812" s="142">
        <v>25.222000000000001</v>
      </c>
      <c r="C812" s="142">
        <v>10.8</v>
      </c>
    </row>
    <row r="813" spans="1:3" x14ac:dyDescent="0.2">
      <c r="A813" s="143">
        <v>43719.890902777777</v>
      </c>
      <c r="B813" s="142">
        <v>25.222000000000001</v>
      </c>
      <c r="C813" s="142">
        <v>10.8</v>
      </c>
    </row>
    <row r="814" spans="1:3" x14ac:dyDescent="0.2">
      <c r="A814" s="143">
        <v>43719.901319444441</v>
      </c>
      <c r="B814" s="142">
        <v>25.222000000000001</v>
      </c>
      <c r="C814" s="142">
        <v>10.8</v>
      </c>
    </row>
    <row r="815" spans="1:3" x14ac:dyDescent="0.2">
      <c r="A815" s="143">
        <v>43719.911736111113</v>
      </c>
      <c r="B815" s="142">
        <v>25.222000000000001</v>
      </c>
      <c r="C815" s="142">
        <v>10.8</v>
      </c>
    </row>
    <row r="816" spans="1:3" x14ac:dyDescent="0.2">
      <c r="A816" s="143">
        <v>43719.922152777777</v>
      </c>
      <c r="B816" s="142">
        <v>25.222000000000001</v>
      </c>
      <c r="C816" s="142">
        <v>10.8</v>
      </c>
    </row>
    <row r="817" spans="1:3" x14ac:dyDescent="0.2">
      <c r="A817" s="143">
        <v>43719.932569444441</v>
      </c>
      <c r="B817" s="142">
        <v>25.222000000000001</v>
      </c>
      <c r="C817" s="142">
        <v>10.8</v>
      </c>
    </row>
    <row r="818" spans="1:3" x14ac:dyDescent="0.2">
      <c r="A818" s="143">
        <v>43719.942986111113</v>
      </c>
      <c r="B818" s="142">
        <v>25.222000000000001</v>
      </c>
      <c r="C818" s="142">
        <v>10.8</v>
      </c>
    </row>
    <row r="819" spans="1:3" x14ac:dyDescent="0.2">
      <c r="A819" s="143">
        <v>43719.953402777777</v>
      </c>
      <c r="B819" s="142">
        <v>25.222000000000001</v>
      </c>
      <c r="C819" s="142">
        <v>10.8</v>
      </c>
    </row>
    <row r="820" spans="1:3" x14ac:dyDescent="0.2">
      <c r="A820" s="143">
        <v>43719.963819444441</v>
      </c>
      <c r="B820" s="142">
        <v>25.222000000000001</v>
      </c>
      <c r="C820" s="142">
        <v>10.8</v>
      </c>
    </row>
    <row r="821" spans="1:3" x14ac:dyDescent="0.2">
      <c r="A821" s="143">
        <v>43719.974236111113</v>
      </c>
      <c r="B821" s="142">
        <v>25.222000000000001</v>
      </c>
      <c r="C821" s="142">
        <v>10.8</v>
      </c>
    </row>
    <row r="822" spans="1:3" x14ac:dyDescent="0.2">
      <c r="A822" s="143">
        <v>43719.984652777777</v>
      </c>
      <c r="B822" s="142">
        <v>25.222000000000001</v>
      </c>
      <c r="C822" s="142">
        <v>10.8</v>
      </c>
    </row>
    <row r="823" spans="1:3" x14ac:dyDescent="0.2">
      <c r="A823" s="143">
        <v>43719.995069444441</v>
      </c>
      <c r="B823" s="142">
        <v>25.222000000000001</v>
      </c>
      <c r="C823" s="142">
        <v>10.8</v>
      </c>
    </row>
    <row r="824" spans="1:3" x14ac:dyDescent="0.2">
      <c r="A824" s="143">
        <v>43749.005486111113</v>
      </c>
      <c r="B824" s="142">
        <v>25.222000000000001</v>
      </c>
      <c r="C824" s="142">
        <v>10.8</v>
      </c>
    </row>
    <row r="825" spans="1:3" x14ac:dyDescent="0.2">
      <c r="A825" s="143">
        <v>43749.015902777777</v>
      </c>
      <c r="B825" s="142">
        <v>25.222000000000001</v>
      </c>
      <c r="C825" s="142">
        <v>10.8</v>
      </c>
    </row>
    <row r="826" spans="1:3" x14ac:dyDescent="0.2">
      <c r="A826" s="143">
        <v>43749.026319444441</v>
      </c>
      <c r="B826" s="142">
        <v>25.222000000000001</v>
      </c>
      <c r="C826" s="142">
        <v>10.8</v>
      </c>
    </row>
    <row r="827" spans="1:3" x14ac:dyDescent="0.2">
      <c r="A827" s="143">
        <v>43749.036736111113</v>
      </c>
      <c r="B827" s="142">
        <v>25.222000000000001</v>
      </c>
      <c r="C827" s="142">
        <v>10.8</v>
      </c>
    </row>
    <row r="828" spans="1:3" x14ac:dyDescent="0.2">
      <c r="A828" s="143">
        <v>43749.047152777777</v>
      </c>
      <c r="B828" s="142">
        <v>25.222000000000001</v>
      </c>
      <c r="C828" s="142">
        <v>10.8</v>
      </c>
    </row>
    <row r="829" spans="1:3" x14ac:dyDescent="0.2">
      <c r="A829" s="143">
        <v>43749.057569444441</v>
      </c>
      <c r="B829" s="142">
        <v>25.222000000000001</v>
      </c>
      <c r="C829" s="142">
        <v>10.8</v>
      </c>
    </row>
    <row r="830" spans="1:3" x14ac:dyDescent="0.2">
      <c r="A830" s="143">
        <v>43749.067986111113</v>
      </c>
      <c r="B830" s="142">
        <v>25.222000000000001</v>
      </c>
      <c r="C830" s="142">
        <v>10.8</v>
      </c>
    </row>
    <row r="831" spans="1:3" x14ac:dyDescent="0.2">
      <c r="A831" s="143">
        <v>43749.078402777777</v>
      </c>
      <c r="B831" s="142">
        <v>25.222000000000001</v>
      </c>
      <c r="C831" s="142">
        <v>10.8</v>
      </c>
    </row>
    <row r="832" spans="1:3" x14ac:dyDescent="0.2">
      <c r="A832" s="143">
        <v>43749.088819444441</v>
      </c>
      <c r="B832" s="142">
        <v>25.222000000000001</v>
      </c>
      <c r="C832" s="142">
        <v>10.8</v>
      </c>
    </row>
    <row r="833" spans="1:3" x14ac:dyDescent="0.2">
      <c r="A833" s="143">
        <v>43749.099236111113</v>
      </c>
      <c r="B833" s="142">
        <v>25.222000000000001</v>
      </c>
      <c r="C833" s="142">
        <v>10.8</v>
      </c>
    </row>
    <row r="834" spans="1:3" x14ac:dyDescent="0.2">
      <c r="A834" s="143">
        <v>43749.109652777777</v>
      </c>
      <c r="B834" s="142">
        <v>25.222000000000001</v>
      </c>
      <c r="C834" s="142">
        <v>10.8</v>
      </c>
    </row>
    <row r="835" spans="1:3" x14ac:dyDescent="0.2">
      <c r="A835" s="143">
        <v>43749.120069444441</v>
      </c>
      <c r="B835" s="142">
        <v>25.222000000000001</v>
      </c>
      <c r="C835" s="142">
        <v>10.8</v>
      </c>
    </row>
    <row r="836" spans="1:3" x14ac:dyDescent="0.2">
      <c r="A836" s="143">
        <v>43749.130486111113</v>
      </c>
      <c r="B836" s="142">
        <v>25.222000000000001</v>
      </c>
      <c r="C836" s="142">
        <v>10.8</v>
      </c>
    </row>
    <row r="837" spans="1:3" x14ac:dyDescent="0.2">
      <c r="A837" s="143">
        <v>43749.140902777777</v>
      </c>
      <c r="B837" s="142">
        <v>25.222000000000001</v>
      </c>
      <c r="C837" s="142">
        <v>10.8</v>
      </c>
    </row>
    <row r="838" spans="1:3" x14ac:dyDescent="0.2">
      <c r="A838" s="143">
        <v>43749.151319444441</v>
      </c>
      <c r="B838" s="142">
        <v>25.222000000000001</v>
      </c>
      <c r="C838" s="142">
        <v>10.8</v>
      </c>
    </row>
    <row r="839" spans="1:3" x14ac:dyDescent="0.2">
      <c r="A839" s="143">
        <v>43749.161736111113</v>
      </c>
      <c r="B839" s="142">
        <v>25.222000000000001</v>
      </c>
      <c r="C839" s="142">
        <v>10.8</v>
      </c>
    </row>
    <row r="840" spans="1:3" x14ac:dyDescent="0.2">
      <c r="A840" s="143">
        <v>43749.172152777777</v>
      </c>
      <c r="B840" s="142">
        <v>25.222000000000001</v>
      </c>
      <c r="C840" s="142">
        <v>10.8</v>
      </c>
    </row>
    <row r="841" spans="1:3" x14ac:dyDescent="0.2">
      <c r="A841" s="143">
        <v>43749.182569444441</v>
      </c>
      <c r="B841" s="142">
        <v>25.125</v>
      </c>
      <c r="C841" s="142">
        <v>10.8</v>
      </c>
    </row>
    <row r="842" spans="1:3" x14ac:dyDescent="0.2">
      <c r="A842" s="143">
        <v>43749.192986111113</v>
      </c>
      <c r="B842" s="142">
        <v>25.222000000000001</v>
      </c>
      <c r="C842" s="142">
        <v>10.8</v>
      </c>
    </row>
    <row r="843" spans="1:3" x14ac:dyDescent="0.2">
      <c r="A843" s="143">
        <v>43749.203402777777</v>
      </c>
      <c r="B843" s="142">
        <v>25.125</v>
      </c>
      <c r="C843" s="142">
        <v>10.8</v>
      </c>
    </row>
    <row r="844" spans="1:3" x14ac:dyDescent="0.2">
      <c r="A844" s="143">
        <v>43749.213819444441</v>
      </c>
      <c r="B844" s="142">
        <v>25.222000000000001</v>
      </c>
      <c r="C844" s="142">
        <v>10.8</v>
      </c>
    </row>
    <row r="845" spans="1:3" x14ac:dyDescent="0.2">
      <c r="A845" s="143">
        <v>43749.224236111113</v>
      </c>
      <c r="B845" s="142">
        <v>25.125</v>
      </c>
      <c r="C845" s="142">
        <v>10.8</v>
      </c>
    </row>
    <row r="846" spans="1:3" x14ac:dyDescent="0.2">
      <c r="A846" s="143">
        <v>43749.234652777777</v>
      </c>
      <c r="B846" s="142">
        <v>25.125</v>
      </c>
      <c r="C846" s="142">
        <v>10.8</v>
      </c>
    </row>
    <row r="847" spans="1:3" x14ac:dyDescent="0.2">
      <c r="A847" s="143">
        <v>43749.245069444441</v>
      </c>
      <c r="B847" s="142">
        <v>25.125</v>
      </c>
      <c r="C847" s="142">
        <v>10.8</v>
      </c>
    </row>
    <row r="848" spans="1:3" x14ac:dyDescent="0.2">
      <c r="A848" s="143">
        <v>43749.255486111113</v>
      </c>
      <c r="B848" s="142">
        <v>25.125</v>
      </c>
      <c r="C848" s="142">
        <v>10.8</v>
      </c>
    </row>
    <row r="849" spans="1:3" x14ac:dyDescent="0.2">
      <c r="A849" s="143">
        <v>43749.265902777777</v>
      </c>
      <c r="B849" s="142">
        <v>25.125</v>
      </c>
      <c r="C849" s="142">
        <v>10.8</v>
      </c>
    </row>
    <row r="850" spans="1:3" x14ac:dyDescent="0.2">
      <c r="A850" s="143">
        <v>43749.276319444441</v>
      </c>
      <c r="B850" s="142">
        <v>25.125</v>
      </c>
      <c r="C850" s="142">
        <v>10.8</v>
      </c>
    </row>
    <row r="851" spans="1:3" x14ac:dyDescent="0.2">
      <c r="A851" s="143">
        <v>43749.286736111113</v>
      </c>
      <c r="B851" s="142">
        <v>25.125</v>
      </c>
      <c r="C851" s="142">
        <v>10.8</v>
      </c>
    </row>
    <row r="852" spans="1:3" x14ac:dyDescent="0.2">
      <c r="A852" s="143">
        <v>43749.297152777777</v>
      </c>
      <c r="B852" s="142">
        <v>25.125</v>
      </c>
      <c r="C852" s="142">
        <v>10.8</v>
      </c>
    </row>
    <row r="853" spans="1:3" x14ac:dyDescent="0.2">
      <c r="A853" s="143">
        <v>43749.307569444441</v>
      </c>
      <c r="B853" s="142">
        <v>25.125</v>
      </c>
      <c r="C853" s="142">
        <v>10.8</v>
      </c>
    </row>
    <row r="854" spans="1:3" x14ac:dyDescent="0.2">
      <c r="A854" s="143">
        <v>43749.317986111113</v>
      </c>
      <c r="B854" s="142">
        <v>25.125</v>
      </c>
      <c r="C854" s="142">
        <v>10.8</v>
      </c>
    </row>
    <row r="855" spans="1:3" x14ac:dyDescent="0.2">
      <c r="A855" s="143">
        <v>43749.328402777777</v>
      </c>
      <c r="B855" s="142">
        <v>25.125</v>
      </c>
      <c r="C855" s="142">
        <v>10.8</v>
      </c>
    </row>
    <row r="856" spans="1:3" x14ac:dyDescent="0.2">
      <c r="A856" s="143">
        <v>43749.338819444441</v>
      </c>
      <c r="B856" s="142">
        <v>25.125</v>
      </c>
      <c r="C856" s="142">
        <v>10.8</v>
      </c>
    </row>
    <row r="857" spans="1:3" x14ac:dyDescent="0.2">
      <c r="A857" s="143">
        <v>43749.349236111113</v>
      </c>
      <c r="B857" s="142">
        <v>25.125</v>
      </c>
      <c r="C857" s="142">
        <v>10.8</v>
      </c>
    </row>
    <row r="858" spans="1:3" x14ac:dyDescent="0.2">
      <c r="A858" s="143">
        <v>43749.359652777777</v>
      </c>
      <c r="B858" s="142">
        <v>25.125</v>
      </c>
      <c r="C858" s="142">
        <v>10.8</v>
      </c>
    </row>
    <row r="859" spans="1:3" x14ac:dyDescent="0.2">
      <c r="A859" s="143">
        <v>43749.370069444441</v>
      </c>
      <c r="B859" s="142">
        <v>25.125</v>
      </c>
      <c r="C859" s="142">
        <v>10.8</v>
      </c>
    </row>
    <row r="860" spans="1:3" x14ac:dyDescent="0.2">
      <c r="A860" s="143">
        <v>43749.380486111113</v>
      </c>
      <c r="B860" s="142">
        <v>25.125</v>
      </c>
      <c r="C860" s="142">
        <v>10.8</v>
      </c>
    </row>
    <row r="861" spans="1:3" x14ac:dyDescent="0.2">
      <c r="A861" s="143">
        <v>43749.390902777777</v>
      </c>
      <c r="B861" s="142">
        <v>25.125</v>
      </c>
      <c r="C861" s="142">
        <v>21.5</v>
      </c>
    </row>
    <row r="862" spans="1:3" x14ac:dyDescent="0.2">
      <c r="A862" s="143">
        <v>43749.401319444441</v>
      </c>
      <c r="B862" s="142">
        <v>25.125</v>
      </c>
      <c r="C862" s="142">
        <v>10.8</v>
      </c>
    </row>
    <row r="863" spans="1:3" x14ac:dyDescent="0.2">
      <c r="A863" s="143">
        <v>43749.411736111113</v>
      </c>
      <c r="B863" s="142">
        <v>25.125</v>
      </c>
      <c r="C863" s="142">
        <v>10.8</v>
      </c>
    </row>
    <row r="864" spans="1:3" x14ac:dyDescent="0.2">
      <c r="A864" s="143">
        <v>43749.422152777777</v>
      </c>
      <c r="B864" s="142">
        <v>25.125</v>
      </c>
      <c r="C864" s="142">
        <v>10.8</v>
      </c>
    </row>
    <row r="865" spans="1:3" x14ac:dyDescent="0.2">
      <c r="A865" s="143">
        <v>43749.432569444441</v>
      </c>
      <c r="B865" s="142">
        <v>25.125</v>
      </c>
      <c r="C865" s="142">
        <v>10.8</v>
      </c>
    </row>
    <row r="866" spans="1:3" x14ac:dyDescent="0.2">
      <c r="A866" s="143">
        <v>43749.442986111113</v>
      </c>
      <c r="B866" s="142">
        <v>25.125</v>
      </c>
      <c r="C866" s="142">
        <v>10.8</v>
      </c>
    </row>
    <row r="867" spans="1:3" x14ac:dyDescent="0.2">
      <c r="A867" s="143">
        <v>43749.453402777777</v>
      </c>
      <c r="B867" s="142">
        <v>25.125</v>
      </c>
      <c r="C867" s="142">
        <v>10.8</v>
      </c>
    </row>
    <row r="868" spans="1:3" x14ac:dyDescent="0.2">
      <c r="A868" s="143">
        <v>43749.463819444441</v>
      </c>
      <c r="B868" s="142">
        <v>25.125</v>
      </c>
      <c r="C868" s="142">
        <v>10.8</v>
      </c>
    </row>
    <row r="869" spans="1:3" x14ac:dyDescent="0.2">
      <c r="A869" s="143">
        <v>43749.474236111113</v>
      </c>
      <c r="B869" s="142">
        <v>25.125</v>
      </c>
      <c r="C869" s="142">
        <v>10.8</v>
      </c>
    </row>
    <row r="870" spans="1:3" x14ac:dyDescent="0.2">
      <c r="A870" s="143">
        <v>43749.484652777777</v>
      </c>
      <c r="B870" s="142">
        <v>25.125</v>
      </c>
      <c r="C870" s="142">
        <v>10.8</v>
      </c>
    </row>
    <row r="871" spans="1:3" x14ac:dyDescent="0.2">
      <c r="A871" s="143">
        <v>43749.495069444441</v>
      </c>
      <c r="B871" s="142">
        <v>25.125</v>
      </c>
      <c r="C871" s="142">
        <v>10.8</v>
      </c>
    </row>
    <row r="872" spans="1:3" x14ac:dyDescent="0.2">
      <c r="A872" s="143">
        <v>43749.505486111113</v>
      </c>
      <c r="B872" s="142">
        <v>25.125</v>
      </c>
      <c r="C872" s="142">
        <v>10.8</v>
      </c>
    </row>
    <row r="873" spans="1:3" x14ac:dyDescent="0.2">
      <c r="A873" s="143">
        <v>43749.515902777777</v>
      </c>
      <c r="B873" s="142">
        <v>25.125</v>
      </c>
      <c r="C873" s="142">
        <v>10.8</v>
      </c>
    </row>
    <row r="874" spans="1:3" x14ac:dyDescent="0.2">
      <c r="A874" s="143">
        <v>43749.526319444441</v>
      </c>
      <c r="B874" s="142">
        <v>25.125</v>
      </c>
      <c r="C874" s="142">
        <v>10.8</v>
      </c>
    </row>
    <row r="875" spans="1:3" x14ac:dyDescent="0.2">
      <c r="A875" s="143">
        <v>43749.536736111113</v>
      </c>
      <c r="B875" s="142">
        <v>25.125</v>
      </c>
      <c r="C875" s="142">
        <v>10.8</v>
      </c>
    </row>
    <row r="876" spans="1:3" x14ac:dyDescent="0.2">
      <c r="A876" s="143">
        <v>43749.547152777777</v>
      </c>
      <c r="B876" s="142">
        <v>25.125</v>
      </c>
      <c r="C876" s="142">
        <v>10.8</v>
      </c>
    </row>
    <row r="877" spans="1:3" x14ac:dyDescent="0.2">
      <c r="A877" s="143">
        <v>43749.557569444441</v>
      </c>
      <c r="B877" s="142">
        <v>25.027999999999999</v>
      </c>
      <c r="C877" s="142">
        <v>10.8</v>
      </c>
    </row>
    <row r="878" spans="1:3" x14ac:dyDescent="0.2">
      <c r="A878" s="143">
        <v>43749.567986111113</v>
      </c>
      <c r="B878" s="142">
        <v>25.027999999999999</v>
      </c>
      <c r="C878" s="142">
        <v>10.8</v>
      </c>
    </row>
    <row r="879" spans="1:3" x14ac:dyDescent="0.2">
      <c r="A879" s="143">
        <v>43749.578402777777</v>
      </c>
      <c r="B879" s="142">
        <v>25.027999999999999</v>
      </c>
      <c r="C879" s="142">
        <v>10.8</v>
      </c>
    </row>
    <row r="880" spans="1:3" x14ac:dyDescent="0.2">
      <c r="A880" s="143">
        <v>43749.588819444441</v>
      </c>
      <c r="B880" s="142">
        <v>25.125</v>
      </c>
      <c r="C880" s="142">
        <v>10.8</v>
      </c>
    </row>
    <row r="881" spans="1:3" x14ac:dyDescent="0.2">
      <c r="A881" s="143">
        <v>43749.599236111113</v>
      </c>
      <c r="B881" s="142">
        <v>25.222000000000001</v>
      </c>
      <c r="C881" s="142">
        <v>10.8</v>
      </c>
    </row>
    <row r="882" spans="1:3" x14ac:dyDescent="0.2">
      <c r="A882" s="143">
        <v>43749.609652777777</v>
      </c>
      <c r="B882" s="142">
        <v>25.222000000000001</v>
      </c>
      <c r="C882" s="142">
        <v>10.8</v>
      </c>
    </row>
    <row r="883" spans="1:3" x14ac:dyDescent="0.2">
      <c r="A883" s="143">
        <v>43749.620069444441</v>
      </c>
      <c r="B883" s="142">
        <v>25.125</v>
      </c>
      <c r="C883" s="142">
        <v>10.8</v>
      </c>
    </row>
    <row r="884" spans="1:3" x14ac:dyDescent="0.2">
      <c r="A884" s="143">
        <v>43749.630486111113</v>
      </c>
      <c r="B884" s="142">
        <v>25.125</v>
      </c>
      <c r="C884" s="142">
        <v>10.8</v>
      </c>
    </row>
    <row r="885" spans="1:3" x14ac:dyDescent="0.2">
      <c r="A885" s="143">
        <v>43749.640902777777</v>
      </c>
      <c r="B885" s="142">
        <v>25.125</v>
      </c>
      <c r="C885" s="142">
        <v>10.8</v>
      </c>
    </row>
    <row r="886" spans="1:3" x14ac:dyDescent="0.2">
      <c r="A886" s="143">
        <v>43749.651319444441</v>
      </c>
      <c r="B886" s="142">
        <v>25.125</v>
      </c>
      <c r="C886" s="142">
        <v>10.8</v>
      </c>
    </row>
    <row r="887" spans="1:3" x14ac:dyDescent="0.2">
      <c r="A887" s="143">
        <v>43749.661736111113</v>
      </c>
      <c r="B887" s="142">
        <v>25.125</v>
      </c>
      <c r="C887" s="142">
        <v>10.8</v>
      </c>
    </row>
    <row r="888" spans="1:3" x14ac:dyDescent="0.2">
      <c r="A888" s="143">
        <v>43749.672152777777</v>
      </c>
      <c r="B888" s="142">
        <v>25.125</v>
      </c>
      <c r="C888" s="142">
        <v>10.8</v>
      </c>
    </row>
    <row r="889" spans="1:3" x14ac:dyDescent="0.2">
      <c r="A889" s="143">
        <v>43749.682569444441</v>
      </c>
      <c r="B889" s="142">
        <v>25.125</v>
      </c>
      <c r="C889" s="142">
        <v>10.8</v>
      </c>
    </row>
    <row r="890" spans="1:3" x14ac:dyDescent="0.2">
      <c r="A890" s="143">
        <v>43749.692986111113</v>
      </c>
      <c r="B890" s="142">
        <v>25.125</v>
      </c>
      <c r="C890" s="142">
        <v>10.8</v>
      </c>
    </row>
    <row r="891" spans="1:3" x14ac:dyDescent="0.2">
      <c r="A891" s="143">
        <v>43749.703402777777</v>
      </c>
      <c r="B891" s="142">
        <v>25.125</v>
      </c>
      <c r="C891" s="142">
        <v>10.8</v>
      </c>
    </row>
    <row r="892" spans="1:3" x14ac:dyDescent="0.2">
      <c r="A892" s="143">
        <v>43749.713819444441</v>
      </c>
      <c r="B892" s="142">
        <v>25.125</v>
      </c>
      <c r="C892" s="142">
        <v>10.8</v>
      </c>
    </row>
    <row r="893" spans="1:3" x14ac:dyDescent="0.2">
      <c r="A893" s="143">
        <v>43749.724236111113</v>
      </c>
      <c r="B893" s="142">
        <v>25.125</v>
      </c>
      <c r="C893" s="142">
        <v>10.8</v>
      </c>
    </row>
    <row r="894" spans="1:3" x14ac:dyDescent="0.2">
      <c r="A894" s="143">
        <v>43749.734652777777</v>
      </c>
      <c r="B894" s="142">
        <v>25.125</v>
      </c>
      <c r="C894" s="142">
        <v>10.8</v>
      </c>
    </row>
    <row r="895" spans="1:3" x14ac:dyDescent="0.2">
      <c r="A895" s="143">
        <v>43749.745069444441</v>
      </c>
      <c r="B895" s="142">
        <v>25.125</v>
      </c>
      <c r="C895" s="142">
        <v>10.8</v>
      </c>
    </row>
    <row r="896" spans="1:3" x14ac:dyDescent="0.2">
      <c r="A896" s="143">
        <v>43749.755486111113</v>
      </c>
      <c r="B896" s="142">
        <v>25.125</v>
      </c>
      <c r="C896" s="142">
        <v>10.8</v>
      </c>
    </row>
    <row r="897" spans="1:3" x14ac:dyDescent="0.2">
      <c r="A897" s="143">
        <v>43749.765902777777</v>
      </c>
      <c r="B897" s="142">
        <v>25.125</v>
      </c>
      <c r="C897" s="142">
        <v>10.8</v>
      </c>
    </row>
    <row r="898" spans="1:3" x14ac:dyDescent="0.2">
      <c r="A898" s="143">
        <v>43749.776319444441</v>
      </c>
      <c r="B898" s="142">
        <v>25.125</v>
      </c>
      <c r="C898" s="142">
        <v>10.8</v>
      </c>
    </row>
    <row r="899" spans="1:3" x14ac:dyDescent="0.2">
      <c r="A899" s="143">
        <v>43749.786736111113</v>
      </c>
      <c r="B899" s="142">
        <v>25.125</v>
      </c>
      <c r="C899" s="142">
        <v>10.8</v>
      </c>
    </row>
    <row r="900" spans="1:3" x14ac:dyDescent="0.2">
      <c r="A900" s="143">
        <v>43749.797152777777</v>
      </c>
      <c r="B900" s="142">
        <v>25.125</v>
      </c>
      <c r="C900" s="142">
        <v>10.8</v>
      </c>
    </row>
    <row r="901" spans="1:3" x14ac:dyDescent="0.2">
      <c r="A901" s="143">
        <v>43749.807569444441</v>
      </c>
      <c r="B901" s="142">
        <v>25.125</v>
      </c>
      <c r="C901" s="142">
        <v>10.8</v>
      </c>
    </row>
    <row r="902" spans="1:3" x14ac:dyDescent="0.2">
      <c r="A902" s="143">
        <v>43749.817986111113</v>
      </c>
      <c r="B902" s="142">
        <v>25.125</v>
      </c>
      <c r="C902" s="142">
        <v>10.8</v>
      </c>
    </row>
    <row r="903" spans="1:3" x14ac:dyDescent="0.2">
      <c r="A903" s="143">
        <v>43749.828402777777</v>
      </c>
      <c r="B903" s="142">
        <v>25.125</v>
      </c>
      <c r="C903" s="142">
        <v>10.8</v>
      </c>
    </row>
    <row r="904" spans="1:3" x14ac:dyDescent="0.2">
      <c r="A904" s="143">
        <v>43749.838819444441</v>
      </c>
      <c r="B904" s="142">
        <v>25.125</v>
      </c>
      <c r="C904" s="142">
        <v>10.8</v>
      </c>
    </row>
    <row r="905" spans="1:3" x14ac:dyDescent="0.2">
      <c r="A905" s="143">
        <v>43749.849236111113</v>
      </c>
      <c r="B905" s="142">
        <v>25.125</v>
      </c>
      <c r="C905" s="142">
        <v>10.8</v>
      </c>
    </row>
    <row r="906" spans="1:3" x14ac:dyDescent="0.2">
      <c r="A906" s="143">
        <v>43749.859652777777</v>
      </c>
      <c r="B906" s="142">
        <v>25.125</v>
      </c>
      <c r="C906" s="142">
        <v>10.8</v>
      </c>
    </row>
    <row r="907" spans="1:3" x14ac:dyDescent="0.2">
      <c r="A907" s="143">
        <v>43749.870069444441</v>
      </c>
      <c r="B907" s="142">
        <v>25.222000000000001</v>
      </c>
      <c r="C907" s="142">
        <v>10.8</v>
      </c>
    </row>
    <row r="908" spans="1:3" x14ac:dyDescent="0.2">
      <c r="A908" s="143">
        <v>43749.880486111113</v>
      </c>
      <c r="B908" s="142">
        <v>25.222000000000001</v>
      </c>
      <c r="C908" s="142">
        <v>10.8</v>
      </c>
    </row>
    <row r="909" spans="1:3" x14ac:dyDescent="0.2">
      <c r="A909" s="143">
        <v>43749.890902777777</v>
      </c>
      <c r="B909" s="142">
        <v>25.222000000000001</v>
      </c>
      <c r="C909" s="142">
        <v>10.8</v>
      </c>
    </row>
    <row r="910" spans="1:3" x14ac:dyDescent="0.2">
      <c r="A910" s="143">
        <v>43749.901319444441</v>
      </c>
      <c r="B910" s="142">
        <v>25.222000000000001</v>
      </c>
      <c r="C910" s="142">
        <v>10.8</v>
      </c>
    </row>
    <row r="911" spans="1:3" x14ac:dyDescent="0.2">
      <c r="A911" s="143">
        <v>43749.911736111113</v>
      </c>
      <c r="B911" s="142">
        <v>25.222000000000001</v>
      </c>
      <c r="C911" s="142">
        <v>10.8</v>
      </c>
    </row>
    <row r="912" spans="1:3" x14ac:dyDescent="0.2">
      <c r="A912" s="143">
        <v>43749.922152777777</v>
      </c>
      <c r="B912" s="142">
        <v>25.222000000000001</v>
      </c>
      <c r="C912" s="142">
        <v>10.8</v>
      </c>
    </row>
    <row r="913" spans="1:3" x14ac:dyDescent="0.2">
      <c r="A913" s="143">
        <v>43749.932569444441</v>
      </c>
      <c r="B913" s="142">
        <v>25.222000000000001</v>
      </c>
      <c r="C913" s="142">
        <v>10.8</v>
      </c>
    </row>
    <row r="914" spans="1:3" x14ac:dyDescent="0.2">
      <c r="A914" s="143">
        <v>43749.942986111113</v>
      </c>
      <c r="B914" s="142">
        <v>25.125</v>
      </c>
      <c r="C914" s="142">
        <v>10.8</v>
      </c>
    </row>
    <row r="915" spans="1:3" x14ac:dyDescent="0.2">
      <c r="A915" s="143">
        <v>43749.953402777777</v>
      </c>
      <c r="B915" s="142">
        <v>25.125</v>
      </c>
      <c r="C915" s="142">
        <v>10.8</v>
      </c>
    </row>
    <row r="916" spans="1:3" x14ac:dyDescent="0.2">
      <c r="A916" s="143">
        <v>43749.963819444441</v>
      </c>
      <c r="B916" s="142">
        <v>25.125</v>
      </c>
      <c r="C916" s="142">
        <v>10.8</v>
      </c>
    </row>
    <row r="917" spans="1:3" x14ac:dyDescent="0.2">
      <c r="A917" s="143">
        <v>43749.974236111113</v>
      </c>
      <c r="B917" s="142">
        <v>25.125</v>
      </c>
      <c r="C917" s="142">
        <v>10.8</v>
      </c>
    </row>
    <row r="918" spans="1:3" x14ac:dyDescent="0.2">
      <c r="A918" s="143">
        <v>43749.984652777777</v>
      </c>
      <c r="B918" s="142">
        <v>25.125</v>
      </c>
      <c r="C918" s="142">
        <v>10.8</v>
      </c>
    </row>
    <row r="919" spans="1:3" x14ac:dyDescent="0.2">
      <c r="A919" s="143">
        <v>43749.995069444441</v>
      </c>
      <c r="B919" s="142">
        <v>25.125</v>
      </c>
      <c r="C919" s="142">
        <v>10.8</v>
      </c>
    </row>
    <row r="920" spans="1:3" x14ac:dyDescent="0.2">
      <c r="A920" s="143">
        <v>43780.005486111113</v>
      </c>
      <c r="B920" s="142">
        <v>25.125</v>
      </c>
      <c r="C920" s="142">
        <v>10.8</v>
      </c>
    </row>
    <row r="921" spans="1:3" x14ac:dyDescent="0.2">
      <c r="A921" s="143">
        <v>43780.015902777777</v>
      </c>
      <c r="B921" s="142">
        <v>25.125</v>
      </c>
      <c r="C921" s="142">
        <v>10.8</v>
      </c>
    </row>
    <row r="922" spans="1:3" x14ac:dyDescent="0.2">
      <c r="A922" s="143">
        <v>43780.026319444441</v>
      </c>
      <c r="B922" s="142">
        <v>25.125</v>
      </c>
      <c r="C922" s="142">
        <v>10.8</v>
      </c>
    </row>
    <row r="923" spans="1:3" x14ac:dyDescent="0.2">
      <c r="A923" s="143">
        <v>43780.036736111113</v>
      </c>
      <c r="B923" s="142">
        <v>25.125</v>
      </c>
      <c r="C923" s="142">
        <v>10.8</v>
      </c>
    </row>
    <row r="924" spans="1:3" x14ac:dyDescent="0.2">
      <c r="A924" s="143">
        <v>43780.047152777777</v>
      </c>
      <c r="B924" s="142">
        <v>25.125</v>
      </c>
      <c r="C924" s="142">
        <v>10.8</v>
      </c>
    </row>
    <row r="925" spans="1:3" x14ac:dyDescent="0.2">
      <c r="A925" s="143">
        <v>43780.057569444441</v>
      </c>
      <c r="B925" s="142">
        <v>25.125</v>
      </c>
      <c r="C925" s="142">
        <v>10.8</v>
      </c>
    </row>
    <row r="926" spans="1:3" x14ac:dyDescent="0.2">
      <c r="A926" s="143">
        <v>43780.067986111113</v>
      </c>
      <c r="B926" s="142">
        <v>25.125</v>
      </c>
      <c r="C926" s="142">
        <v>10.8</v>
      </c>
    </row>
    <row r="927" spans="1:3" x14ac:dyDescent="0.2">
      <c r="A927" s="143">
        <v>43780.078402777777</v>
      </c>
      <c r="B927" s="142">
        <v>25.222000000000001</v>
      </c>
      <c r="C927" s="142">
        <v>10.8</v>
      </c>
    </row>
    <row r="928" spans="1:3" x14ac:dyDescent="0.2">
      <c r="A928" s="143">
        <v>43780.088819444441</v>
      </c>
      <c r="B928" s="142">
        <v>25.222000000000001</v>
      </c>
      <c r="C928" s="142">
        <v>10.8</v>
      </c>
    </row>
    <row r="929" spans="1:3" x14ac:dyDescent="0.2">
      <c r="A929" s="143">
        <v>43780.099236111113</v>
      </c>
      <c r="B929" s="142">
        <v>25.222000000000001</v>
      </c>
      <c r="C929" s="142">
        <v>10.8</v>
      </c>
    </row>
    <row r="930" spans="1:3" x14ac:dyDescent="0.2">
      <c r="A930" s="143">
        <v>43780.109652777777</v>
      </c>
      <c r="B930" s="142">
        <v>25.222000000000001</v>
      </c>
      <c r="C930" s="142">
        <v>10.8</v>
      </c>
    </row>
    <row r="931" spans="1:3" x14ac:dyDescent="0.2">
      <c r="A931" s="143">
        <v>43780.120069444441</v>
      </c>
      <c r="B931" s="142">
        <v>25.222000000000001</v>
      </c>
      <c r="C931" s="142">
        <v>10.8</v>
      </c>
    </row>
    <row r="932" spans="1:3" x14ac:dyDescent="0.2">
      <c r="A932" s="143">
        <v>43780.130486111113</v>
      </c>
      <c r="B932" s="142">
        <v>25.222000000000001</v>
      </c>
      <c r="C932" s="142">
        <v>10.8</v>
      </c>
    </row>
    <row r="933" spans="1:3" x14ac:dyDescent="0.2">
      <c r="A933" s="143">
        <v>43780.140902777777</v>
      </c>
      <c r="B933" s="142">
        <v>25.222000000000001</v>
      </c>
      <c r="C933" s="142">
        <v>10.8</v>
      </c>
    </row>
    <row r="934" spans="1:3" x14ac:dyDescent="0.2">
      <c r="A934" s="143">
        <v>43780.151319444441</v>
      </c>
      <c r="B934" s="142">
        <v>25.125</v>
      </c>
      <c r="C934" s="142">
        <v>10.8</v>
      </c>
    </row>
    <row r="935" spans="1:3" x14ac:dyDescent="0.2">
      <c r="A935" s="143">
        <v>43780.161736111113</v>
      </c>
      <c r="B935" s="142">
        <v>25.125</v>
      </c>
      <c r="C935" s="142">
        <v>10.8</v>
      </c>
    </row>
    <row r="936" spans="1:3" x14ac:dyDescent="0.2">
      <c r="A936" s="143">
        <v>43780.172152777777</v>
      </c>
      <c r="B936" s="142">
        <v>25.222000000000001</v>
      </c>
      <c r="C936" s="142">
        <v>10.8</v>
      </c>
    </row>
    <row r="937" spans="1:3" x14ac:dyDescent="0.2">
      <c r="A937" s="143">
        <v>43780.182569444441</v>
      </c>
      <c r="B937" s="142">
        <v>25.222000000000001</v>
      </c>
      <c r="C937" s="142">
        <v>10.8</v>
      </c>
    </row>
    <row r="938" spans="1:3" x14ac:dyDescent="0.2">
      <c r="A938" s="143">
        <v>43780.192986111113</v>
      </c>
      <c r="B938" s="142">
        <v>25.222000000000001</v>
      </c>
      <c r="C938" s="142">
        <v>10.8</v>
      </c>
    </row>
    <row r="939" spans="1:3" x14ac:dyDescent="0.2">
      <c r="A939" s="143">
        <v>43780.203402777777</v>
      </c>
      <c r="B939" s="142">
        <v>25.125</v>
      </c>
      <c r="C939" s="142">
        <v>10.8</v>
      </c>
    </row>
    <row r="940" spans="1:3" x14ac:dyDescent="0.2">
      <c r="A940" s="143">
        <v>43780.213819444441</v>
      </c>
      <c r="B940" s="142">
        <v>25.125</v>
      </c>
      <c r="C940" s="142">
        <v>10.8</v>
      </c>
    </row>
    <row r="941" spans="1:3" x14ac:dyDescent="0.2">
      <c r="A941" s="143">
        <v>43780.224236111113</v>
      </c>
      <c r="B941" s="142">
        <v>25.125</v>
      </c>
      <c r="C941" s="142">
        <v>10.8</v>
      </c>
    </row>
    <row r="942" spans="1:3" x14ac:dyDescent="0.2">
      <c r="A942" s="143">
        <v>43780.234652777777</v>
      </c>
      <c r="B942" s="142">
        <v>25.125</v>
      </c>
      <c r="C942" s="142">
        <v>10.8</v>
      </c>
    </row>
    <row r="943" spans="1:3" x14ac:dyDescent="0.2">
      <c r="A943" s="143">
        <v>43780.245069444441</v>
      </c>
      <c r="B943" s="142">
        <v>25.125</v>
      </c>
      <c r="C943" s="142">
        <v>10.8</v>
      </c>
    </row>
    <row r="944" spans="1:3" x14ac:dyDescent="0.2">
      <c r="A944" s="143">
        <v>43780.255486111113</v>
      </c>
      <c r="B944" s="142">
        <v>25.125</v>
      </c>
      <c r="C944" s="142">
        <v>10.8</v>
      </c>
    </row>
    <row r="945" spans="1:3" x14ac:dyDescent="0.2">
      <c r="A945" s="143">
        <v>43780.265902777777</v>
      </c>
      <c r="B945" s="142">
        <v>25.125</v>
      </c>
      <c r="C945" s="142">
        <v>10.8</v>
      </c>
    </row>
    <row r="946" spans="1:3" x14ac:dyDescent="0.2">
      <c r="A946" s="143">
        <v>43780.276319444441</v>
      </c>
      <c r="B946" s="142">
        <v>25.125</v>
      </c>
      <c r="C946" s="142">
        <v>10.8</v>
      </c>
    </row>
    <row r="947" spans="1:3" x14ac:dyDescent="0.2">
      <c r="A947" s="143">
        <v>43780.286736111113</v>
      </c>
      <c r="B947" s="142">
        <v>25.125</v>
      </c>
      <c r="C947" s="142">
        <v>10.8</v>
      </c>
    </row>
    <row r="948" spans="1:3" x14ac:dyDescent="0.2">
      <c r="A948" s="143">
        <v>43780.297152777777</v>
      </c>
      <c r="B948" s="142">
        <v>25.125</v>
      </c>
      <c r="C948" s="142">
        <v>10.8</v>
      </c>
    </row>
    <row r="949" spans="1:3" x14ac:dyDescent="0.2">
      <c r="A949" s="143">
        <v>43780.307569444441</v>
      </c>
      <c r="B949" s="142">
        <v>25.125</v>
      </c>
      <c r="C949" s="142">
        <v>10.8</v>
      </c>
    </row>
    <row r="950" spans="1:3" x14ac:dyDescent="0.2">
      <c r="A950" s="143">
        <v>43780.317986111113</v>
      </c>
      <c r="B950" s="142">
        <v>24.931000000000001</v>
      </c>
      <c r="C950" s="142">
        <v>10.8</v>
      </c>
    </row>
    <row r="951" spans="1:3" x14ac:dyDescent="0.2">
      <c r="A951" s="143">
        <v>43780.328402777777</v>
      </c>
      <c r="B951" s="142">
        <v>24.931000000000001</v>
      </c>
      <c r="C951" s="142">
        <v>10.8</v>
      </c>
    </row>
    <row r="952" spans="1:3" x14ac:dyDescent="0.2">
      <c r="A952" s="143">
        <v>43780.338819444441</v>
      </c>
      <c r="B952" s="142">
        <v>24.931000000000001</v>
      </c>
      <c r="C952" s="142">
        <v>10.8</v>
      </c>
    </row>
    <row r="953" spans="1:3" x14ac:dyDescent="0.2">
      <c r="A953" s="145">
        <v>43780.349236111113</v>
      </c>
      <c r="B953" s="144">
        <v>24.931000000000001</v>
      </c>
      <c r="C953" s="144">
        <v>10.8</v>
      </c>
    </row>
    <row r="954" spans="1:3" x14ac:dyDescent="0.2">
      <c r="A954" s="145">
        <v>43780.359652777777</v>
      </c>
      <c r="B954" s="144">
        <v>24.931000000000001</v>
      </c>
      <c r="C954" s="144">
        <v>10.8</v>
      </c>
    </row>
    <row r="955" spans="1:3" x14ac:dyDescent="0.2">
      <c r="A955" s="145">
        <v>43780.370069444441</v>
      </c>
      <c r="B955" s="144">
        <v>24.931000000000001</v>
      </c>
      <c r="C955" s="144">
        <v>10.8</v>
      </c>
    </row>
    <row r="956" spans="1:3" x14ac:dyDescent="0.2">
      <c r="A956" s="145">
        <v>43780.380486111113</v>
      </c>
      <c r="B956" s="144">
        <v>25.125</v>
      </c>
      <c r="C956" s="144">
        <v>10.8</v>
      </c>
    </row>
    <row r="957" spans="1:3" x14ac:dyDescent="0.2">
      <c r="A957" s="145">
        <v>43780.390902777777</v>
      </c>
      <c r="B957" s="144">
        <v>25.222000000000001</v>
      </c>
      <c r="C957" s="144">
        <v>10.8</v>
      </c>
    </row>
    <row r="958" spans="1:3" x14ac:dyDescent="0.2">
      <c r="A958" s="145">
        <v>43780.401319444441</v>
      </c>
      <c r="B958" s="144">
        <v>25.318999999999999</v>
      </c>
      <c r="C958" s="144">
        <v>10.8</v>
      </c>
    </row>
    <row r="959" spans="1:3" x14ac:dyDescent="0.2">
      <c r="A959" s="145">
        <v>43780.411736111113</v>
      </c>
      <c r="B959" s="144">
        <v>25.222000000000001</v>
      </c>
      <c r="C959" s="144">
        <v>10.8</v>
      </c>
    </row>
    <row r="960" spans="1:3" x14ac:dyDescent="0.2">
      <c r="A960" s="145">
        <v>43780.422152777777</v>
      </c>
      <c r="B960" s="144">
        <v>25.222000000000001</v>
      </c>
      <c r="C960" s="144">
        <v>10.8</v>
      </c>
    </row>
    <row r="961" spans="1:3" x14ac:dyDescent="0.2">
      <c r="A961" s="145">
        <v>43780.432569444441</v>
      </c>
      <c r="B961" s="144">
        <v>25.125</v>
      </c>
      <c r="C961" s="144">
        <v>10.8</v>
      </c>
    </row>
    <row r="962" spans="1:3" x14ac:dyDescent="0.2">
      <c r="A962" s="145">
        <v>43780.442986111113</v>
      </c>
      <c r="B962" s="144">
        <v>25.125</v>
      </c>
      <c r="C962" s="144">
        <v>10.8</v>
      </c>
    </row>
    <row r="963" spans="1:3" x14ac:dyDescent="0.2">
      <c r="A963" s="145">
        <v>43780.453402777777</v>
      </c>
      <c r="B963" s="144">
        <v>25.125</v>
      </c>
      <c r="C963" s="144">
        <v>10.8</v>
      </c>
    </row>
    <row r="964" spans="1:3" x14ac:dyDescent="0.2">
      <c r="A964" s="145">
        <v>43780.463819444441</v>
      </c>
      <c r="B964" s="144">
        <v>25.125</v>
      </c>
      <c r="C964" s="144">
        <v>10.8</v>
      </c>
    </row>
    <row r="965" spans="1:3" x14ac:dyDescent="0.2">
      <c r="A965" s="145">
        <v>43780.474236111113</v>
      </c>
      <c r="B965" s="144">
        <v>25.125</v>
      </c>
      <c r="C965" s="144">
        <v>10.8</v>
      </c>
    </row>
    <row r="966" spans="1:3" x14ac:dyDescent="0.2">
      <c r="A966" s="145">
        <v>43780.484652777777</v>
      </c>
      <c r="B966" s="144">
        <v>25.125</v>
      </c>
      <c r="C966" s="144">
        <v>10.8</v>
      </c>
    </row>
    <row r="967" spans="1:3" x14ac:dyDescent="0.2">
      <c r="A967" s="145">
        <v>43780.495069444441</v>
      </c>
      <c r="B967" s="144">
        <v>25.125</v>
      </c>
      <c r="C967" s="144">
        <v>10.8</v>
      </c>
    </row>
    <row r="968" spans="1:3" x14ac:dyDescent="0.2">
      <c r="A968" s="145">
        <v>43780.505486111113</v>
      </c>
      <c r="B968" s="144">
        <v>25.125</v>
      </c>
      <c r="C968" s="144">
        <v>10.8</v>
      </c>
    </row>
    <row r="969" spans="1:3" x14ac:dyDescent="0.2">
      <c r="A969" s="145">
        <v>43780.515902777777</v>
      </c>
      <c r="B969" s="144">
        <v>25.125</v>
      </c>
      <c r="C969" s="144">
        <v>10.8</v>
      </c>
    </row>
    <row r="970" spans="1:3" x14ac:dyDescent="0.2">
      <c r="A970" s="145">
        <v>43780.526319444441</v>
      </c>
      <c r="B970" s="144">
        <v>25.125</v>
      </c>
      <c r="C970" s="144">
        <v>10.8</v>
      </c>
    </row>
    <row r="971" spans="1:3" x14ac:dyDescent="0.2">
      <c r="A971" s="145">
        <v>43780.536736111113</v>
      </c>
      <c r="B971" s="144">
        <v>25.125</v>
      </c>
      <c r="C971" s="144">
        <v>10.8</v>
      </c>
    </row>
    <row r="972" spans="1:3" x14ac:dyDescent="0.2">
      <c r="A972" s="145">
        <v>43780.547152777777</v>
      </c>
      <c r="B972" s="144">
        <v>25.125</v>
      </c>
      <c r="C972" s="144">
        <v>10.8</v>
      </c>
    </row>
    <row r="973" spans="1:3" x14ac:dyDescent="0.2">
      <c r="A973" s="145">
        <v>43780.557569444441</v>
      </c>
      <c r="B973" s="144">
        <v>25.125</v>
      </c>
      <c r="C973" s="144">
        <v>10.8</v>
      </c>
    </row>
    <row r="974" spans="1:3" x14ac:dyDescent="0.2">
      <c r="A974" s="145">
        <v>43780.567986111113</v>
      </c>
      <c r="B974" s="144">
        <v>25.125</v>
      </c>
      <c r="C974" s="144">
        <v>10.8</v>
      </c>
    </row>
    <row r="975" spans="1:3" x14ac:dyDescent="0.2">
      <c r="A975" s="145">
        <v>43780.578402777777</v>
      </c>
      <c r="B975" s="144">
        <v>25.222000000000001</v>
      </c>
      <c r="C975" s="144">
        <v>10.8</v>
      </c>
    </row>
    <row r="976" spans="1:3" x14ac:dyDescent="0.2">
      <c r="A976" s="145">
        <v>43780.588819444441</v>
      </c>
      <c r="B976" s="144">
        <v>25.125</v>
      </c>
      <c r="C976" s="144">
        <v>10.8</v>
      </c>
    </row>
    <row r="977" spans="1:3" x14ac:dyDescent="0.2">
      <c r="A977" s="145">
        <v>43780.599236111113</v>
      </c>
      <c r="B977" s="144">
        <v>25.125</v>
      </c>
      <c r="C977" s="144">
        <v>10.8</v>
      </c>
    </row>
    <row r="978" spans="1:3" x14ac:dyDescent="0.2">
      <c r="A978" s="145">
        <v>43780.609652777777</v>
      </c>
      <c r="B978" s="144">
        <v>25.125</v>
      </c>
      <c r="C978" s="144">
        <v>10.8</v>
      </c>
    </row>
    <row r="979" spans="1:3" x14ac:dyDescent="0.2">
      <c r="A979" s="145">
        <v>43780.620069444441</v>
      </c>
      <c r="B979" s="144">
        <v>25.125</v>
      </c>
      <c r="C979" s="144">
        <v>10.8</v>
      </c>
    </row>
    <row r="980" spans="1:3" x14ac:dyDescent="0.2">
      <c r="A980" s="145">
        <v>43780.630486111113</v>
      </c>
      <c r="B980" s="144">
        <v>25.125</v>
      </c>
      <c r="C980" s="144">
        <v>10.8</v>
      </c>
    </row>
    <row r="981" spans="1:3" x14ac:dyDescent="0.2">
      <c r="A981" s="145">
        <v>43780.640902777777</v>
      </c>
      <c r="B981" s="144">
        <v>25.125</v>
      </c>
      <c r="C981" s="144">
        <v>10.8</v>
      </c>
    </row>
    <row r="982" spans="1:3" x14ac:dyDescent="0.2">
      <c r="A982" s="145">
        <v>43780.651319444441</v>
      </c>
      <c r="B982" s="144">
        <v>25.125</v>
      </c>
      <c r="C982" s="144">
        <v>10.8</v>
      </c>
    </row>
    <row r="983" spans="1:3" x14ac:dyDescent="0.2">
      <c r="A983" s="145">
        <v>43780.661736111113</v>
      </c>
      <c r="B983" s="144">
        <v>25.125</v>
      </c>
      <c r="C983" s="144">
        <v>10.8</v>
      </c>
    </row>
    <row r="984" spans="1:3" x14ac:dyDescent="0.2">
      <c r="A984" s="145">
        <v>43780.672152777777</v>
      </c>
      <c r="B984" s="144">
        <v>25.125</v>
      </c>
      <c r="C984" s="144">
        <v>10.8</v>
      </c>
    </row>
    <row r="985" spans="1:3" x14ac:dyDescent="0.2">
      <c r="A985" s="145">
        <v>43780.682569444441</v>
      </c>
      <c r="B985" s="144">
        <v>25.125</v>
      </c>
      <c r="C985" s="144">
        <v>10.8</v>
      </c>
    </row>
    <row r="986" spans="1:3" x14ac:dyDescent="0.2">
      <c r="A986" s="145">
        <v>43780.692986111113</v>
      </c>
      <c r="B986" s="144">
        <v>25.125</v>
      </c>
      <c r="C986" s="144">
        <v>10.8</v>
      </c>
    </row>
    <row r="987" spans="1:3" x14ac:dyDescent="0.2">
      <c r="A987" s="145">
        <v>43780.703402777777</v>
      </c>
      <c r="B987" s="144">
        <v>25.125</v>
      </c>
      <c r="C987" s="144">
        <v>10.8</v>
      </c>
    </row>
    <row r="988" spans="1:3" x14ac:dyDescent="0.2">
      <c r="A988" s="145">
        <v>43780.713819444441</v>
      </c>
      <c r="B988" s="144">
        <v>25.125</v>
      </c>
      <c r="C988" s="144">
        <v>10.8</v>
      </c>
    </row>
    <row r="989" spans="1:3" x14ac:dyDescent="0.2">
      <c r="A989" s="145">
        <v>43780.724236111113</v>
      </c>
      <c r="B989" s="144">
        <v>25.125</v>
      </c>
      <c r="C989" s="144">
        <v>10.8</v>
      </c>
    </row>
    <row r="990" spans="1:3" x14ac:dyDescent="0.2">
      <c r="A990" s="145">
        <v>43780.734652777777</v>
      </c>
      <c r="B990" s="144">
        <v>25.125</v>
      </c>
      <c r="C990" s="144">
        <v>10.8</v>
      </c>
    </row>
    <row r="991" spans="1:3" x14ac:dyDescent="0.2">
      <c r="A991" s="145">
        <v>43780.745069444441</v>
      </c>
      <c r="B991" s="144">
        <v>25.125</v>
      </c>
      <c r="C991" s="144">
        <v>10.8</v>
      </c>
    </row>
    <row r="992" spans="1:3" x14ac:dyDescent="0.2">
      <c r="A992" s="145">
        <v>43780.755486111113</v>
      </c>
      <c r="B992" s="144">
        <v>25.125</v>
      </c>
      <c r="C992" s="144">
        <v>10.8</v>
      </c>
    </row>
    <row r="993" spans="1:3" x14ac:dyDescent="0.2">
      <c r="A993" s="145">
        <v>43780.765902777777</v>
      </c>
      <c r="B993" s="144">
        <v>25.125</v>
      </c>
      <c r="C993" s="144">
        <v>10.8</v>
      </c>
    </row>
    <row r="994" spans="1:3" x14ac:dyDescent="0.2">
      <c r="A994" s="145">
        <v>43780.776319444441</v>
      </c>
      <c r="B994" s="144">
        <v>25.125</v>
      </c>
      <c r="C994" s="144">
        <v>10.8</v>
      </c>
    </row>
    <row r="995" spans="1:3" x14ac:dyDescent="0.2">
      <c r="A995" s="145">
        <v>43780.786736111113</v>
      </c>
      <c r="B995" s="144">
        <v>25.125</v>
      </c>
      <c r="C995" s="144">
        <v>10.8</v>
      </c>
    </row>
    <row r="996" spans="1:3" x14ac:dyDescent="0.2">
      <c r="A996" s="145">
        <v>43780.797152777777</v>
      </c>
      <c r="B996" s="144">
        <v>25.125</v>
      </c>
      <c r="C996" s="144">
        <v>10.8</v>
      </c>
    </row>
    <row r="997" spans="1:3" x14ac:dyDescent="0.2">
      <c r="A997" s="145">
        <v>43780.807569444441</v>
      </c>
      <c r="B997" s="144">
        <v>25.125</v>
      </c>
      <c r="C997" s="144">
        <v>10.8</v>
      </c>
    </row>
    <row r="998" spans="1:3" x14ac:dyDescent="0.2">
      <c r="A998" s="145">
        <v>43780.817986111113</v>
      </c>
      <c r="B998" s="144">
        <v>25.125</v>
      </c>
      <c r="C998" s="144">
        <v>10.8</v>
      </c>
    </row>
    <row r="999" spans="1:3" x14ac:dyDescent="0.2">
      <c r="A999" s="145">
        <v>43780.828402777777</v>
      </c>
      <c r="B999" s="144">
        <v>25.125</v>
      </c>
      <c r="C999" s="144">
        <v>10.8</v>
      </c>
    </row>
    <row r="1000" spans="1:3" x14ac:dyDescent="0.2">
      <c r="A1000" s="145">
        <v>43780.838819444441</v>
      </c>
      <c r="B1000" s="144">
        <v>25.125</v>
      </c>
      <c r="C1000" s="144">
        <v>10.8</v>
      </c>
    </row>
    <row r="1001" spans="1:3" x14ac:dyDescent="0.2">
      <c r="A1001" s="145">
        <v>43780.849236111113</v>
      </c>
      <c r="B1001" s="144">
        <v>25.125</v>
      </c>
      <c r="C1001" s="144">
        <v>10.8</v>
      </c>
    </row>
    <row r="1002" spans="1:3" x14ac:dyDescent="0.2">
      <c r="A1002" s="145">
        <v>43780.859652777777</v>
      </c>
      <c r="B1002" s="144">
        <v>25.125</v>
      </c>
      <c r="C1002" s="144">
        <v>10.8</v>
      </c>
    </row>
    <row r="1003" spans="1:3" x14ac:dyDescent="0.2">
      <c r="A1003" s="145">
        <v>43780.870069444441</v>
      </c>
      <c r="B1003" s="144">
        <v>25.125</v>
      </c>
      <c r="C1003" s="144">
        <v>10.8</v>
      </c>
    </row>
    <row r="1004" spans="1:3" x14ac:dyDescent="0.2">
      <c r="A1004" s="145">
        <v>43780.880486111113</v>
      </c>
      <c r="B1004" s="144">
        <v>25.125</v>
      </c>
      <c r="C1004" s="144">
        <v>10.8</v>
      </c>
    </row>
    <row r="1005" spans="1:3" x14ac:dyDescent="0.2">
      <c r="A1005" s="145">
        <v>43780.890902777777</v>
      </c>
      <c r="B1005" s="144">
        <v>25.125</v>
      </c>
      <c r="C1005" s="144">
        <v>10.8</v>
      </c>
    </row>
    <row r="1006" spans="1:3" x14ac:dyDescent="0.2">
      <c r="A1006" s="145">
        <v>43780.901319444441</v>
      </c>
      <c r="B1006" s="144">
        <v>25.125</v>
      </c>
      <c r="C1006" s="144">
        <v>10.8</v>
      </c>
    </row>
    <row r="1007" spans="1:3" x14ac:dyDescent="0.2">
      <c r="A1007" s="145">
        <v>43780.911736111113</v>
      </c>
      <c r="B1007" s="144">
        <v>25.125</v>
      </c>
      <c r="C1007" s="144">
        <v>10.8</v>
      </c>
    </row>
    <row r="1008" spans="1:3" x14ac:dyDescent="0.2">
      <c r="A1008" s="145">
        <v>43780.922152777777</v>
      </c>
      <c r="B1008" s="144">
        <v>25.125</v>
      </c>
      <c r="C1008" s="144">
        <v>10.8</v>
      </c>
    </row>
    <row r="1009" spans="1:3" x14ac:dyDescent="0.2">
      <c r="A1009" s="145">
        <v>43780.932569444441</v>
      </c>
      <c r="B1009" s="144">
        <v>25.125</v>
      </c>
      <c r="C1009" s="144">
        <v>10.8</v>
      </c>
    </row>
    <row r="1010" spans="1:3" x14ac:dyDescent="0.2">
      <c r="A1010" s="145">
        <v>43780.942986111113</v>
      </c>
      <c r="B1010" s="144">
        <v>25.125</v>
      </c>
      <c r="C1010" s="144">
        <v>10.8</v>
      </c>
    </row>
    <row r="1011" spans="1:3" x14ac:dyDescent="0.2">
      <c r="A1011" s="145">
        <v>43780.953402777777</v>
      </c>
      <c r="B1011" s="144">
        <v>25.125</v>
      </c>
      <c r="C1011" s="144">
        <v>10.8</v>
      </c>
    </row>
    <row r="1012" spans="1:3" x14ac:dyDescent="0.2">
      <c r="A1012" s="145">
        <v>43780.963819444441</v>
      </c>
      <c r="B1012" s="144">
        <v>25.125</v>
      </c>
      <c r="C1012" s="144">
        <v>10.8</v>
      </c>
    </row>
    <row r="1013" spans="1:3" x14ac:dyDescent="0.2">
      <c r="A1013" s="145">
        <v>43780.974236111113</v>
      </c>
      <c r="B1013" s="144">
        <v>25.125</v>
      </c>
      <c r="C1013" s="144">
        <v>10.8</v>
      </c>
    </row>
    <row r="1014" spans="1:3" x14ac:dyDescent="0.2">
      <c r="A1014" s="145">
        <v>43780.984652777777</v>
      </c>
      <c r="B1014" s="144">
        <v>25.125</v>
      </c>
      <c r="C1014" s="144">
        <v>10.8</v>
      </c>
    </row>
    <row r="1015" spans="1:3" x14ac:dyDescent="0.2">
      <c r="A1015" s="145">
        <v>43780.995069444441</v>
      </c>
      <c r="B1015" s="144">
        <v>25.125</v>
      </c>
      <c r="C1015" s="144">
        <v>10.8</v>
      </c>
    </row>
    <row r="1016" spans="1:3" x14ac:dyDescent="0.2">
      <c r="A1016" s="145">
        <v>43810.005486111113</v>
      </c>
      <c r="B1016" s="144">
        <v>25.125</v>
      </c>
      <c r="C1016" s="144">
        <v>10.8</v>
      </c>
    </row>
    <row r="1017" spans="1:3" x14ac:dyDescent="0.2">
      <c r="A1017" s="145">
        <v>43810.015902777777</v>
      </c>
      <c r="B1017" s="144">
        <v>25.125</v>
      </c>
      <c r="C1017" s="144">
        <v>10.8</v>
      </c>
    </row>
    <row r="1018" spans="1:3" x14ac:dyDescent="0.2">
      <c r="A1018" s="145">
        <v>43810.026319444441</v>
      </c>
      <c r="B1018" s="144">
        <v>25.125</v>
      </c>
      <c r="C1018" s="144">
        <v>10.8</v>
      </c>
    </row>
    <row r="1019" spans="1:3" x14ac:dyDescent="0.2">
      <c r="A1019" s="145">
        <v>43810.036736111113</v>
      </c>
      <c r="B1019" s="144">
        <v>25.125</v>
      </c>
      <c r="C1019" s="144">
        <v>10.8</v>
      </c>
    </row>
    <row r="1020" spans="1:3" x14ac:dyDescent="0.2">
      <c r="A1020" s="145">
        <v>43810.047152777777</v>
      </c>
      <c r="B1020" s="144">
        <v>25.125</v>
      </c>
      <c r="C1020" s="144">
        <v>10.8</v>
      </c>
    </row>
    <row r="1021" spans="1:3" x14ac:dyDescent="0.2">
      <c r="A1021" s="145">
        <v>43810.057569444441</v>
      </c>
      <c r="B1021" s="144">
        <v>25.125</v>
      </c>
      <c r="C1021" s="144">
        <v>10.8</v>
      </c>
    </row>
    <row r="1022" spans="1:3" x14ac:dyDescent="0.2">
      <c r="A1022" s="145">
        <v>43810.067986111113</v>
      </c>
      <c r="B1022" s="144">
        <v>25.125</v>
      </c>
      <c r="C1022" s="144">
        <v>10.8</v>
      </c>
    </row>
    <row r="1023" spans="1:3" x14ac:dyDescent="0.2">
      <c r="A1023" s="145">
        <v>43810.078402777777</v>
      </c>
      <c r="B1023" s="144">
        <v>25.125</v>
      </c>
      <c r="C1023" s="144">
        <v>10.8</v>
      </c>
    </row>
    <row r="1024" spans="1:3" x14ac:dyDescent="0.2">
      <c r="A1024" s="145">
        <v>43810.088819444441</v>
      </c>
      <c r="B1024" s="144">
        <v>25.125</v>
      </c>
      <c r="C1024" s="144">
        <v>10.8</v>
      </c>
    </row>
    <row r="1025" spans="1:3" x14ac:dyDescent="0.2">
      <c r="A1025" s="145">
        <v>43810.099236111113</v>
      </c>
      <c r="B1025" s="144">
        <v>25.125</v>
      </c>
      <c r="C1025" s="144">
        <v>10.8</v>
      </c>
    </row>
    <row r="1026" spans="1:3" x14ac:dyDescent="0.2">
      <c r="A1026" s="145">
        <v>43810.109652777777</v>
      </c>
      <c r="B1026" s="144">
        <v>25.125</v>
      </c>
      <c r="C1026" s="144">
        <v>10.8</v>
      </c>
    </row>
    <row r="1027" spans="1:3" x14ac:dyDescent="0.2">
      <c r="A1027" s="145">
        <v>43810.120069444441</v>
      </c>
      <c r="B1027" s="144">
        <v>25.125</v>
      </c>
      <c r="C1027" s="144">
        <v>10.8</v>
      </c>
    </row>
    <row r="1028" spans="1:3" x14ac:dyDescent="0.2">
      <c r="A1028" s="145">
        <v>43810.130486111113</v>
      </c>
      <c r="B1028" s="144">
        <v>25.125</v>
      </c>
      <c r="C1028" s="144">
        <v>10.8</v>
      </c>
    </row>
    <row r="1029" spans="1:3" x14ac:dyDescent="0.2">
      <c r="A1029" s="145">
        <v>43810.140902777777</v>
      </c>
      <c r="B1029" s="144">
        <v>25.125</v>
      </c>
      <c r="C1029" s="144">
        <v>10.8</v>
      </c>
    </row>
    <row r="1030" spans="1:3" x14ac:dyDescent="0.2">
      <c r="A1030" s="145">
        <v>43810.151319444441</v>
      </c>
      <c r="B1030" s="144">
        <v>25.125</v>
      </c>
      <c r="C1030" s="144">
        <v>10.8</v>
      </c>
    </row>
    <row r="1031" spans="1:3" x14ac:dyDescent="0.2">
      <c r="A1031" s="145">
        <v>43810.161736111113</v>
      </c>
      <c r="B1031" s="144">
        <v>25.125</v>
      </c>
      <c r="C1031" s="144">
        <v>10.8</v>
      </c>
    </row>
    <row r="1032" spans="1:3" x14ac:dyDescent="0.2">
      <c r="A1032" s="145">
        <v>43810.172152777777</v>
      </c>
      <c r="B1032" s="144">
        <v>25.125</v>
      </c>
      <c r="C1032" s="144">
        <v>10.8</v>
      </c>
    </row>
    <row r="1033" spans="1:3" x14ac:dyDescent="0.2">
      <c r="A1033" s="145">
        <v>43810.182569444441</v>
      </c>
      <c r="B1033" s="144">
        <v>25.125</v>
      </c>
      <c r="C1033" s="144">
        <v>10.8</v>
      </c>
    </row>
    <row r="1034" spans="1:3" x14ac:dyDescent="0.2">
      <c r="A1034" s="145">
        <v>43810.192986111113</v>
      </c>
      <c r="B1034" s="144">
        <v>25.125</v>
      </c>
      <c r="C1034" s="144">
        <v>10.8</v>
      </c>
    </row>
    <row r="1035" spans="1:3" x14ac:dyDescent="0.2">
      <c r="A1035" s="145">
        <v>43810.203402777777</v>
      </c>
      <c r="B1035" s="144">
        <v>25.125</v>
      </c>
      <c r="C1035" s="144">
        <v>10.8</v>
      </c>
    </row>
    <row r="1036" spans="1:3" x14ac:dyDescent="0.2">
      <c r="A1036" s="145">
        <v>43810.213819444441</v>
      </c>
      <c r="B1036" s="144">
        <v>25.125</v>
      </c>
      <c r="C1036" s="144">
        <v>10.8</v>
      </c>
    </row>
    <row r="1037" spans="1:3" x14ac:dyDescent="0.2">
      <c r="A1037" s="145">
        <v>43810.224236111113</v>
      </c>
      <c r="B1037" s="144">
        <v>25.125</v>
      </c>
      <c r="C1037" s="144">
        <v>10.8</v>
      </c>
    </row>
    <row r="1038" spans="1:3" x14ac:dyDescent="0.2">
      <c r="A1038" s="145">
        <v>43810.234652777777</v>
      </c>
      <c r="B1038" s="144">
        <v>25.125</v>
      </c>
      <c r="C1038" s="144">
        <v>10.8</v>
      </c>
    </row>
    <row r="1039" spans="1:3" x14ac:dyDescent="0.2">
      <c r="A1039" s="145">
        <v>43810.245069444441</v>
      </c>
      <c r="B1039" s="144">
        <v>25.125</v>
      </c>
      <c r="C1039" s="144">
        <v>10.8</v>
      </c>
    </row>
    <row r="1040" spans="1:3" x14ac:dyDescent="0.2">
      <c r="A1040" s="145">
        <v>43810.255486111113</v>
      </c>
      <c r="B1040" s="144">
        <v>25.125</v>
      </c>
      <c r="C1040" s="144">
        <v>10.8</v>
      </c>
    </row>
    <row r="1041" spans="1:3" x14ac:dyDescent="0.2">
      <c r="A1041" s="145">
        <v>43810.265902777777</v>
      </c>
      <c r="B1041" s="144">
        <v>25.125</v>
      </c>
      <c r="C1041" s="144">
        <v>10.8</v>
      </c>
    </row>
    <row r="1042" spans="1:3" x14ac:dyDescent="0.2">
      <c r="A1042" s="145">
        <v>43810.276319444441</v>
      </c>
      <c r="B1042" s="144">
        <v>25.125</v>
      </c>
      <c r="C1042" s="144">
        <v>10.8</v>
      </c>
    </row>
    <row r="1043" spans="1:3" x14ac:dyDescent="0.2">
      <c r="A1043" s="145">
        <v>43810.286736111113</v>
      </c>
      <c r="B1043" s="144">
        <v>25.125</v>
      </c>
      <c r="C1043" s="144">
        <v>10.8</v>
      </c>
    </row>
    <row r="1044" spans="1:3" x14ac:dyDescent="0.2">
      <c r="A1044" s="145">
        <v>43810.297152777777</v>
      </c>
      <c r="B1044" s="144">
        <v>25.125</v>
      </c>
      <c r="C1044" s="144">
        <v>10.8</v>
      </c>
    </row>
    <row r="1045" spans="1:3" x14ac:dyDescent="0.2">
      <c r="A1045" s="145">
        <v>43810.307569444441</v>
      </c>
      <c r="B1045" s="144">
        <v>25.125</v>
      </c>
      <c r="C1045" s="144">
        <v>10.8</v>
      </c>
    </row>
    <row r="1046" spans="1:3" x14ac:dyDescent="0.2">
      <c r="A1046" s="145">
        <v>43810.317986111113</v>
      </c>
      <c r="B1046" s="144">
        <v>25.125</v>
      </c>
      <c r="C1046" s="144">
        <v>10.8</v>
      </c>
    </row>
    <row r="1047" spans="1:3" x14ac:dyDescent="0.2">
      <c r="A1047" s="145">
        <v>43810.328402777777</v>
      </c>
      <c r="B1047" s="144">
        <v>25.125</v>
      </c>
      <c r="C1047" s="144">
        <v>10.8</v>
      </c>
    </row>
    <row r="1048" spans="1:3" x14ac:dyDescent="0.2">
      <c r="A1048" s="145">
        <v>43810.338819444441</v>
      </c>
      <c r="B1048" s="144">
        <v>25.125</v>
      </c>
      <c r="C1048" s="144">
        <v>10.8</v>
      </c>
    </row>
    <row r="1049" spans="1:3" x14ac:dyDescent="0.2">
      <c r="A1049" s="145">
        <v>43810.349236111113</v>
      </c>
      <c r="B1049" s="144">
        <v>25.125</v>
      </c>
      <c r="C1049" s="144">
        <v>10.8</v>
      </c>
    </row>
    <row r="1050" spans="1:3" x14ac:dyDescent="0.2">
      <c r="A1050" s="145">
        <v>43810.359652777777</v>
      </c>
      <c r="B1050" s="144">
        <v>25.125</v>
      </c>
      <c r="C1050" s="144">
        <v>10.8</v>
      </c>
    </row>
    <row r="1051" spans="1:3" x14ac:dyDescent="0.2">
      <c r="A1051" s="145">
        <v>43810.370069444441</v>
      </c>
      <c r="B1051" s="144">
        <v>25.125</v>
      </c>
      <c r="C1051" s="144">
        <v>10.8</v>
      </c>
    </row>
    <row r="1052" spans="1:3" x14ac:dyDescent="0.2">
      <c r="A1052" s="145">
        <v>43810.380486111113</v>
      </c>
      <c r="B1052" s="144">
        <v>25.125</v>
      </c>
      <c r="C1052" s="144">
        <v>10.8</v>
      </c>
    </row>
    <row r="1053" spans="1:3" x14ac:dyDescent="0.2">
      <c r="A1053" s="145">
        <v>43810.390902777777</v>
      </c>
      <c r="B1053" s="144">
        <v>25.125</v>
      </c>
      <c r="C1053" s="144">
        <v>10.8</v>
      </c>
    </row>
    <row r="1054" spans="1:3" x14ac:dyDescent="0.2">
      <c r="A1054" s="145">
        <v>43810.401319444441</v>
      </c>
      <c r="B1054" s="144">
        <v>25.125</v>
      </c>
      <c r="C1054" s="144">
        <v>10.8</v>
      </c>
    </row>
    <row r="1055" spans="1:3" x14ac:dyDescent="0.2">
      <c r="A1055" s="145">
        <v>43810.411736111113</v>
      </c>
      <c r="B1055" s="144">
        <v>25.125</v>
      </c>
      <c r="C1055" s="144">
        <v>10.8</v>
      </c>
    </row>
    <row r="1056" spans="1:3" x14ac:dyDescent="0.2">
      <c r="A1056" s="145">
        <v>43810.422152777777</v>
      </c>
      <c r="B1056" s="144">
        <v>25.125</v>
      </c>
      <c r="C1056" s="144">
        <v>10.8</v>
      </c>
    </row>
    <row r="1057" spans="1:3" x14ac:dyDescent="0.2">
      <c r="A1057" s="145">
        <v>43810.432569444441</v>
      </c>
      <c r="B1057" s="144">
        <v>25.125</v>
      </c>
      <c r="C1057" s="144">
        <v>10.8</v>
      </c>
    </row>
    <row r="1058" spans="1:3" x14ac:dyDescent="0.2">
      <c r="A1058" s="145">
        <v>43810.442986111113</v>
      </c>
      <c r="B1058" s="144">
        <v>25.125</v>
      </c>
      <c r="C1058" s="144">
        <v>10.8</v>
      </c>
    </row>
    <row r="1059" spans="1:3" x14ac:dyDescent="0.2">
      <c r="A1059" s="145">
        <v>43810.453402777777</v>
      </c>
      <c r="B1059" s="144">
        <v>25.027999999999999</v>
      </c>
      <c r="C1059" s="144">
        <v>10.8</v>
      </c>
    </row>
    <row r="1060" spans="1:3" x14ac:dyDescent="0.2">
      <c r="A1060" s="145">
        <v>43810.463819444441</v>
      </c>
      <c r="B1060" s="144">
        <v>25.027999999999999</v>
      </c>
      <c r="C1060" s="144">
        <v>10.8</v>
      </c>
    </row>
    <row r="1061" spans="1:3" x14ac:dyDescent="0.2">
      <c r="A1061" s="145">
        <v>43810.474236111113</v>
      </c>
      <c r="B1061" s="144">
        <v>25.027999999999999</v>
      </c>
      <c r="C1061" s="144">
        <v>10.8</v>
      </c>
    </row>
    <row r="1062" spans="1:3" x14ac:dyDescent="0.2">
      <c r="A1062" s="145">
        <v>43810.484652777777</v>
      </c>
      <c r="B1062" s="144">
        <v>25.027999999999999</v>
      </c>
      <c r="C1062" s="144">
        <v>10.8</v>
      </c>
    </row>
    <row r="1063" spans="1:3" x14ac:dyDescent="0.2">
      <c r="A1063" s="145">
        <v>43810.495069444441</v>
      </c>
      <c r="B1063" s="144">
        <v>25.027999999999999</v>
      </c>
      <c r="C1063" s="144">
        <v>10.8</v>
      </c>
    </row>
    <row r="1064" spans="1:3" x14ac:dyDescent="0.2">
      <c r="A1064" s="145">
        <v>43810.505486111113</v>
      </c>
      <c r="B1064" s="144">
        <v>24.931000000000001</v>
      </c>
      <c r="C1064" s="144">
        <v>10.8</v>
      </c>
    </row>
    <row r="1065" spans="1:3" x14ac:dyDescent="0.2">
      <c r="A1065" s="145">
        <v>43810.515902777777</v>
      </c>
      <c r="B1065" s="144">
        <v>25.027999999999999</v>
      </c>
      <c r="C1065" s="144">
        <v>10.8</v>
      </c>
    </row>
    <row r="1066" spans="1:3" x14ac:dyDescent="0.2">
      <c r="A1066" s="145">
        <v>43810.526319444441</v>
      </c>
      <c r="B1066" s="144">
        <v>25.125</v>
      </c>
      <c r="C1066" s="144">
        <v>10.8</v>
      </c>
    </row>
    <row r="1067" spans="1:3" x14ac:dyDescent="0.2">
      <c r="A1067" s="145">
        <v>43810.536736111113</v>
      </c>
      <c r="B1067" s="144">
        <v>25.125</v>
      </c>
      <c r="C1067" s="144">
        <v>10.8</v>
      </c>
    </row>
    <row r="1068" spans="1:3" x14ac:dyDescent="0.2">
      <c r="A1068" s="145">
        <v>43810.547152777777</v>
      </c>
      <c r="B1068" s="144">
        <v>25.125</v>
      </c>
      <c r="C1068" s="144">
        <v>10.8</v>
      </c>
    </row>
    <row r="1069" spans="1:3" x14ac:dyDescent="0.2">
      <c r="A1069" s="145">
        <v>43810.557569444441</v>
      </c>
      <c r="B1069" s="144">
        <v>25.125</v>
      </c>
      <c r="C1069" s="144">
        <v>10.8</v>
      </c>
    </row>
    <row r="1070" spans="1:3" x14ac:dyDescent="0.2">
      <c r="A1070" s="145">
        <v>43810.567986111113</v>
      </c>
      <c r="B1070" s="144">
        <v>25.125</v>
      </c>
      <c r="C1070" s="144">
        <v>10.8</v>
      </c>
    </row>
    <row r="1071" spans="1:3" x14ac:dyDescent="0.2">
      <c r="A1071" s="145">
        <v>43810.578402777777</v>
      </c>
      <c r="B1071" s="144">
        <v>25.125</v>
      </c>
      <c r="C1071" s="144">
        <v>10.8</v>
      </c>
    </row>
    <row r="1072" spans="1:3" x14ac:dyDescent="0.2">
      <c r="A1072" s="145">
        <v>43810.588819444441</v>
      </c>
      <c r="B1072" s="144">
        <v>25.125</v>
      </c>
      <c r="C1072" s="144">
        <v>10.8</v>
      </c>
    </row>
    <row r="1073" spans="1:3" x14ac:dyDescent="0.2">
      <c r="A1073" s="145">
        <v>43810.599236111113</v>
      </c>
      <c r="B1073" s="144">
        <v>25.125</v>
      </c>
      <c r="C1073" s="144">
        <v>10.8</v>
      </c>
    </row>
    <row r="1074" spans="1:3" x14ac:dyDescent="0.2">
      <c r="A1074" s="145">
        <v>43810.609652777777</v>
      </c>
      <c r="B1074" s="144">
        <v>25.125</v>
      </c>
      <c r="C1074" s="144">
        <v>10.8</v>
      </c>
    </row>
    <row r="1075" spans="1:3" x14ac:dyDescent="0.2">
      <c r="A1075" s="145">
        <v>43810.620069444441</v>
      </c>
      <c r="B1075" s="144">
        <v>25.222000000000001</v>
      </c>
      <c r="C1075" s="144">
        <v>10.8</v>
      </c>
    </row>
    <row r="1076" spans="1:3" x14ac:dyDescent="0.2">
      <c r="A1076" s="145">
        <v>43810.630486111113</v>
      </c>
      <c r="B1076" s="144">
        <v>25.125</v>
      </c>
      <c r="C1076" s="144">
        <v>10.8</v>
      </c>
    </row>
    <row r="1077" spans="1:3" x14ac:dyDescent="0.2">
      <c r="A1077" s="145">
        <v>43810.640902777777</v>
      </c>
      <c r="B1077" s="144">
        <v>25.222000000000001</v>
      </c>
      <c r="C1077" s="144">
        <v>10.8</v>
      </c>
    </row>
    <row r="1078" spans="1:3" x14ac:dyDescent="0.2">
      <c r="A1078" s="145">
        <v>43810.651319444441</v>
      </c>
      <c r="B1078" s="144">
        <v>25.222000000000001</v>
      </c>
      <c r="C1078" s="144">
        <v>10.8</v>
      </c>
    </row>
    <row r="1079" spans="1:3" x14ac:dyDescent="0.2">
      <c r="A1079" s="145">
        <v>43810.661736111113</v>
      </c>
      <c r="B1079" s="144">
        <v>25.222000000000001</v>
      </c>
      <c r="C1079" s="144">
        <v>10.8</v>
      </c>
    </row>
    <row r="1080" spans="1:3" x14ac:dyDescent="0.2">
      <c r="A1080" s="145">
        <v>43810.672152777777</v>
      </c>
      <c r="B1080" s="144">
        <v>25.222000000000001</v>
      </c>
      <c r="C1080" s="144">
        <v>10.8</v>
      </c>
    </row>
    <row r="1081" spans="1:3" x14ac:dyDescent="0.2">
      <c r="A1081" s="145">
        <v>43810.682569444441</v>
      </c>
      <c r="B1081" s="144">
        <v>25.125</v>
      </c>
      <c r="C1081" s="144">
        <v>10.8</v>
      </c>
    </row>
    <row r="1082" spans="1:3" x14ac:dyDescent="0.2">
      <c r="A1082" s="145">
        <v>43810.692986111113</v>
      </c>
      <c r="B1082" s="144">
        <v>25.125</v>
      </c>
      <c r="C1082" s="144">
        <v>10.8</v>
      </c>
    </row>
    <row r="1083" spans="1:3" x14ac:dyDescent="0.2">
      <c r="A1083" s="145">
        <v>43810.703402777777</v>
      </c>
      <c r="B1083" s="144">
        <v>25.222000000000001</v>
      </c>
      <c r="C1083" s="144">
        <v>10.8</v>
      </c>
    </row>
    <row r="1084" spans="1:3" x14ac:dyDescent="0.2">
      <c r="A1084" s="145">
        <v>43810.713819444441</v>
      </c>
      <c r="B1084" s="144">
        <v>25.222000000000001</v>
      </c>
      <c r="C1084" s="144">
        <v>10.8</v>
      </c>
    </row>
    <row r="1085" spans="1:3" x14ac:dyDescent="0.2">
      <c r="A1085" s="145">
        <v>43810.724236111113</v>
      </c>
      <c r="B1085" s="144">
        <v>25.222000000000001</v>
      </c>
      <c r="C1085" s="144">
        <v>10.8</v>
      </c>
    </row>
    <row r="1086" spans="1:3" x14ac:dyDescent="0.2">
      <c r="A1086" s="145">
        <v>43810.734652777777</v>
      </c>
      <c r="B1086" s="144">
        <v>25.222000000000001</v>
      </c>
      <c r="C1086" s="144">
        <v>10.8</v>
      </c>
    </row>
    <row r="1087" spans="1:3" x14ac:dyDescent="0.2">
      <c r="A1087" s="145">
        <v>43810.745069444441</v>
      </c>
      <c r="B1087" s="144">
        <v>25.222000000000001</v>
      </c>
      <c r="C1087" s="144">
        <v>10.8</v>
      </c>
    </row>
    <row r="1088" spans="1:3" x14ac:dyDescent="0.2">
      <c r="A1088" s="145">
        <v>43810.755486111113</v>
      </c>
      <c r="B1088" s="144">
        <v>25.222000000000001</v>
      </c>
      <c r="C1088" s="144">
        <v>10.8</v>
      </c>
    </row>
    <row r="1089" spans="1:3" x14ac:dyDescent="0.2">
      <c r="A1089" s="145">
        <v>43810.765902777777</v>
      </c>
      <c r="B1089" s="144">
        <v>25.222000000000001</v>
      </c>
      <c r="C1089" s="144">
        <v>10.8</v>
      </c>
    </row>
    <row r="1090" spans="1:3" x14ac:dyDescent="0.2">
      <c r="A1090" s="145">
        <v>43810.776319444441</v>
      </c>
      <c r="B1090" s="144">
        <v>25.222000000000001</v>
      </c>
      <c r="C1090" s="144">
        <v>10.8</v>
      </c>
    </row>
    <row r="1091" spans="1:3" x14ac:dyDescent="0.2">
      <c r="A1091" s="145">
        <v>43810.786736111113</v>
      </c>
      <c r="B1091" s="144">
        <v>25.222000000000001</v>
      </c>
      <c r="C1091" s="144">
        <v>10.8</v>
      </c>
    </row>
    <row r="1092" spans="1:3" x14ac:dyDescent="0.2">
      <c r="A1092" s="145">
        <v>43810.797152777777</v>
      </c>
      <c r="B1092" s="144">
        <v>25.222000000000001</v>
      </c>
      <c r="C1092" s="144">
        <v>10.8</v>
      </c>
    </row>
    <row r="1093" spans="1:3" x14ac:dyDescent="0.2">
      <c r="A1093" s="145">
        <v>43810.807569444441</v>
      </c>
      <c r="B1093" s="144">
        <v>25.222000000000001</v>
      </c>
      <c r="C1093" s="144">
        <v>10.8</v>
      </c>
    </row>
    <row r="1094" spans="1:3" x14ac:dyDescent="0.2">
      <c r="A1094" s="145">
        <v>43810.817986111113</v>
      </c>
      <c r="B1094" s="144">
        <v>25.222000000000001</v>
      </c>
      <c r="C1094" s="144">
        <v>10.8</v>
      </c>
    </row>
    <row r="1095" spans="1:3" x14ac:dyDescent="0.2">
      <c r="A1095" s="145">
        <v>43810.828402777777</v>
      </c>
      <c r="B1095" s="144">
        <v>25.222000000000001</v>
      </c>
      <c r="C1095" s="144">
        <v>10.8</v>
      </c>
    </row>
    <row r="1096" spans="1:3" x14ac:dyDescent="0.2">
      <c r="A1096" s="145">
        <v>43810.838819444441</v>
      </c>
      <c r="B1096" s="144">
        <v>25.222000000000001</v>
      </c>
      <c r="C1096" s="144">
        <v>10.8</v>
      </c>
    </row>
    <row r="1097" spans="1:3" x14ac:dyDescent="0.2">
      <c r="A1097" s="145">
        <v>43810.849236111113</v>
      </c>
      <c r="B1097" s="144">
        <v>25.222000000000001</v>
      </c>
      <c r="C1097" s="144">
        <v>10.8</v>
      </c>
    </row>
    <row r="1098" spans="1:3" x14ac:dyDescent="0.2">
      <c r="A1098" s="145">
        <v>43810.859652777777</v>
      </c>
      <c r="B1098" s="144">
        <v>25.222000000000001</v>
      </c>
      <c r="C1098" s="144">
        <v>10.8</v>
      </c>
    </row>
    <row r="1099" spans="1:3" x14ac:dyDescent="0.2">
      <c r="A1099" s="145">
        <v>43810.870069444441</v>
      </c>
      <c r="B1099" s="144">
        <v>25.222000000000001</v>
      </c>
      <c r="C1099" s="144">
        <v>10.8</v>
      </c>
    </row>
    <row r="1100" spans="1:3" x14ac:dyDescent="0.2">
      <c r="A1100" s="145">
        <v>43810.880486111113</v>
      </c>
      <c r="B1100" s="144">
        <v>25.222000000000001</v>
      </c>
      <c r="C1100" s="144">
        <v>10.8</v>
      </c>
    </row>
    <row r="1101" spans="1:3" x14ac:dyDescent="0.2">
      <c r="A1101" s="145">
        <v>43810.890902777777</v>
      </c>
      <c r="B1101" s="144">
        <v>25.222000000000001</v>
      </c>
      <c r="C1101" s="144">
        <v>10.8</v>
      </c>
    </row>
    <row r="1102" spans="1:3" x14ac:dyDescent="0.2">
      <c r="A1102" s="145">
        <v>43810.901319444441</v>
      </c>
      <c r="B1102" s="144">
        <v>25.222000000000001</v>
      </c>
      <c r="C1102" s="144">
        <v>10.8</v>
      </c>
    </row>
    <row r="1103" spans="1:3" x14ac:dyDescent="0.2">
      <c r="A1103" s="145">
        <v>43810.911736111113</v>
      </c>
      <c r="B1103" s="144">
        <v>25.222000000000001</v>
      </c>
      <c r="C1103" s="144">
        <v>10.8</v>
      </c>
    </row>
    <row r="1104" spans="1:3" x14ac:dyDescent="0.2">
      <c r="A1104" s="145">
        <v>43810.922152777777</v>
      </c>
      <c r="B1104" s="144">
        <v>25.222000000000001</v>
      </c>
      <c r="C1104" s="144">
        <v>10.8</v>
      </c>
    </row>
    <row r="1105" spans="1:3" x14ac:dyDescent="0.2">
      <c r="A1105" s="145">
        <v>43810.932569444441</v>
      </c>
      <c r="B1105" s="144">
        <v>25.222000000000001</v>
      </c>
      <c r="C1105" s="144">
        <v>10.8</v>
      </c>
    </row>
    <row r="1106" spans="1:3" x14ac:dyDescent="0.2">
      <c r="A1106" s="145">
        <v>43810.942986111113</v>
      </c>
      <c r="B1106" s="144">
        <v>25.222000000000001</v>
      </c>
      <c r="C1106" s="144">
        <v>10.8</v>
      </c>
    </row>
    <row r="1107" spans="1:3" x14ac:dyDescent="0.2">
      <c r="A1107" s="145">
        <v>43810.953402777777</v>
      </c>
      <c r="B1107" s="144">
        <v>25.222000000000001</v>
      </c>
      <c r="C1107" s="144">
        <v>10.8</v>
      </c>
    </row>
    <row r="1108" spans="1:3" x14ac:dyDescent="0.2">
      <c r="A1108" s="145">
        <v>43810.963819444441</v>
      </c>
      <c r="B1108" s="144">
        <v>25.222000000000001</v>
      </c>
      <c r="C1108" s="144">
        <v>10.8</v>
      </c>
    </row>
    <row r="1109" spans="1:3" x14ac:dyDescent="0.2">
      <c r="A1109" s="145">
        <v>43810.974236111113</v>
      </c>
      <c r="B1109" s="144">
        <v>25.222000000000001</v>
      </c>
      <c r="C1109" s="144">
        <v>10.8</v>
      </c>
    </row>
    <row r="1110" spans="1:3" x14ac:dyDescent="0.2">
      <c r="A1110" s="145">
        <v>43810.984652777777</v>
      </c>
      <c r="B1110" s="144">
        <v>25.222000000000001</v>
      </c>
      <c r="C1110" s="144">
        <v>10.8</v>
      </c>
    </row>
    <row r="1111" spans="1:3" x14ac:dyDescent="0.2">
      <c r="A1111" s="145">
        <v>43810.995069444441</v>
      </c>
      <c r="B1111" s="144">
        <v>25.222000000000001</v>
      </c>
      <c r="C1111" s="144">
        <v>10.8</v>
      </c>
    </row>
    <row r="1112" spans="1:3" x14ac:dyDescent="0.2">
      <c r="A1112" s="144" t="s">
        <v>84</v>
      </c>
      <c r="B1112" s="144">
        <v>25.222000000000001</v>
      </c>
      <c r="C1112" s="144">
        <v>10.8</v>
      </c>
    </row>
    <row r="1113" spans="1:3" x14ac:dyDescent="0.2">
      <c r="A1113" s="144" t="s">
        <v>85</v>
      </c>
      <c r="B1113" s="144">
        <v>25.222000000000001</v>
      </c>
      <c r="C1113" s="144">
        <v>10.8</v>
      </c>
    </row>
    <row r="1114" spans="1:3" x14ac:dyDescent="0.2">
      <c r="A1114" s="144" t="s">
        <v>86</v>
      </c>
      <c r="B1114" s="144">
        <v>25.222000000000001</v>
      </c>
      <c r="C1114" s="144">
        <v>10.8</v>
      </c>
    </row>
    <row r="1115" spans="1:3" x14ac:dyDescent="0.2">
      <c r="A1115" s="144" t="s">
        <v>87</v>
      </c>
      <c r="B1115" s="144">
        <v>25.222000000000001</v>
      </c>
      <c r="C1115" s="144">
        <v>10.8</v>
      </c>
    </row>
    <row r="1116" spans="1:3" x14ac:dyDescent="0.2">
      <c r="A1116" s="144" t="s">
        <v>88</v>
      </c>
      <c r="B1116" s="144">
        <v>25.222000000000001</v>
      </c>
      <c r="C1116" s="144">
        <v>10.8</v>
      </c>
    </row>
    <row r="1117" spans="1:3" x14ac:dyDescent="0.2">
      <c r="A1117" s="144" t="s">
        <v>89</v>
      </c>
      <c r="B1117" s="144">
        <v>25.222000000000001</v>
      </c>
      <c r="C1117" s="144">
        <v>10.8</v>
      </c>
    </row>
    <row r="1118" spans="1:3" x14ac:dyDescent="0.2">
      <c r="A1118" s="144" t="s">
        <v>90</v>
      </c>
      <c r="B1118" s="144">
        <v>25.222000000000001</v>
      </c>
      <c r="C1118" s="144">
        <v>10.8</v>
      </c>
    </row>
    <row r="1119" spans="1:3" x14ac:dyDescent="0.2">
      <c r="A1119" s="144" t="s">
        <v>91</v>
      </c>
      <c r="B1119" s="144">
        <v>25.222000000000001</v>
      </c>
      <c r="C1119" s="144">
        <v>10.8</v>
      </c>
    </row>
    <row r="1120" spans="1:3" x14ac:dyDescent="0.2">
      <c r="A1120" s="144" t="s">
        <v>92</v>
      </c>
      <c r="B1120" s="144">
        <v>25.222000000000001</v>
      </c>
      <c r="C1120" s="144">
        <v>10.8</v>
      </c>
    </row>
    <row r="1121" spans="1:3" x14ac:dyDescent="0.2">
      <c r="A1121" s="144" t="s">
        <v>93</v>
      </c>
      <c r="B1121" s="144">
        <v>25.222000000000001</v>
      </c>
      <c r="C1121" s="144">
        <v>10.8</v>
      </c>
    </row>
    <row r="1122" spans="1:3" x14ac:dyDescent="0.2">
      <c r="A1122" s="144" t="s">
        <v>94</v>
      </c>
      <c r="B1122" s="144">
        <v>25.222000000000001</v>
      </c>
      <c r="C1122" s="144">
        <v>10.8</v>
      </c>
    </row>
    <row r="1123" spans="1:3" x14ac:dyDescent="0.2">
      <c r="A1123" s="144" t="s">
        <v>95</v>
      </c>
      <c r="B1123" s="144">
        <v>25.222000000000001</v>
      </c>
      <c r="C1123" s="144">
        <v>10.8</v>
      </c>
    </row>
    <row r="1124" spans="1:3" x14ac:dyDescent="0.2">
      <c r="A1124" s="144" t="s">
        <v>96</v>
      </c>
      <c r="B1124" s="144">
        <v>25.222000000000001</v>
      </c>
      <c r="C1124" s="144">
        <v>10.8</v>
      </c>
    </row>
    <row r="1125" spans="1:3" x14ac:dyDescent="0.2">
      <c r="A1125" s="144" t="s">
        <v>97</v>
      </c>
      <c r="B1125" s="144">
        <v>25.222000000000001</v>
      </c>
      <c r="C1125" s="144">
        <v>10.8</v>
      </c>
    </row>
    <row r="1126" spans="1:3" x14ac:dyDescent="0.2">
      <c r="A1126" s="144" t="s">
        <v>98</v>
      </c>
      <c r="B1126" s="144">
        <v>25.222000000000001</v>
      </c>
      <c r="C1126" s="144">
        <v>10.8</v>
      </c>
    </row>
    <row r="1127" spans="1:3" x14ac:dyDescent="0.2">
      <c r="A1127" s="144" t="s">
        <v>99</v>
      </c>
      <c r="B1127" s="144">
        <v>25.222000000000001</v>
      </c>
      <c r="C1127" s="144">
        <v>10.8</v>
      </c>
    </row>
    <row r="1128" spans="1:3" x14ac:dyDescent="0.2">
      <c r="A1128" s="144" t="s">
        <v>100</v>
      </c>
      <c r="B1128" s="144">
        <v>25.222000000000001</v>
      </c>
      <c r="C1128" s="144">
        <v>10.8</v>
      </c>
    </row>
    <row r="1129" spans="1:3" x14ac:dyDescent="0.2">
      <c r="A1129" s="144" t="s">
        <v>101</v>
      </c>
      <c r="B1129" s="144">
        <v>25.222000000000001</v>
      </c>
      <c r="C1129" s="144">
        <v>10.8</v>
      </c>
    </row>
    <row r="1130" spans="1:3" x14ac:dyDescent="0.2">
      <c r="A1130" s="144" t="s">
        <v>102</v>
      </c>
      <c r="B1130" s="144">
        <v>25.222000000000001</v>
      </c>
      <c r="C1130" s="144">
        <v>10.8</v>
      </c>
    </row>
    <row r="1131" spans="1:3" x14ac:dyDescent="0.2">
      <c r="A1131" s="144" t="s">
        <v>103</v>
      </c>
      <c r="B1131" s="144">
        <v>25.222000000000001</v>
      </c>
      <c r="C1131" s="144">
        <v>10.8</v>
      </c>
    </row>
    <row r="1132" spans="1:3" x14ac:dyDescent="0.2">
      <c r="A1132" s="144" t="s">
        <v>104</v>
      </c>
      <c r="B1132" s="144">
        <v>25.222000000000001</v>
      </c>
      <c r="C1132" s="144">
        <v>10.8</v>
      </c>
    </row>
    <row r="1133" spans="1:3" x14ac:dyDescent="0.2">
      <c r="A1133" s="144" t="s">
        <v>105</v>
      </c>
      <c r="B1133" s="144">
        <v>25.222000000000001</v>
      </c>
      <c r="C1133" s="144">
        <v>10.8</v>
      </c>
    </row>
    <row r="1134" spans="1:3" x14ac:dyDescent="0.2">
      <c r="A1134" s="144" t="s">
        <v>106</v>
      </c>
      <c r="B1134" s="144">
        <v>25.222000000000001</v>
      </c>
      <c r="C1134" s="144">
        <v>10.8</v>
      </c>
    </row>
    <row r="1135" spans="1:3" x14ac:dyDescent="0.2">
      <c r="A1135" s="144" t="s">
        <v>107</v>
      </c>
      <c r="B1135" s="144">
        <v>25.222000000000001</v>
      </c>
      <c r="C1135" s="144">
        <v>10.8</v>
      </c>
    </row>
    <row r="1136" spans="1:3" x14ac:dyDescent="0.2">
      <c r="A1136" s="144" t="s">
        <v>108</v>
      </c>
      <c r="B1136" s="144">
        <v>25.222000000000001</v>
      </c>
      <c r="C1136" s="144">
        <v>10.8</v>
      </c>
    </row>
    <row r="1137" spans="1:3" x14ac:dyDescent="0.2">
      <c r="A1137" s="144" t="s">
        <v>109</v>
      </c>
      <c r="B1137" s="144">
        <v>25.222000000000001</v>
      </c>
      <c r="C1137" s="144">
        <v>10.8</v>
      </c>
    </row>
    <row r="1138" spans="1:3" x14ac:dyDescent="0.2">
      <c r="A1138" s="144" t="s">
        <v>110</v>
      </c>
      <c r="B1138" s="144">
        <v>25.222000000000001</v>
      </c>
      <c r="C1138" s="144">
        <v>10.8</v>
      </c>
    </row>
    <row r="1139" spans="1:3" x14ac:dyDescent="0.2">
      <c r="A1139" s="144" t="s">
        <v>111</v>
      </c>
      <c r="B1139" s="144">
        <v>25.222000000000001</v>
      </c>
      <c r="C1139" s="144">
        <v>10.8</v>
      </c>
    </row>
    <row r="1140" spans="1:3" x14ac:dyDescent="0.2">
      <c r="A1140" s="144" t="s">
        <v>112</v>
      </c>
      <c r="B1140" s="144">
        <v>25.222000000000001</v>
      </c>
      <c r="C1140" s="144">
        <v>10.8</v>
      </c>
    </row>
    <row r="1141" spans="1:3" x14ac:dyDescent="0.2">
      <c r="A1141" s="144" t="s">
        <v>113</v>
      </c>
      <c r="B1141" s="144">
        <v>25.125</v>
      </c>
      <c r="C1141" s="144">
        <v>10.8</v>
      </c>
    </row>
    <row r="1142" spans="1:3" x14ac:dyDescent="0.2">
      <c r="A1142" s="144" t="s">
        <v>114</v>
      </c>
      <c r="B1142" s="144">
        <v>25.125</v>
      </c>
      <c r="C1142" s="144">
        <v>10.8</v>
      </c>
    </row>
    <row r="1143" spans="1:3" x14ac:dyDescent="0.2">
      <c r="A1143" s="144" t="s">
        <v>115</v>
      </c>
      <c r="B1143" s="144">
        <v>25.125</v>
      </c>
      <c r="C1143" s="144">
        <v>10.8</v>
      </c>
    </row>
    <row r="1144" spans="1:3" x14ac:dyDescent="0.2">
      <c r="A1144" s="144" t="s">
        <v>116</v>
      </c>
      <c r="B1144" s="144">
        <v>25.125</v>
      </c>
      <c r="C1144" s="144">
        <v>10.8</v>
      </c>
    </row>
    <row r="1145" spans="1:3" x14ac:dyDescent="0.2">
      <c r="A1145" s="144" t="s">
        <v>117</v>
      </c>
      <c r="B1145" s="144">
        <v>25.027999999999999</v>
      </c>
      <c r="C1145" s="144">
        <v>10.8</v>
      </c>
    </row>
    <row r="1146" spans="1:3" x14ac:dyDescent="0.2">
      <c r="A1146" s="144" t="s">
        <v>118</v>
      </c>
      <c r="B1146" s="144">
        <v>25.027999999999999</v>
      </c>
      <c r="C1146" s="144">
        <v>10.8</v>
      </c>
    </row>
    <row r="1147" spans="1:3" x14ac:dyDescent="0.2">
      <c r="A1147" s="144" t="s">
        <v>119</v>
      </c>
      <c r="B1147" s="144">
        <v>25.125</v>
      </c>
      <c r="C1147" s="144">
        <v>10.8</v>
      </c>
    </row>
    <row r="1148" spans="1:3" x14ac:dyDescent="0.2">
      <c r="A1148" s="144" t="s">
        <v>120</v>
      </c>
      <c r="B1148" s="144">
        <v>25.318999999999999</v>
      </c>
      <c r="C1148" s="144">
        <v>10.8</v>
      </c>
    </row>
    <row r="1149" spans="1:3" x14ac:dyDescent="0.2">
      <c r="A1149" s="144" t="s">
        <v>121</v>
      </c>
      <c r="B1149" s="144">
        <v>25.318999999999999</v>
      </c>
      <c r="C1149" s="144">
        <v>10.8</v>
      </c>
    </row>
    <row r="1150" spans="1:3" x14ac:dyDescent="0.2">
      <c r="A1150" s="144" t="s">
        <v>122</v>
      </c>
      <c r="B1150" s="144">
        <v>25.222000000000001</v>
      </c>
      <c r="C1150" s="144">
        <v>10.8</v>
      </c>
    </row>
    <row r="1151" spans="1:3" x14ac:dyDescent="0.2">
      <c r="A1151" s="144" t="s">
        <v>123</v>
      </c>
      <c r="B1151" s="144">
        <v>25.222000000000001</v>
      </c>
      <c r="C1151" s="144">
        <v>10.8</v>
      </c>
    </row>
    <row r="1152" spans="1:3" x14ac:dyDescent="0.2">
      <c r="A1152" s="144" t="s">
        <v>124</v>
      </c>
      <c r="B1152" s="144">
        <v>25.222000000000001</v>
      </c>
      <c r="C1152" s="144">
        <v>10.8</v>
      </c>
    </row>
    <row r="1153" spans="1:3" x14ac:dyDescent="0.2">
      <c r="A1153" s="144" t="s">
        <v>125</v>
      </c>
      <c r="B1153" s="144">
        <v>25.222000000000001</v>
      </c>
      <c r="C1153" s="144">
        <v>10.8</v>
      </c>
    </row>
    <row r="1154" spans="1:3" x14ac:dyDescent="0.2">
      <c r="A1154" s="144" t="s">
        <v>126</v>
      </c>
      <c r="B1154" s="144">
        <v>25.222000000000001</v>
      </c>
      <c r="C1154" s="144">
        <v>21.5</v>
      </c>
    </row>
    <row r="1155" spans="1:3" x14ac:dyDescent="0.2">
      <c r="A1155" s="144" t="s">
        <v>127</v>
      </c>
      <c r="B1155" s="144">
        <v>25.222000000000001</v>
      </c>
      <c r="C1155" s="144">
        <v>21.5</v>
      </c>
    </row>
    <row r="1156" spans="1:3" x14ac:dyDescent="0.2">
      <c r="A1156" s="144" t="s">
        <v>128</v>
      </c>
      <c r="B1156" s="144">
        <v>25.222000000000001</v>
      </c>
      <c r="C1156" s="144">
        <v>10.8</v>
      </c>
    </row>
    <row r="1157" spans="1:3" x14ac:dyDescent="0.2">
      <c r="A1157" s="144" t="s">
        <v>129</v>
      </c>
      <c r="B1157" s="144">
        <v>25.222000000000001</v>
      </c>
      <c r="C1157" s="144">
        <v>10.8</v>
      </c>
    </row>
    <row r="1158" spans="1:3" x14ac:dyDescent="0.2">
      <c r="A1158" s="144" t="s">
        <v>130</v>
      </c>
      <c r="B1158" s="144">
        <v>25.222000000000001</v>
      </c>
      <c r="C1158" s="144">
        <v>10.8</v>
      </c>
    </row>
    <row r="1159" spans="1:3" x14ac:dyDescent="0.2">
      <c r="A1159" s="144" t="s">
        <v>131</v>
      </c>
      <c r="B1159" s="144">
        <v>25.222000000000001</v>
      </c>
      <c r="C1159" s="144">
        <v>10.8</v>
      </c>
    </row>
    <row r="1160" spans="1:3" x14ac:dyDescent="0.2">
      <c r="A1160" s="144" t="s">
        <v>132</v>
      </c>
      <c r="B1160" s="144">
        <v>25.222000000000001</v>
      </c>
      <c r="C1160" s="144">
        <v>10.8</v>
      </c>
    </row>
    <row r="1161" spans="1:3" x14ac:dyDescent="0.2">
      <c r="A1161" s="144" t="s">
        <v>133</v>
      </c>
      <c r="B1161" s="144">
        <v>25.125</v>
      </c>
      <c r="C1161" s="144">
        <v>10.8</v>
      </c>
    </row>
    <row r="1162" spans="1:3" x14ac:dyDescent="0.2">
      <c r="A1162" s="144" t="s">
        <v>134</v>
      </c>
      <c r="B1162" s="144">
        <v>25.125</v>
      </c>
      <c r="C1162" s="144">
        <v>10.8</v>
      </c>
    </row>
    <row r="1163" spans="1:3" x14ac:dyDescent="0.2">
      <c r="A1163" s="144" t="s">
        <v>135</v>
      </c>
      <c r="B1163" s="144">
        <v>25.222000000000001</v>
      </c>
      <c r="C1163" s="144">
        <v>10.8</v>
      </c>
    </row>
    <row r="1164" spans="1:3" x14ac:dyDescent="0.2">
      <c r="A1164" s="144" t="s">
        <v>136</v>
      </c>
      <c r="B1164" s="144">
        <v>25.222000000000001</v>
      </c>
      <c r="C1164" s="144">
        <v>10.8</v>
      </c>
    </row>
    <row r="1165" spans="1:3" x14ac:dyDescent="0.2">
      <c r="A1165" s="144" t="s">
        <v>137</v>
      </c>
      <c r="B1165" s="144">
        <v>25.222000000000001</v>
      </c>
      <c r="C1165" s="144">
        <v>10.8</v>
      </c>
    </row>
    <row r="1166" spans="1:3" x14ac:dyDescent="0.2">
      <c r="A1166" s="144" t="s">
        <v>138</v>
      </c>
      <c r="B1166" s="144">
        <v>25.222000000000001</v>
      </c>
      <c r="C1166" s="144">
        <v>10.8</v>
      </c>
    </row>
    <row r="1167" spans="1:3" x14ac:dyDescent="0.2">
      <c r="A1167" s="144" t="s">
        <v>139</v>
      </c>
      <c r="B1167" s="144">
        <v>25.222000000000001</v>
      </c>
      <c r="C1167" s="144">
        <v>10.8</v>
      </c>
    </row>
    <row r="1168" spans="1:3" x14ac:dyDescent="0.2">
      <c r="A1168" s="144" t="s">
        <v>140</v>
      </c>
      <c r="B1168" s="144">
        <v>25.222000000000001</v>
      </c>
      <c r="C1168" s="144">
        <v>10.8</v>
      </c>
    </row>
    <row r="1169" spans="1:3" x14ac:dyDescent="0.2">
      <c r="A1169" s="144" t="s">
        <v>141</v>
      </c>
      <c r="B1169" s="144">
        <v>25.222000000000001</v>
      </c>
      <c r="C1169" s="144">
        <v>10.8</v>
      </c>
    </row>
    <row r="1170" spans="1:3" x14ac:dyDescent="0.2">
      <c r="A1170" s="144" t="s">
        <v>142</v>
      </c>
      <c r="B1170" s="144">
        <v>25.222000000000001</v>
      </c>
      <c r="C1170" s="144">
        <v>10.8</v>
      </c>
    </row>
    <row r="1171" spans="1:3" x14ac:dyDescent="0.2">
      <c r="A1171" s="144" t="s">
        <v>143</v>
      </c>
      <c r="B1171" s="144">
        <v>25.222000000000001</v>
      </c>
      <c r="C1171" s="144">
        <v>10.8</v>
      </c>
    </row>
    <row r="1172" spans="1:3" x14ac:dyDescent="0.2">
      <c r="A1172" s="144" t="s">
        <v>144</v>
      </c>
      <c r="B1172" s="144">
        <v>25.125</v>
      </c>
      <c r="C1172" s="144">
        <v>10.8</v>
      </c>
    </row>
    <row r="1173" spans="1:3" x14ac:dyDescent="0.2">
      <c r="A1173" s="144" t="s">
        <v>145</v>
      </c>
      <c r="B1173" s="144">
        <v>25.125</v>
      </c>
      <c r="C1173" s="144">
        <v>10.8</v>
      </c>
    </row>
    <row r="1174" spans="1:3" x14ac:dyDescent="0.2">
      <c r="A1174" s="144" t="s">
        <v>146</v>
      </c>
      <c r="B1174" s="144">
        <v>25.222000000000001</v>
      </c>
      <c r="C1174" s="144">
        <v>10.8</v>
      </c>
    </row>
    <row r="1175" spans="1:3" x14ac:dyDescent="0.2">
      <c r="A1175" s="144" t="s">
        <v>147</v>
      </c>
      <c r="B1175" s="144">
        <v>25.125</v>
      </c>
      <c r="C1175" s="144">
        <v>10.8</v>
      </c>
    </row>
    <row r="1176" spans="1:3" x14ac:dyDescent="0.2">
      <c r="A1176" s="144" t="s">
        <v>148</v>
      </c>
      <c r="B1176" s="144">
        <v>25.125</v>
      </c>
      <c r="C1176" s="144">
        <v>10.8</v>
      </c>
    </row>
    <row r="1177" spans="1:3" x14ac:dyDescent="0.2">
      <c r="A1177" s="144" t="s">
        <v>149</v>
      </c>
      <c r="B1177" s="144">
        <v>25.222000000000001</v>
      </c>
      <c r="C1177" s="144">
        <v>10.8</v>
      </c>
    </row>
    <row r="1178" spans="1:3" x14ac:dyDescent="0.2">
      <c r="A1178" s="144" t="s">
        <v>150</v>
      </c>
      <c r="B1178" s="144">
        <v>25.125</v>
      </c>
      <c r="C1178" s="144">
        <v>10.8</v>
      </c>
    </row>
    <row r="1179" spans="1:3" x14ac:dyDescent="0.2">
      <c r="A1179" s="144" t="s">
        <v>151</v>
      </c>
      <c r="B1179" s="144">
        <v>25.125</v>
      </c>
      <c r="C1179" s="144">
        <v>10.8</v>
      </c>
    </row>
    <row r="1180" spans="1:3" x14ac:dyDescent="0.2">
      <c r="A1180" s="144" t="s">
        <v>152</v>
      </c>
      <c r="B1180" s="144">
        <v>25.125</v>
      </c>
      <c r="C1180" s="144">
        <v>10.8</v>
      </c>
    </row>
    <row r="1181" spans="1:3" x14ac:dyDescent="0.2">
      <c r="A1181" s="144" t="s">
        <v>153</v>
      </c>
      <c r="B1181" s="144">
        <v>25.125</v>
      </c>
      <c r="C1181" s="144">
        <v>10.8</v>
      </c>
    </row>
    <row r="1182" spans="1:3" x14ac:dyDescent="0.2">
      <c r="A1182" s="144" t="s">
        <v>154</v>
      </c>
      <c r="B1182" s="144">
        <v>25.125</v>
      </c>
      <c r="C1182" s="144">
        <v>10.8</v>
      </c>
    </row>
    <row r="1183" spans="1:3" x14ac:dyDescent="0.2">
      <c r="A1183" s="144" t="s">
        <v>155</v>
      </c>
      <c r="B1183" s="144">
        <v>25.125</v>
      </c>
      <c r="C1183" s="144">
        <v>10.8</v>
      </c>
    </row>
    <row r="1184" spans="1:3" x14ac:dyDescent="0.2">
      <c r="A1184" s="144" t="s">
        <v>156</v>
      </c>
      <c r="B1184" s="144">
        <v>25.125</v>
      </c>
      <c r="C1184" s="144">
        <v>10.8</v>
      </c>
    </row>
    <row r="1185" spans="1:3" x14ac:dyDescent="0.2">
      <c r="A1185" s="144" t="s">
        <v>157</v>
      </c>
      <c r="B1185" s="144">
        <v>25.125</v>
      </c>
      <c r="C1185" s="144">
        <v>10.8</v>
      </c>
    </row>
    <row r="1186" spans="1:3" x14ac:dyDescent="0.2">
      <c r="A1186" s="144" t="s">
        <v>158</v>
      </c>
      <c r="B1186" s="144">
        <v>25.125</v>
      </c>
      <c r="C1186" s="144">
        <v>10.8</v>
      </c>
    </row>
    <row r="1187" spans="1:3" x14ac:dyDescent="0.2">
      <c r="A1187" s="144" t="s">
        <v>159</v>
      </c>
      <c r="B1187" s="144">
        <v>25.125</v>
      </c>
      <c r="C1187" s="144">
        <v>10.8</v>
      </c>
    </row>
    <row r="1188" spans="1:3" x14ac:dyDescent="0.2">
      <c r="A1188" s="144" t="s">
        <v>160</v>
      </c>
      <c r="B1188" s="144">
        <v>25.125</v>
      </c>
      <c r="C1188" s="144">
        <v>10.8</v>
      </c>
    </row>
    <row r="1189" spans="1:3" x14ac:dyDescent="0.2">
      <c r="A1189" s="144" t="s">
        <v>161</v>
      </c>
      <c r="B1189" s="144">
        <v>25.125</v>
      </c>
      <c r="C1189" s="144">
        <v>10.8</v>
      </c>
    </row>
    <row r="1190" spans="1:3" x14ac:dyDescent="0.2">
      <c r="A1190" s="144" t="s">
        <v>162</v>
      </c>
      <c r="B1190" s="144">
        <v>25.125</v>
      </c>
      <c r="C1190" s="144">
        <v>10.8</v>
      </c>
    </row>
    <row r="1191" spans="1:3" x14ac:dyDescent="0.2">
      <c r="A1191" s="144" t="s">
        <v>163</v>
      </c>
      <c r="B1191" s="144">
        <v>25.125</v>
      </c>
      <c r="C1191" s="144">
        <v>10.8</v>
      </c>
    </row>
    <row r="1192" spans="1:3" x14ac:dyDescent="0.2">
      <c r="A1192" s="144" t="s">
        <v>164</v>
      </c>
      <c r="B1192" s="144">
        <v>25.125</v>
      </c>
      <c r="C1192" s="144">
        <v>10.8</v>
      </c>
    </row>
    <row r="1193" spans="1:3" x14ac:dyDescent="0.2">
      <c r="A1193" s="144" t="s">
        <v>165</v>
      </c>
      <c r="B1193" s="144">
        <v>25.125</v>
      </c>
      <c r="C1193" s="144">
        <v>10.8</v>
      </c>
    </row>
    <row r="1194" spans="1:3" x14ac:dyDescent="0.2">
      <c r="A1194" s="144" t="s">
        <v>166</v>
      </c>
      <c r="B1194" s="144">
        <v>25.125</v>
      </c>
      <c r="C1194" s="144">
        <v>10.8</v>
      </c>
    </row>
    <row r="1195" spans="1:3" x14ac:dyDescent="0.2">
      <c r="A1195" s="144" t="s">
        <v>167</v>
      </c>
      <c r="B1195" s="144">
        <v>25.125</v>
      </c>
      <c r="C1195" s="144">
        <v>10.8</v>
      </c>
    </row>
    <row r="1196" spans="1:3" x14ac:dyDescent="0.2">
      <c r="A1196" s="144" t="s">
        <v>168</v>
      </c>
      <c r="B1196" s="144">
        <v>25.125</v>
      </c>
      <c r="C1196" s="144">
        <v>10.8</v>
      </c>
    </row>
    <row r="1197" spans="1:3" x14ac:dyDescent="0.2">
      <c r="A1197" s="144" t="s">
        <v>169</v>
      </c>
      <c r="B1197" s="144">
        <v>25.125</v>
      </c>
      <c r="C1197" s="144">
        <v>10.8</v>
      </c>
    </row>
    <row r="1198" spans="1:3" x14ac:dyDescent="0.2">
      <c r="A1198" s="144" t="s">
        <v>170</v>
      </c>
      <c r="B1198" s="144">
        <v>25.125</v>
      </c>
      <c r="C1198" s="144">
        <v>10.8</v>
      </c>
    </row>
    <row r="1199" spans="1:3" x14ac:dyDescent="0.2">
      <c r="A1199" s="144" t="s">
        <v>171</v>
      </c>
      <c r="B1199" s="144">
        <v>25.125</v>
      </c>
      <c r="C1199" s="144">
        <v>10.8</v>
      </c>
    </row>
    <row r="1200" spans="1:3" x14ac:dyDescent="0.2">
      <c r="A1200" s="144" t="s">
        <v>172</v>
      </c>
      <c r="B1200" s="144">
        <v>25.125</v>
      </c>
      <c r="C1200" s="144">
        <v>10.8</v>
      </c>
    </row>
    <row r="1201" spans="1:3" x14ac:dyDescent="0.2">
      <c r="A1201" s="144" t="s">
        <v>173</v>
      </c>
      <c r="B1201" s="144">
        <v>25.125</v>
      </c>
      <c r="C1201" s="144">
        <v>10.8</v>
      </c>
    </row>
    <row r="1202" spans="1:3" x14ac:dyDescent="0.2">
      <c r="A1202" s="144" t="s">
        <v>174</v>
      </c>
      <c r="B1202" s="144">
        <v>25.125</v>
      </c>
      <c r="C1202" s="144">
        <v>10.8</v>
      </c>
    </row>
    <row r="1203" spans="1:3" x14ac:dyDescent="0.2">
      <c r="A1203" s="144" t="s">
        <v>175</v>
      </c>
      <c r="B1203" s="144">
        <v>25.125</v>
      </c>
      <c r="C1203" s="144">
        <v>10.8</v>
      </c>
    </row>
    <row r="1204" spans="1:3" x14ac:dyDescent="0.2">
      <c r="A1204" s="144" t="s">
        <v>176</v>
      </c>
      <c r="B1204" s="144">
        <v>25.125</v>
      </c>
      <c r="C1204" s="144">
        <v>10.8</v>
      </c>
    </row>
    <row r="1205" spans="1:3" x14ac:dyDescent="0.2">
      <c r="A1205" s="144" t="s">
        <v>177</v>
      </c>
      <c r="B1205" s="144">
        <v>25.125</v>
      </c>
      <c r="C1205" s="144">
        <v>10.8</v>
      </c>
    </row>
    <row r="1206" spans="1:3" x14ac:dyDescent="0.2">
      <c r="A1206" s="144" t="s">
        <v>178</v>
      </c>
      <c r="B1206" s="144">
        <v>25.125</v>
      </c>
      <c r="C1206" s="144">
        <v>10.8</v>
      </c>
    </row>
    <row r="1207" spans="1:3" x14ac:dyDescent="0.2">
      <c r="A1207" s="144" t="s">
        <v>179</v>
      </c>
      <c r="B1207" s="144">
        <v>25.125</v>
      </c>
      <c r="C1207" s="144">
        <v>10.8</v>
      </c>
    </row>
    <row r="1208" spans="1:3" x14ac:dyDescent="0.2">
      <c r="A1208" s="144" t="s">
        <v>180</v>
      </c>
      <c r="B1208" s="144">
        <v>25.125</v>
      </c>
      <c r="C1208" s="144">
        <v>10.8</v>
      </c>
    </row>
    <row r="1209" spans="1:3" x14ac:dyDescent="0.2">
      <c r="A1209" s="144" t="s">
        <v>181</v>
      </c>
      <c r="B1209" s="144">
        <v>25.125</v>
      </c>
      <c r="C1209" s="144">
        <v>10.8</v>
      </c>
    </row>
    <row r="1210" spans="1:3" x14ac:dyDescent="0.2">
      <c r="A1210" s="144" t="s">
        <v>182</v>
      </c>
      <c r="B1210" s="144">
        <v>25.125</v>
      </c>
      <c r="C1210" s="144">
        <v>10.8</v>
      </c>
    </row>
    <row r="1211" spans="1:3" x14ac:dyDescent="0.2">
      <c r="A1211" s="144" t="s">
        <v>183</v>
      </c>
      <c r="B1211" s="144">
        <v>25.125</v>
      </c>
      <c r="C1211" s="144">
        <v>10.8</v>
      </c>
    </row>
    <row r="1212" spans="1:3" x14ac:dyDescent="0.2">
      <c r="A1212" s="144" t="s">
        <v>184</v>
      </c>
      <c r="B1212" s="144">
        <v>25.125</v>
      </c>
      <c r="C1212" s="144">
        <v>10.8</v>
      </c>
    </row>
    <row r="1213" spans="1:3" x14ac:dyDescent="0.2">
      <c r="A1213" s="144" t="s">
        <v>185</v>
      </c>
      <c r="B1213" s="144">
        <v>25.125</v>
      </c>
      <c r="C1213" s="144">
        <v>10.8</v>
      </c>
    </row>
    <row r="1214" spans="1:3" x14ac:dyDescent="0.2">
      <c r="A1214" s="144" t="s">
        <v>186</v>
      </c>
      <c r="B1214" s="144">
        <v>25.125</v>
      </c>
      <c r="C1214" s="144">
        <v>10.8</v>
      </c>
    </row>
    <row r="1215" spans="1:3" x14ac:dyDescent="0.2">
      <c r="A1215" s="144" t="s">
        <v>187</v>
      </c>
      <c r="B1215" s="144">
        <v>25.125</v>
      </c>
      <c r="C1215" s="144">
        <v>10.8</v>
      </c>
    </row>
    <row r="1216" spans="1:3" x14ac:dyDescent="0.2">
      <c r="A1216" s="144" t="s">
        <v>188</v>
      </c>
      <c r="B1216" s="144">
        <v>25.125</v>
      </c>
      <c r="C1216" s="144">
        <v>10.8</v>
      </c>
    </row>
    <row r="1217" spans="1:3" x14ac:dyDescent="0.2">
      <c r="A1217" s="144" t="s">
        <v>189</v>
      </c>
      <c r="B1217" s="144">
        <v>25.125</v>
      </c>
      <c r="C1217" s="144">
        <v>10.8</v>
      </c>
    </row>
    <row r="1218" spans="1:3" x14ac:dyDescent="0.2">
      <c r="A1218" s="144" t="s">
        <v>190</v>
      </c>
      <c r="B1218" s="144">
        <v>25.125</v>
      </c>
      <c r="C1218" s="144">
        <v>10.8</v>
      </c>
    </row>
    <row r="1219" spans="1:3" x14ac:dyDescent="0.2">
      <c r="A1219" s="144" t="s">
        <v>191</v>
      </c>
      <c r="B1219" s="144">
        <v>25.125</v>
      </c>
      <c r="C1219" s="144">
        <v>10.8</v>
      </c>
    </row>
    <row r="1220" spans="1:3" x14ac:dyDescent="0.2">
      <c r="A1220" s="144" t="s">
        <v>192</v>
      </c>
      <c r="B1220" s="144">
        <v>25.125</v>
      </c>
      <c r="C1220" s="144">
        <v>10.8</v>
      </c>
    </row>
    <row r="1221" spans="1:3" x14ac:dyDescent="0.2">
      <c r="A1221" s="144" t="s">
        <v>193</v>
      </c>
      <c r="B1221" s="144">
        <v>25.125</v>
      </c>
      <c r="C1221" s="144">
        <v>10.8</v>
      </c>
    </row>
    <row r="1222" spans="1:3" x14ac:dyDescent="0.2">
      <c r="A1222" s="144" t="s">
        <v>194</v>
      </c>
      <c r="B1222" s="144">
        <v>25.125</v>
      </c>
      <c r="C1222" s="144">
        <v>10.8</v>
      </c>
    </row>
    <row r="1223" spans="1:3" x14ac:dyDescent="0.2">
      <c r="A1223" s="144" t="s">
        <v>195</v>
      </c>
      <c r="B1223" s="144">
        <v>25.125</v>
      </c>
      <c r="C1223" s="144">
        <v>10.8</v>
      </c>
    </row>
    <row r="1224" spans="1:3" x14ac:dyDescent="0.2">
      <c r="A1224" s="144" t="s">
        <v>196</v>
      </c>
      <c r="B1224" s="144">
        <v>25.125</v>
      </c>
      <c r="C1224" s="144">
        <v>10.8</v>
      </c>
    </row>
    <row r="1225" spans="1:3" x14ac:dyDescent="0.2">
      <c r="A1225" s="144" t="s">
        <v>197</v>
      </c>
      <c r="B1225" s="144">
        <v>25.125</v>
      </c>
      <c r="C1225" s="144">
        <v>10.8</v>
      </c>
    </row>
    <row r="1226" spans="1:3" x14ac:dyDescent="0.2">
      <c r="A1226" s="144" t="s">
        <v>198</v>
      </c>
      <c r="B1226" s="144">
        <v>25.027999999999999</v>
      </c>
      <c r="C1226" s="144">
        <v>10.8</v>
      </c>
    </row>
    <row r="1227" spans="1:3" x14ac:dyDescent="0.2">
      <c r="A1227" s="144" t="s">
        <v>199</v>
      </c>
      <c r="B1227" s="144">
        <v>25.027999999999999</v>
      </c>
      <c r="C1227" s="144">
        <v>10.8</v>
      </c>
    </row>
    <row r="1228" spans="1:3" x14ac:dyDescent="0.2">
      <c r="A1228" s="144" t="s">
        <v>200</v>
      </c>
      <c r="B1228" s="144">
        <v>25.027999999999999</v>
      </c>
      <c r="C1228" s="144">
        <v>10.8</v>
      </c>
    </row>
    <row r="1229" spans="1:3" x14ac:dyDescent="0.2">
      <c r="A1229" s="144" t="s">
        <v>201</v>
      </c>
      <c r="B1229" s="144">
        <v>25.027999999999999</v>
      </c>
      <c r="C1229" s="144">
        <v>10.8</v>
      </c>
    </row>
    <row r="1230" spans="1:3" x14ac:dyDescent="0.2">
      <c r="A1230" s="144" t="s">
        <v>202</v>
      </c>
      <c r="B1230" s="144">
        <v>25.027999999999999</v>
      </c>
      <c r="C1230" s="144">
        <v>10.8</v>
      </c>
    </row>
    <row r="1231" spans="1:3" x14ac:dyDescent="0.2">
      <c r="A1231" s="144" t="s">
        <v>203</v>
      </c>
      <c r="B1231" s="144">
        <v>25.027999999999999</v>
      </c>
      <c r="C1231" s="144">
        <v>10.8</v>
      </c>
    </row>
    <row r="1232" spans="1:3" x14ac:dyDescent="0.2">
      <c r="A1232" s="144" t="s">
        <v>204</v>
      </c>
      <c r="B1232" s="144">
        <v>25.027999999999999</v>
      </c>
      <c r="C1232" s="144">
        <v>10.8</v>
      </c>
    </row>
    <row r="1233" spans="1:3" x14ac:dyDescent="0.2">
      <c r="A1233" s="144" t="s">
        <v>205</v>
      </c>
      <c r="B1233" s="144">
        <v>25.027999999999999</v>
      </c>
      <c r="C1233" s="144">
        <v>10.8</v>
      </c>
    </row>
    <row r="1234" spans="1:3" x14ac:dyDescent="0.2">
      <c r="A1234" s="144" t="s">
        <v>206</v>
      </c>
      <c r="B1234" s="144">
        <v>25.125</v>
      </c>
      <c r="C1234" s="144">
        <v>10.8</v>
      </c>
    </row>
    <row r="1235" spans="1:3" x14ac:dyDescent="0.2">
      <c r="A1235" s="144" t="s">
        <v>207</v>
      </c>
      <c r="B1235" s="144">
        <v>25.027999999999999</v>
      </c>
      <c r="C1235" s="144">
        <v>10.8</v>
      </c>
    </row>
    <row r="1236" spans="1:3" x14ac:dyDescent="0.2">
      <c r="A1236" s="144" t="s">
        <v>208</v>
      </c>
      <c r="B1236" s="144">
        <v>25.027999999999999</v>
      </c>
      <c r="C1236" s="144">
        <v>10.8</v>
      </c>
    </row>
    <row r="1237" spans="1:3" x14ac:dyDescent="0.2">
      <c r="A1237" s="144" t="s">
        <v>209</v>
      </c>
      <c r="B1237" s="144">
        <v>25.027999999999999</v>
      </c>
      <c r="C1237" s="144">
        <v>10.8</v>
      </c>
    </row>
    <row r="1238" spans="1:3" x14ac:dyDescent="0.2">
      <c r="A1238" s="144" t="s">
        <v>210</v>
      </c>
      <c r="B1238" s="144">
        <v>25.125</v>
      </c>
      <c r="C1238" s="144">
        <v>10.8</v>
      </c>
    </row>
    <row r="1239" spans="1:3" x14ac:dyDescent="0.2">
      <c r="A1239" s="144" t="s">
        <v>211</v>
      </c>
      <c r="B1239" s="144">
        <v>25.125</v>
      </c>
      <c r="C1239" s="144">
        <v>10.8</v>
      </c>
    </row>
    <row r="1240" spans="1:3" x14ac:dyDescent="0.2">
      <c r="A1240" s="144" t="s">
        <v>212</v>
      </c>
      <c r="B1240" s="144">
        <v>25.125</v>
      </c>
      <c r="C1240" s="144">
        <v>10.8</v>
      </c>
    </row>
    <row r="1241" spans="1:3" x14ac:dyDescent="0.2">
      <c r="A1241" s="144" t="s">
        <v>213</v>
      </c>
      <c r="B1241" s="144">
        <v>25.125</v>
      </c>
      <c r="C1241" s="144">
        <v>10.8</v>
      </c>
    </row>
    <row r="1242" spans="1:3" x14ac:dyDescent="0.2">
      <c r="A1242" s="144" t="s">
        <v>214</v>
      </c>
      <c r="B1242" s="144">
        <v>25.125</v>
      </c>
      <c r="C1242" s="144">
        <v>10.8</v>
      </c>
    </row>
    <row r="1243" spans="1:3" x14ac:dyDescent="0.2">
      <c r="A1243" s="144" t="s">
        <v>215</v>
      </c>
      <c r="B1243" s="144">
        <v>25.125</v>
      </c>
      <c r="C1243" s="144">
        <v>10.8</v>
      </c>
    </row>
    <row r="1244" spans="1:3" x14ac:dyDescent="0.2">
      <c r="A1244" s="144" t="s">
        <v>216</v>
      </c>
      <c r="B1244" s="144">
        <v>25.125</v>
      </c>
      <c r="C1244" s="144">
        <v>10.8</v>
      </c>
    </row>
    <row r="1245" spans="1:3" x14ac:dyDescent="0.2">
      <c r="A1245" s="144" t="s">
        <v>217</v>
      </c>
      <c r="B1245" s="144">
        <v>25.125</v>
      </c>
      <c r="C1245" s="144">
        <v>10.8</v>
      </c>
    </row>
    <row r="1246" spans="1:3" x14ac:dyDescent="0.2">
      <c r="A1246" s="144" t="s">
        <v>218</v>
      </c>
      <c r="B1246" s="144">
        <v>25.125</v>
      </c>
      <c r="C1246" s="144">
        <v>10.8</v>
      </c>
    </row>
    <row r="1247" spans="1:3" x14ac:dyDescent="0.2">
      <c r="A1247" s="144" t="s">
        <v>219</v>
      </c>
      <c r="B1247" s="144">
        <v>25.125</v>
      </c>
      <c r="C1247" s="144">
        <v>10.8</v>
      </c>
    </row>
    <row r="1248" spans="1:3" x14ac:dyDescent="0.2">
      <c r="A1248" s="144" t="s">
        <v>220</v>
      </c>
      <c r="B1248" s="144">
        <v>25.125</v>
      </c>
      <c r="C1248" s="144">
        <v>10.8</v>
      </c>
    </row>
    <row r="1249" spans="1:3" x14ac:dyDescent="0.2">
      <c r="A1249" s="144" t="s">
        <v>221</v>
      </c>
      <c r="B1249" s="144">
        <v>25.125</v>
      </c>
      <c r="C1249" s="144">
        <v>10.8</v>
      </c>
    </row>
    <row r="1250" spans="1:3" x14ac:dyDescent="0.2">
      <c r="A1250" s="144" t="s">
        <v>222</v>
      </c>
      <c r="B1250" s="144">
        <v>25.125</v>
      </c>
      <c r="C1250" s="144">
        <v>10.8</v>
      </c>
    </row>
    <row r="1251" spans="1:3" x14ac:dyDescent="0.2">
      <c r="A1251" s="144" t="s">
        <v>223</v>
      </c>
      <c r="B1251" s="144">
        <v>25.027999999999999</v>
      </c>
      <c r="C1251" s="144">
        <v>10.8</v>
      </c>
    </row>
    <row r="1252" spans="1:3" x14ac:dyDescent="0.2">
      <c r="A1252" s="144" t="s">
        <v>224</v>
      </c>
      <c r="B1252" s="144">
        <v>25.027999999999999</v>
      </c>
      <c r="C1252" s="144">
        <v>10.8</v>
      </c>
    </row>
    <row r="1253" spans="1:3" x14ac:dyDescent="0.2">
      <c r="A1253" s="144" t="s">
        <v>225</v>
      </c>
      <c r="B1253" s="144">
        <v>25.027999999999999</v>
      </c>
      <c r="C1253" s="144">
        <v>10.8</v>
      </c>
    </row>
    <row r="1254" spans="1:3" x14ac:dyDescent="0.2">
      <c r="A1254" s="144" t="s">
        <v>226</v>
      </c>
      <c r="B1254" s="144">
        <v>25.027999999999999</v>
      </c>
      <c r="C1254" s="144">
        <v>10.8</v>
      </c>
    </row>
    <row r="1255" spans="1:3" x14ac:dyDescent="0.2">
      <c r="A1255" s="144" t="s">
        <v>227</v>
      </c>
      <c r="B1255" s="144">
        <v>25.027999999999999</v>
      </c>
      <c r="C1255" s="144">
        <v>10.8</v>
      </c>
    </row>
    <row r="1256" spans="1:3" x14ac:dyDescent="0.2">
      <c r="A1256" s="144" t="s">
        <v>228</v>
      </c>
      <c r="B1256" s="144">
        <v>25.027999999999999</v>
      </c>
      <c r="C1256" s="144">
        <v>10.8</v>
      </c>
    </row>
    <row r="1257" spans="1:3" x14ac:dyDescent="0.2">
      <c r="A1257" s="144" t="s">
        <v>229</v>
      </c>
      <c r="B1257" s="144">
        <v>25.027999999999999</v>
      </c>
      <c r="C1257" s="144">
        <v>10.8</v>
      </c>
    </row>
    <row r="1258" spans="1:3" x14ac:dyDescent="0.2">
      <c r="A1258" s="144" t="s">
        <v>230</v>
      </c>
      <c r="B1258" s="144">
        <v>24.931000000000001</v>
      </c>
      <c r="C1258" s="144">
        <v>10.8</v>
      </c>
    </row>
    <row r="1259" spans="1:3" x14ac:dyDescent="0.2">
      <c r="A1259" s="144" t="s">
        <v>231</v>
      </c>
      <c r="B1259" s="144">
        <v>24.931000000000001</v>
      </c>
      <c r="C1259" s="144">
        <v>10.8</v>
      </c>
    </row>
    <row r="1260" spans="1:3" x14ac:dyDescent="0.2">
      <c r="A1260" s="144" t="s">
        <v>232</v>
      </c>
      <c r="B1260" s="144">
        <v>24.931000000000001</v>
      </c>
      <c r="C1260" s="144">
        <v>10.8</v>
      </c>
    </row>
    <row r="1261" spans="1:3" x14ac:dyDescent="0.2">
      <c r="A1261" s="144" t="s">
        <v>233</v>
      </c>
      <c r="B1261" s="144">
        <v>24.931000000000001</v>
      </c>
      <c r="C1261" s="144">
        <v>10.8</v>
      </c>
    </row>
    <row r="1262" spans="1:3" x14ac:dyDescent="0.2">
      <c r="A1262" s="144" t="s">
        <v>234</v>
      </c>
      <c r="B1262" s="144">
        <v>25.027999999999999</v>
      </c>
      <c r="C1262" s="144">
        <v>10.8</v>
      </c>
    </row>
    <row r="1263" spans="1:3" x14ac:dyDescent="0.2">
      <c r="A1263" s="144" t="s">
        <v>235</v>
      </c>
      <c r="B1263" s="144">
        <v>25.125</v>
      </c>
      <c r="C1263" s="144">
        <v>10.8</v>
      </c>
    </row>
    <row r="1264" spans="1:3" x14ac:dyDescent="0.2">
      <c r="A1264" s="144" t="s">
        <v>236</v>
      </c>
      <c r="B1264" s="144">
        <v>25.125</v>
      </c>
      <c r="C1264" s="144">
        <v>10.8</v>
      </c>
    </row>
    <row r="1265" spans="1:3" x14ac:dyDescent="0.2">
      <c r="A1265" s="144" t="s">
        <v>237</v>
      </c>
      <c r="B1265" s="144">
        <v>25.125</v>
      </c>
      <c r="C1265" s="144">
        <v>10.8</v>
      </c>
    </row>
    <row r="1266" spans="1:3" x14ac:dyDescent="0.2">
      <c r="A1266" s="144" t="s">
        <v>238</v>
      </c>
      <c r="B1266" s="144">
        <v>25.027999999999999</v>
      </c>
      <c r="C1266" s="144">
        <v>10.8</v>
      </c>
    </row>
    <row r="1267" spans="1:3" x14ac:dyDescent="0.2">
      <c r="A1267" s="144" t="s">
        <v>239</v>
      </c>
      <c r="B1267" s="144">
        <v>25.027999999999999</v>
      </c>
      <c r="C1267" s="144">
        <v>10.8</v>
      </c>
    </row>
    <row r="1268" spans="1:3" x14ac:dyDescent="0.2">
      <c r="A1268" s="144" t="s">
        <v>240</v>
      </c>
      <c r="B1268" s="144">
        <v>25.027999999999999</v>
      </c>
      <c r="C1268" s="144">
        <v>10.8</v>
      </c>
    </row>
    <row r="1269" spans="1:3" x14ac:dyDescent="0.2">
      <c r="A1269" s="144" t="s">
        <v>241</v>
      </c>
      <c r="B1269" s="144">
        <v>25.027999999999999</v>
      </c>
      <c r="C1269" s="144">
        <v>10.8</v>
      </c>
    </row>
    <row r="1270" spans="1:3" x14ac:dyDescent="0.2">
      <c r="A1270" s="144" t="s">
        <v>242</v>
      </c>
      <c r="B1270" s="144">
        <v>25.027999999999999</v>
      </c>
      <c r="C1270" s="144">
        <v>10.8</v>
      </c>
    </row>
    <row r="1271" spans="1:3" x14ac:dyDescent="0.2">
      <c r="A1271" s="144" t="s">
        <v>243</v>
      </c>
      <c r="B1271" s="144">
        <v>25.027999999999999</v>
      </c>
      <c r="C1271" s="144">
        <v>10.8</v>
      </c>
    </row>
    <row r="1272" spans="1:3" x14ac:dyDescent="0.2">
      <c r="A1272" s="144" t="s">
        <v>244</v>
      </c>
      <c r="B1272" s="144">
        <v>25.027999999999999</v>
      </c>
      <c r="C1272" s="144">
        <v>10.8</v>
      </c>
    </row>
    <row r="1273" spans="1:3" x14ac:dyDescent="0.2">
      <c r="A1273" s="144" t="s">
        <v>245</v>
      </c>
      <c r="B1273" s="144">
        <v>25.027999999999999</v>
      </c>
      <c r="C1273" s="144">
        <v>10.8</v>
      </c>
    </row>
    <row r="1274" spans="1:3" x14ac:dyDescent="0.2">
      <c r="A1274" s="144" t="s">
        <v>246</v>
      </c>
      <c r="B1274" s="144">
        <v>25.125</v>
      </c>
      <c r="C1274" s="144">
        <v>10.8</v>
      </c>
    </row>
    <row r="1275" spans="1:3" x14ac:dyDescent="0.2">
      <c r="A1275" s="144" t="s">
        <v>247</v>
      </c>
      <c r="B1275" s="144">
        <v>25.125</v>
      </c>
      <c r="C1275" s="144">
        <v>10.8</v>
      </c>
    </row>
    <row r="1276" spans="1:3" x14ac:dyDescent="0.2">
      <c r="A1276" s="144" t="s">
        <v>248</v>
      </c>
      <c r="B1276" s="144">
        <v>25.125</v>
      </c>
      <c r="C1276" s="144">
        <v>10.8</v>
      </c>
    </row>
    <row r="1277" spans="1:3" x14ac:dyDescent="0.2">
      <c r="A1277" s="144" t="s">
        <v>249</v>
      </c>
      <c r="B1277" s="144">
        <v>25.125</v>
      </c>
      <c r="C1277" s="144">
        <v>10.8</v>
      </c>
    </row>
    <row r="1278" spans="1:3" x14ac:dyDescent="0.2">
      <c r="A1278" s="144" t="s">
        <v>250</v>
      </c>
      <c r="B1278" s="144">
        <v>25.125</v>
      </c>
      <c r="C1278" s="144">
        <v>10.8</v>
      </c>
    </row>
    <row r="1279" spans="1:3" x14ac:dyDescent="0.2">
      <c r="A1279" s="144" t="s">
        <v>251</v>
      </c>
      <c r="B1279" s="144">
        <v>25.125</v>
      </c>
      <c r="C1279" s="144">
        <v>10.8</v>
      </c>
    </row>
    <row r="1280" spans="1:3" x14ac:dyDescent="0.2">
      <c r="A1280" s="144" t="s">
        <v>252</v>
      </c>
      <c r="B1280" s="144">
        <v>25.125</v>
      </c>
      <c r="C1280" s="144">
        <v>10.8</v>
      </c>
    </row>
    <row r="1281" spans="1:3" x14ac:dyDescent="0.2">
      <c r="A1281" s="144" t="s">
        <v>253</v>
      </c>
      <c r="B1281" s="144">
        <v>25.222000000000001</v>
      </c>
      <c r="C1281" s="144">
        <v>10.8</v>
      </c>
    </row>
    <row r="1282" spans="1:3" x14ac:dyDescent="0.2">
      <c r="A1282" s="144" t="s">
        <v>254</v>
      </c>
      <c r="B1282" s="144">
        <v>25.222000000000001</v>
      </c>
      <c r="C1282" s="144">
        <v>10.8</v>
      </c>
    </row>
    <row r="1283" spans="1:3" x14ac:dyDescent="0.2">
      <c r="A1283" s="144" t="s">
        <v>255</v>
      </c>
      <c r="B1283" s="144">
        <v>25.125</v>
      </c>
      <c r="C1283" s="144">
        <v>10.8</v>
      </c>
    </row>
    <row r="1284" spans="1:3" x14ac:dyDescent="0.2">
      <c r="A1284" s="144" t="s">
        <v>256</v>
      </c>
      <c r="B1284" s="144">
        <v>25.222000000000001</v>
      </c>
      <c r="C1284" s="144">
        <v>10.8</v>
      </c>
    </row>
    <row r="1285" spans="1:3" x14ac:dyDescent="0.2">
      <c r="A1285" s="144" t="s">
        <v>257</v>
      </c>
      <c r="B1285" s="144">
        <v>25.222000000000001</v>
      </c>
      <c r="C1285" s="144">
        <v>10.8</v>
      </c>
    </row>
    <row r="1286" spans="1:3" x14ac:dyDescent="0.2">
      <c r="A1286" s="144" t="s">
        <v>258</v>
      </c>
      <c r="B1286" s="144">
        <v>25.222000000000001</v>
      </c>
      <c r="C1286" s="144">
        <v>10.8</v>
      </c>
    </row>
    <row r="1287" spans="1:3" x14ac:dyDescent="0.2">
      <c r="A1287" s="144" t="s">
        <v>259</v>
      </c>
      <c r="B1287" s="144">
        <v>25.222000000000001</v>
      </c>
      <c r="C1287" s="144">
        <v>10.8</v>
      </c>
    </row>
    <row r="1288" spans="1:3" x14ac:dyDescent="0.2">
      <c r="A1288" s="144" t="s">
        <v>260</v>
      </c>
      <c r="B1288" s="144">
        <v>25.222000000000001</v>
      </c>
      <c r="C1288" s="144">
        <v>10.8</v>
      </c>
    </row>
    <row r="1289" spans="1:3" x14ac:dyDescent="0.2">
      <c r="A1289" s="144" t="s">
        <v>261</v>
      </c>
      <c r="B1289" s="144">
        <v>25.222000000000001</v>
      </c>
      <c r="C1289" s="144">
        <v>10.8</v>
      </c>
    </row>
    <row r="1290" spans="1:3" x14ac:dyDescent="0.2">
      <c r="A1290" s="144" t="s">
        <v>262</v>
      </c>
      <c r="B1290" s="144">
        <v>25.222000000000001</v>
      </c>
      <c r="C1290" s="144">
        <v>10.8</v>
      </c>
    </row>
    <row r="1291" spans="1:3" x14ac:dyDescent="0.2">
      <c r="A1291" s="144" t="s">
        <v>263</v>
      </c>
      <c r="B1291" s="144">
        <v>25.222000000000001</v>
      </c>
      <c r="C1291" s="144">
        <v>10.8</v>
      </c>
    </row>
    <row r="1292" spans="1:3" x14ac:dyDescent="0.2">
      <c r="A1292" s="144" t="s">
        <v>264</v>
      </c>
      <c r="B1292" s="144">
        <v>25.222000000000001</v>
      </c>
      <c r="C1292" s="144">
        <v>10.8</v>
      </c>
    </row>
    <row r="1293" spans="1:3" x14ac:dyDescent="0.2">
      <c r="A1293" s="144" t="s">
        <v>265</v>
      </c>
      <c r="B1293" s="144">
        <v>25.222000000000001</v>
      </c>
      <c r="C1293" s="144">
        <v>10.8</v>
      </c>
    </row>
    <row r="1294" spans="1:3" x14ac:dyDescent="0.2">
      <c r="A1294" s="144" t="s">
        <v>266</v>
      </c>
      <c r="B1294" s="144">
        <v>25.222000000000001</v>
      </c>
      <c r="C1294" s="144">
        <v>10.8</v>
      </c>
    </row>
    <row r="1295" spans="1:3" x14ac:dyDescent="0.2">
      <c r="A1295" s="144" t="s">
        <v>267</v>
      </c>
      <c r="B1295" s="144">
        <v>25.222000000000001</v>
      </c>
      <c r="C1295" s="144">
        <v>10.8</v>
      </c>
    </row>
    <row r="1296" spans="1:3" x14ac:dyDescent="0.2">
      <c r="A1296" s="144" t="s">
        <v>268</v>
      </c>
      <c r="B1296" s="144">
        <v>25.125</v>
      </c>
      <c r="C1296" s="144">
        <v>10.8</v>
      </c>
    </row>
    <row r="1297" spans="1:3" x14ac:dyDescent="0.2">
      <c r="A1297" s="144" t="s">
        <v>269</v>
      </c>
      <c r="B1297" s="144">
        <v>25.222000000000001</v>
      </c>
      <c r="C1297" s="144">
        <v>10.8</v>
      </c>
    </row>
    <row r="1298" spans="1:3" x14ac:dyDescent="0.2">
      <c r="A1298" s="144" t="s">
        <v>270</v>
      </c>
      <c r="B1298" s="144">
        <v>25.125</v>
      </c>
      <c r="C1298" s="144">
        <v>10.8</v>
      </c>
    </row>
    <row r="1299" spans="1:3" x14ac:dyDescent="0.2">
      <c r="A1299" s="144" t="s">
        <v>271</v>
      </c>
      <c r="B1299" s="144">
        <v>25.125</v>
      </c>
      <c r="C1299" s="144">
        <v>10.8</v>
      </c>
    </row>
    <row r="1300" spans="1:3" x14ac:dyDescent="0.2">
      <c r="A1300" s="144" t="s">
        <v>272</v>
      </c>
      <c r="B1300" s="144">
        <v>25.125</v>
      </c>
      <c r="C1300" s="144">
        <v>10.8</v>
      </c>
    </row>
    <row r="1301" spans="1:3" x14ac:dyDescent="0.2">
      <c r="A1301" s="144" t="s">
        <v>273</v>
      </c>
      <c r="B1301" s="144">
        <v>25.125</v>
      </c>
      <c r="C1301" s="144">
        <v>10.8</v>
      </c>
    </row>
    <row r="1302" spans="1:3" x14ac:dyDescent="0.2">
      <c r="A1302" s="144" t="s">
        <v>274</v>
      </c>
      <c r="B1302" s="144">
        <v>25.125</v>
      </c>
      <c r="C1302" s="144">
        <v>10.8</v>
      </c>
    </row>
    <row r="1303" spans="1:3" x14ac:dyDescent="0.2">
      <c r="A1303" s="144" t="s">
        <v>275</v>
      </c>
      <c r="B1303" s="144">
        <v>25.125</v>
      </c>
      <c r="C1303" s="144">
        <v>10.8</v>
      </c>
    </row>
    <row r="1304" spans="1:3" x14ac:dyDescent="0.2">
      <c r="A1304" s="144" t="s">
        <v>276</v>
      </c>
      <c r="B1304" s="144">
        <v>25.125</v>
      </c>
      <c r="C1304" s="144">
        <v>10.8</v>
      </c>
    </row>
    <row r="1305" spans="1:3" x14ac:dyDescent="0.2">
      <c r="A1305" s="144" t="s">
        <v>277</v>
      </c>
      <c r="B1305" s="144">
        <v>25.125</v>
      </c>
      <c r="C1305" s="144">
        <v>10.8</v>
      </c>
    </row>
    <row r="1306" spans="1:3" x14ac:dyDescent="0.2">
      <c r="A1306" s="144" t="s">
        <v>278</v>
      </c>
      <c r="B1306" s="144">
        <v>25.125</v>
      </c>
      <c r="C1306" s="144">
        <v>10.8</v>
      </c>
    </row>
    <row r="1307" spans="1:3" x14ac:dyDescent="0.2">
      <c r="A1307" s="144" t="s">
        <v>279</v>
      </c>
      <c r="B1307" s="144">
        <v>25.125</v>
      </c>
      <c r="C1307" s="144">
        <v>10.8</v>
      </c>
    </row>
    <row r="1308" spans="1:3" x14ac:dyDescent="0.2">
      <c r="A1308" s="144" t="s">
        <v>280</v>
      </c>
      <c r="B1308" s="144">
        <v>25.125</v>
      </c>
      <c r="C1308" s="144">
        <v>10.8</v>
      </c>
    </row>
    <row r="1309" spans="1:3" x14ac:dyDescent="0.2">
      <c r="A1309" s="144" t="s">
        <v>281</v>
      </c>
      <c r="B1309" s="144">
        <v>25.125</v>
      </c>
      <c r="C1309" s="144">
        <v>10.8</v>
      </c>
    </row>
    <row r="1310" spans="1:3" x14ac:dyDescent="0.2">
      <c r="A1310" s="144" t="s">
        <v>282</v>
      </c>
      <c r="B1310" s="144">
        <v>25.125</v>
      </c>
      <c r="C1310" s="144">
        <v>10.8</v>
      </c>
    </row>
    <row r="1311" spans="1:3" x14ac:dyDescent="0.2">
      <c r="A1311" s="144" t="s">
        <v>283</v>
      </c>
      <c r="B1311" s="144">
        <v>25.125</v>
      </c>
      <c r="C1311" s="144">
        <v>10.8</v>
      </c>
    </row>
    <row r="1312" spans="1:3" x14ac:dyDescent="0.2">
      <c r="A1312" s="144" t="s">
        <v>284</v>
      </c>
      <c r="B1312" s="144">
        <v>25.125</v>
      </c>
      <c r="C1312" s="144">
        <v>10.8</v>
      </c>
    </row>
    <row r="1313" spans="1:3" x14ac:dyDescent="0.2">
      <c r="A1313" s="144" t="s">
        <v>285</v>
      </c>
      <c r="B1313" s="144">
        <v>25.125</v>
      </c>
      <c r="C1313" s="144">
        <v>10.8</v>
      </c>
    </row>
    <row r="1314" spans="1:3" x14ac:dyDescent="0.2">
      <c r="A1314" s="144" t="s">
        <v>286</v>
      </c>
      <c r="B1314" s="144">
        <v>25.125</v>
      </c>
      <c r="C1314" s="144">
        <v>10.8</v>
      </c>
    </row>
    <row r="1315" spans="1:3" x14ac:dyDescent="0.2">
      <c r="A1315" s="144" t="s">
        <v>287</v>
      </c>
      <c r="B1315" s="144">
        <v>25.125</v>
      </c>
      <c r="C1315" s="144">
        <v>10.8</v>
      </c>
    </row>
    <row r="1316" spans="1:3" x14ac:dyDescent="0.2">
      <c r="A1316" s="144" t="s">
        <v>288</v>
      </c>
      <c r="B1316" s="144">
        <v>25.125</v>
      </c>
      <c r="C1316" s="144">
        <v>10.8</v>
      </c>
    </row>
    <row r="1317" spans="1:3" x14ac:dyDescent="0.2">
      <c r="A1317" s="144" t="s">
        <v>289</v>
      </c>
      <c r="B1317" s="144">
        <v>25.125</v>
      </c>
      <c r="C1317" s="144">
        <v>10.8</v>
      </c>
    </row>
    <row r="1318" spans="1:3" x14ac:dyDescent="0.2">
      <c r="A1318" s="144" t="s">
        <v>290</v>
      </c>
      <c r="B1318" s="144">
        <v>25.125</v>
      </c>
      <c r="C1318" s="144">
        <v>10.8</v>
      </c>
    </row>
    <row r="1319" spans="1:3" x14ac:dyDescent="0.2">
      <c r="A1319" s="144" t="s">
        <v>291</v>
      </c>
      <c r="B1319" s="144">
        <v>25.125</v>
      </c>
      <c r="C1319" s="144">
        <v>10.8</v>
      </c>
    </row>
    <row r="1320" spans="1:3" x14ac:dyDescent="0.2">
      <c r="A1320" s="144" t="s">
        <v>292</v>
      </c>
      <c r="B1320" s="144">
        <v>25.125</v>
      </c>
      <c r="C1320" s="144">
        <v>10.8</v>
      </c>
    </row>
    <row r="1321" spans="1:3" x14ac:dyDescent="0.2">
      <c r="A1321" s="144" t="s">
        <v>293</v>
      </c>
      <c r="B1321" s="144">
        <v>25.222000000000001</v>
      </c>
      <c r="C1321" s="144">
        <v>10.8</v>
      </c>
    </row>
    <row r="1322" spans="1:3" x14ac:dyDescent="0.2">
      <c r="A1322" s="144" t="s">
        <v>294</v>
      </c>
      <c r="B1322" s="144">
        <v>25.222000000000001</v>
      </c>
      <c r="C1322" s="144">
        <v>10.8</v>
      </c>
    </row>
    <row r="1323" spans="1:3" x14ac:dyDescent="0.2">
      <c r="A1323" s="144" t="s">
        <v>295</v>
      </c>
      <c r="B1323" s="144">
        <v>25.125</v>
      </c>
      <c r="C1323" s="144">
        <v>10.8</v>
      </c>
    </row>
    <row r="1324" spans="1:3" x14ac:dyDescent="0.2">
      <c r="A1324" s="144" t="s">
        <v>296</v>
      </c>
      <c r="B1324" s="144">
        <v>25.125</v>
      </c>
      <c r="C1324" s="144">
        <v>10.8</v>
      </c>
    </row>
    <row r="1325" spans="1:3" x14ac:dyDescent="0.2">
      <c r="A1325" s="144" t="s">
        <v>297</v>
      </c>
      <c r="B1325" s="144">
        <v>25.125</v>
      </c>
      <c r="C1325" s="144">
        <v>10.8</v>
      </c>
    </row>
    <row r="1326" spans="1:3" x14ac:dyDescent="0.2">
      <c r="A1326" s="144" t="s">
        <v>298</v>
      </c>
      <c r="B1326" s="144">
        <v>25.125</v>
      </c>
      <c r="C1326" s="144">
        <v>10.8</v>
      </c>
    </row>
    <row r="1327" spans="1:3" x14ac:dyDescent="0.2">
      <c r="A1327" s="144" t="s">
        <v>299</v>
      </c>
      <c r="B1327" s="144">
        <v>25.125</v>
      </c>
      <c r="C1327" s="144">
        <v>10.8</v>
      </c>
    </row>
    <row r="1328" spans="1:3" x14ac:dyDescent="0.2">
      <c r="A1328" s="144" t="s">
        <v>300</v>
      </c>
      <c r="B1328" s="144">
        <v>25.125</v>
      </c>
      <c r="C1328" s="144">
        <v>10.8</v>
      </c>
    </row>
    <row r="1329" spans="1:3" x14ac:dyDescent="0.2">
      <c r="A1329" s="144" t="s">
        <v>301</v>
      </c>
      <c r="B1329" s="144">
        <v>25.125</v>
      </c>
      <c r="C1329" s="144">
        <v>10.8</v>
      </c>
    </row>
    <row r="1330" spans="1:3" x14ac:dyDescent="0.2">
      <c r="A1330" s="144" t="s">
        <v>302</v>
      </c>
      <c r="B1330" s="144">
        <v>25.125</v>
      </c>
      <c r="C1330" s="144">
        <v>10.8</v>
      </c>
    </row>
    <row r="1331" spans="1:3" x14ac:dyDescent="0.2">
      <c r="A1331" s="144" t="s">
        <v>303</v>
      </c>
      <c r="B1331" s="144">
        <v>25.125</v>
      </c>
      <c r="C1331" s="144">
        <v>10.8</v>
      </c>
    </row>
    <row r="1332" spans="1:3" x14ac:dyDescent="0.2">
      <c r="A1332" s="144" t="s">
        <v>304</v>
      </c>
      <c r="B1332" s="144">
        <v>25.125</v>
      </c>
      <c r="C1332" s="144">
        <v>10.8</v>
      </c>
    </row>
    <row r="1333" spans="1:3" x14ac:dyDescent="0.2">
      <c r="A1333" s="144" t="s">
        <v>305</v>
      </c>
      <c r="B1333" s="144">
        <v>25.125</v>
      </c>
      <c r="C1333" s="144">
        <v>10.8</v>
      </c>
    </row>
    <row r="1334" spans="1:3" x14ac:dyDescent="0.2">
      <c r="A1334" s="144" t="s">
        <v>306</v>
      </c>
      <c r="B1334" s="144">
        <v>25.125</v>
      </c>
      <c r="C1334" s="144">
        <v>10.8</v>
      </c>
    </row>
    <row r="1335" spans="1:3" x14ac:dyDescent="0.2">
      <c r="A1335" s="144" t="s">
        <v>307</v>
      </c>
      <c r="B1335" s="144">
        <v>25.125</v>
      </c>
      <c r="C1335" s="144">
        <v>10.8</v>
      </c>
    </row>
    <row r="1336" spans="1:3" x14ac:dyDescent="0.2">
      <c r="A1336" s="144" t="s">
        <v>308</v>
      </c>
      <c r="B1336" s="144">
        <v>25.125</v>
      </c>
      <c r="C1336" s="144">
        <v>10.8</v>
      </c>
    </row>
    <row r="1337" spans="1:3" x14ac:dyDescent="0.2">
      <c r="A1337" s="144" t="s">
        <v>309</v>
      </c>
      <c r="B1337" s="144">
        <v>25.125</v>
      </c>
      <c r="C1337" s="144">
        <v>10.8</v>
      </c>
    </row>
    <row r="1338" spans="1:3" x14ac:dyDescent="0.2">
      <c r="A1338" s="144" t="s">
        <v>310</v>
      </c>
      <c r="B1338" s="144">
        <v>25.125</v>
      </c>
      <c r="C1338" s="144">
        <v>10.8</v>
      </c>
    </row>
    <row r="1339" spans="1:3" x14ac:dyDescent="0.2">
      <c r="A1339" s="144" t="s">
        <v>311</v>
      </c>
      <c r="B1339" s="144">
        <v>25.125</v>
      </c>
      <c r="C1339" s="144">
        <v>10.8</v>
      </c>
    </row>
    <row r="1340" spans="1:3" x14ac:dyDescent="0.2">
      <c r="A1340" s="144" t="s">
        <v>312</v>
      </c>
      <c r="B1340" s="144">
        <v>25.125</v>
      </c>
      <c r="C1340" s="144">
        <v>32.299999999999997</v>
      </c>
    </row>
    <row r="1341" spans="1:3" x14ac:dyDescent="0.2">
      <c r="A1341" s="144" t="s">
        <v>313</v>
      </c>
      <c r="B1341" s="144">
        <v>25.222000000000001</v>
      </c>
      <c r="C1341" s="144">
        <v>21.5</v>
      </c>
    </row>
    <row r="1342" spans="1:3" x14ac:dyDescent="0.2">
      <c r="A1342" s="144" t="s">
        <v>314</v>
      </c>
      <c r="B1342" s="144">
        <v>25.222000000000001</v>
      </c>
      <c r="C1342" s="144">
        <v>32.299999999999997</v>
      </c>
    </row>
    <row r="1343" spans="1:3" x14ac:dyDescent="0.2">
      <c r="A1343" s="144" t="s">
        <v>315</v>
      </c>
      <c r="B1343" s="144">
        <v>25.222000000000001</v>
      </c>
      <c r="C1343" s="144">
        <v>21.5</v>
      </c>
    </row>
    <row r="1344" spans="1:3" x14ac:dyDescent="0.2">
      <c r="A1344" s="144" t="s">
        <v>316</v>
      </c>
      <c r="B1344" s="144">
        <v>25.222000000000001</v>
      </c>
      <c r="C1344" s="144">
        <v>32.299999999999997</v>
      </c>
    </row>
    <row r="1345" spans="1:3" x14ac:dyDescent="0.2">
      <c r="A1345" s="144" t="s">
        <v>317</v>
      </c>
      <c r="B1345" s="144">
        <v>25.222000000000001</v>
      </c>
      <c r="C1345" s="144">
        <v>32.299999999999997</v>
      </c>
    </row>
    <row r="1346" spans="1:3" x14ac:dyDescent="0.2">
      <c r="A1346" s="144" t="s">
        <v>318</v>
      </c>
      <c r="B1346" s="144">
        <v>25.318999999999999</v>
      </c>
      <c r="C1346" s="144">
        <v>21.5</v>
      </c>
    </row>
    <row r="1347" spans="1:3" x14ac:dyDescent="0.2">
      <c r="A1347" s="144" t="s">
        <v>319</v>
      </c>
      <c r="B1347" s="144">
        <v>25.318999999999999</v>
      </c>
      <c r="C1347" s="144">
        <v>32.299999999999997</v>
      </c>
    </row>
    <row r="1348" spans="1:3" x14ac:dyDescent="0.2">
      <c r="A1348" s="144" t="s">
        <v>320</v>
      </c>
      <c r="B1348" s="144">
        <v>25.318999999999999</v>
      </c>
      <c r="C1348" s="144">
        <v>32.299999999999997</v>
      </c>
    </row>
    <row r="1349" spans="1:3" x14ac:dyDescent="0.2">
      <c r="A1349" s="144" t="s">
        <v>321</v>
      </c>
      <c r="B1349" s="144">
        <v>25.318999999999999</v>
      </c>
      <c r="C1349" s="144">
        <v>32.299999999999997</v>
      </c>
    </row>
    <row r="1350" spans="1:3" x14ac:dyDescent="0.2">
      <c r="A1350" s="144" t="s">
        <v>322</v>
      </c>
      <c r="B1350" s="144">
        <v>25.318999999999999</v>
      </c>
      <c r="C1350" s="144">
        <v>32.299999999999997</v>
      </c>
    </row>
    <row r="1351" spans="1:3" x14ac:dyDescent="0.2">
      <c r="A1351" s="144" t="s">
        <v>323</v>
      </c>
      <c r="B1351" s="144">
        <v>25.318999999999999</v>
      </c>
      <c r="C1351" s="144">
        <v>21.5</v>
      </c>
    </row>
    <row r="1352" spans="1:3" x14ac:dyDescent="0.2">
      <c r="A1352" s="144" t="s">
        <v>324</v>
      </c>
      <c r="B1352" s="144">
        <v>25.222000000000001</v>
      </c>
      <c r="C1352" s="144">
        <v>32.299999999999997</v>
      </c>
    </row>
    <row r="1353" spans="1:3" x14ac:dyDescent="0.2">
      <c r="A1353" s="144" t="s">
        <v>325</v>
      </c>
      <c r="B1353" s="144">
        <v>25.222000000000001</v>
      </c>
      <c r="C1353" s="144">
        <v>32.299999999999997</v>
      </c>
    </row>
    <row r="1354" spans="1:3" x14ac:dyDescent="0.2">
      <c r="A1354" s="144" t="s">
        <v>326</v>
      </c>
      <c r="B1354" s="144">
        <v>25.222000000000001</v>
      </c>
      <c r="C1354" s="144">
        <v>32.299999999999997</v>
      </c>
    </row>
    <row r="1355" spans="1:3" x14ac:dyDescent="0.2">
      <c r="A1355" s="144" t="s">
        <v>327</v>
      </c>
      <c r="B1355" s="144">
        <v>25.222000000000001</v>
      </c>
      <c r="C1355" s="144">
        <v>21.5</v>
      </c>
    </row>
    <row r="1356" spans="1:3" x14ac:dyDescent="0.2">
      <c r="A1356" s="144" t="s">
        <v>328</v>
      </c>
      <c r="B1356" s="144">
        <v>25.222000000000001</v>
      </c>
      <c r="C1356" s="144">
        <v>21.5</v>
      </c>
    </row>
    <row r="1357" spans="1:3" x14ac:dyDescent="0.2">
      <c r="A1357" s="144" t="s">
        <v>329</v>
      </c>
      <c r="B1357" s="144">
        <v>25.222000000000001</v>
      </c>
      <c r="C1357" s="144">
        <v>32.299999999999997</v>
      </c>
    </row>
    <row r="1358" spans="1:3" x14ac:dyDescent="0.2">
      <c r="A1358" s="144" t="s">
        <v>330</v>
      </c>
      <c r="B1358" s="144">
        <v>25.222000000000001</v>
      </c>
      <c r="C1358" s="144">
        <v>21.5</v>
      </c>
    </row>
    <row r="1359" spans="1:3" x14ac:dyDescent="0.2">
      <c r="A1359" s="144" t="s">
        <v>331</v>
      </c>
      <c r="B1359" s="144">
        <v>25.222000000000001</v>
      </c>
      <c r="C1359" s="144">
        <v>32.299999999999997</v>
      </c>
    </row>
    <row r="1360" spans="1:3" x14ac:dyDescent="0.2">
      <c r="A1360" s="144" t="s">
        <v>332</v>
      </c>
      <c r="B1360" s="144">
        <v>25.222000000000001</v>
      </c>
      <c r="C1360" s="144">
        <v>32.299999999999997</v>
      </c>
    </row>
    <row r="1361" spans="1:3" x14ac:dyDescent="0.2">
      <c r="A1361" s="144" t="s">
        <v>333</v>
      </c>
      <c r="B1361" s="144">
        <v>25.222000000000001</v>
      </c>
      <c r="C1361" s="144">
        <v>21.5</v>
      </c>
    </row>
    <row r="1362" spans="1:3" x14ac:dyDescent="0.2">
      <c r="A1362" s="144" t="s">
        <v>334</v>
      </c>
      <c r="B1362" s="144">
        <v>25.222000000000001</v>
      </c>
      <c r="C1362" s="144">
        <v>32.299999999999997</v>
      </c>
    </row>
    <row r="1363" spans="1:3" x14ac:dyDescent="0.2">
      <c r="A1363" s="144" t="s">
        <v>335</v>
      </c>
      <c r="B1363" s="144">
        <v>25.222000000000001</v>
      </c>
      <c r="C1363" s="144">
        <v>32.299999999999997</v>
      </c>
    </row>
    <row r="1364" spans="1:3" x14ac:dyDescent="0.2">
      <c r="A1364" s="144" t="s">
        <v>336</v>
      </c>
      <c r="B1364" s="144">
        <v>25.222000000000001</v>
      </c>
      <c r="C1364" s="144">
        <v>32.299999999999997</v>
      </c>
    </row>
    <row r="1365" spans="1:3" x14ac:dyDescent="0.2">
      <c r="A1365" s="144" t="s">
        <v>337</v>
      </c>
      <c r="B1365" s="144">
        <v>25.318999999999999</v>
      </c>
      <c r="C1365" s="144">
        <v>21.5</v>
      </c>
    </row>
    <row r="1366" spans="1:3" x14ac:dyDescent="0.2">
      <c r="A1366" s="144" t="s">
        <v>338</v>
      </c>
      <c r="B1366" s="144">
        <v>25.318999999999999</v>
      </c>
      <c r="C1366" s="144">
        <v>32.299999999999997</v>
      </c>
    </row>
    <row r="1367" spans="1:3" x14ac:dyDescent="0.2">
      <c r="A1367" s="144" t="s">
        <v>339</v>
      </c>
      <c r="B1367" s="144">
        <v>25.318999999999999</v>
      </c>
      <c r="C1367" s="144">
        <v>32.299999999999997</v>
      </c>
    </row>
    <row r="1368" spans="1:3" x14ac:dyDescent="0.2">
      <c r="A1368" s="144" t="s">
        <v>340</v>
      </c>
      <c r="B1368" s="144">
        <v>25.222000000000001</v>
      </c>
      <c r="C1368" s="144">
        <v>21.5</v>
      </c>
    </row>
    <row r="1369" spans="1:3" x14ac:dyDescent="0.2">
      <c r="A1369" s="144" t="s">
        <v>341</v>
      </c>
      <c r="B1369" s="144">
        <v>25.222000000000001</v>
      </c>
      <c r="C1369" s="144">
        <v>21.5</v>
      </c>
    </row>
    <row r="1370" spans="1:3" x14ac:dyDescent="0.2">
      <c r="A1370" s="144" t="s">
        <v>342</v>
      </c>
      <c r="B1370" s="144">
        <v>25.222000000000001</v>
      </c>
      <c r="C1370" s="144">
        <v>21.5</v>
      </c>
    </row>
    <row r="1371" spans="1:3" x14ac:dyDescent="0.2">
      <c r="A1371" s="144" t="s">
        <v>343</v>
      </c>
      <c r="B1371" s="144">
        <v>25.318999999999999</v>
      </c>
      <c r="C1371" s="144">
        <v>10.8</v>
      </c>
    </row>
    <row r="1372" spans="1:3" x14ac:dyDescent="0.2">
      <c r="A1372" s="144" t="s">
        <v>344</v>
      </c>
      <c r="B1372" s="144">
        <v>25.318999999999999</v>
      </c>
      <c r="C1372" s="144">
        <v>10.8</v>
      </c>
    </row>
    <row r="1373" spans="1:3" x14ac:dyDescent="0.2">
      <c r="A1373" s="144" t="s">
        <v>345</v>
      </c>
      <c r="B1373" s="144">
        <v>25.318999999999999</v>
      </c>
      <c r="C1373" s="144">
        <v>10.8</v>
      </c>
    </row>
    <row r="1374" spans="1:3" x14ac:dyDescent="0.2">
      <c r="A1374" s="144" t="s">
        <v>346</v>
      </c>
      <c r="B1374" s="144">
        <v>25.222000000000001</v>
      </c>
      <c r="C1374" s="144">
        <v>10.8</v>
      </c>
    </row>
    <row r="1375" spans="1:3" x14ac:dyDescent="0.2">
      <c r="A1375" s="144" t="s">
        <v>347</v>
      </c>
      <c r="B1375" s="144">
        <v>25.222000000000001</v>
      </c>
      <c r="C1375" s="144">
        <v>10.8</v>
      </c>
    </row>
    <row r="1376" spans="1:3" x14ac:dyDescent="0.2">
      <c r="A1376" s="144" t="s">
        <v>348</v>
      </c>
      <c r="B1376" s="144">
        <v>25.318999999999999</v>
      </c>
      <c r="C1376" s="144">
        <v>10.8</v>
      </c>
    </row>
    <row r="1377" spans="1:3" x14ac:dyDescent="0.2">
      <c r="A1377" s="144" t="s">
        <v>349</v>
      </c>
      <c r="B1377" s="144">
        <v>25.222000000000001</v>
      </c>
      <c r="C1377" s="144">
        <v>10.8</v>
      </c>
    </row>
    <row r="1378" spans="1:3" x14ac:dyDescent="0.2">
      <c r="A1378" s="144" t="s">
        <v>350</v>
      </c>
      <c r="B1378" s="144">
        <v>25.222000000000001</v>
      </c>
      <c r="C1378" s="144">
        <v>10.8</v>
      </c>
    </row>
    <row r="1379" spans="1:3" x14ac:dyDescent="0.2">
      <c r="A1379" s="144" t="s">
        <v>351</v>
      </c>
      <c r="B1379" s="144">
        <v>25.222000000000001</v>
      </c>
      <c r="C1379" s="144">
        <v>10.8</v>
      </c>
    </row>
    <row r="1380" spans="1:3" x14ac:dyDescent="0.2">
      <c r="A1380" s="144" t="s">
        <v>352</v>
      </c>
      <c r="B1380" s="144">
        <v>25.222000000000001</v>
      </c>
      <c r="C1380" s="144">
        <v>10.8</v>
      </c>
    </row>
    <row r="1381" spans="1:3" x14ac:dyDescent="0.2">
      <c r="A1381" s="144" t="s">
        <v>353</v>
      </c>
      <c r="B1381" s="144">
        <v>25.222000000000001</v>
      </c>
      <c r="C1381" s="144">
        <v>10.8</v>
      </c>
    </row>
    <row r="1382" spans="1:3" x14ac:dyDescent="0.2">
      <c r="A1382" s="144" t="s">
        <v>354</v>
      </c>
      <c r="B1382" s="144">
        <v>25.222000000000001</v>
      </c>
      <c r="C1382" s="144">
        <v>10.8</v>
      </c>
    </row>
    <row r="1383" spans="1:3" x14ac:dyDescent="0.2">
      <c r="A1383" s="144" t="s">
        <v>355</v>
      </c>
      <c r="B1383" s="144">
        <v>25.222000000000001</v>
      </c>
      <c r="C1383" s="144">
        <v>10.8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4"/>
  <sheetViews>
    <sheetView zoomScale="116" zoomScaleNormal="80" workbookViewId="0">
      <selection sqref="A1:A2"/>
    </sheetView>
  </sheetViews>
  <sheetFormatPr baseColWidth="10" defaultRowHeight="15" x14ac:dyDescent="0.2"/>
  <cols>
    <col min="1" max="1" width="19.33203125" bestFit="1" customWidth="1"/>
    <col min="2" max="2" width="11.33203125" customWidth="1"/>
    <col min="10" max="10" width="10.83203125" style="31"/>
    <col min="25" max="25" width="17.33203125" customWidth="1"/>
  </cols>
  <sheetData>
    <row r="1" spans="1:10" x14ac:dyDescent="0.2">
      <c r="A1" s="225" t="s">
        <v>62</v>
      </c>
      <c r="B1" s="227" t="s">
        <v>358</v>
      </c>
      <c r="C1" s="228"/>
      <c r="D1" s="228"/>
      <c r="E1" s="228"/>
      <c r="F1" s="228"/>
      <c r="G1" s="228"/>
      <c r="H1" s="228"/>
      <c r="I1" s="228"/>
    </row>
    <row r="2" spans="1:10" x14ac:dyDescent="0.2">
      <c r="A2" s="226"/>
      <c r="B2" s="151">
        <v>1</v>
      </c>
      <c r="C2" s="151">
        <v>2</v>
      </c>
      <c r="D2" s="151">
        <v>3</v>
      </c>
      <c r="E2" s="151">
        <v>4</v>
      </c>
      <c r="F2" s="151">
        <v>5</v>
      </c>
      <c r="G2" s="152">
        <v>6</v>
      </c>
      <c r="H2" s="151">
        <v>7</v>
      </c>
      <c r="I2" s="231">
        <v>8</v>
      </c>
    </row>
    <row r="3" spans="1:10" ht="15" customHeight="1" x14ac:dyDescent="0.2">
      <c r="A3" s="153" t="s">
        <v>17</v>
      </c>
      <c r="B3" s="160">
        <v>2.0497944355010986</v>
      </c>
      <c r="C3" s="160">
        <v>50.828960418701172</v>
      </c>
      <c r="D3" s="160">
        <v>1.6739035844802856</v>
      </c>
      <c r="E3" s="160">
        <v>2.21368408203125</v>
      </c>
      <c r="F3" s="160">
        <v>18.1025390625</v>
      </c>
      <c r="G3" s="160">
        <v>18.144371032714844</v>
      </c>
      <c r="H3" s="160">
        <v>16.244161605834961</v>
      </c>
      <c r="I3" s="232">
        <v>3.4839367866516113</v>
      </c>
    </row>
    <row r="4" spans="1:10" x14ac:dyDescent="0.2">
      <c r="A4" s="155" t="s">
        <v>18</v>
      </c>
      <c r="B4" s="160">
        <v>7.7414417266845703</v>
      </c>
      <c r="C4" s="160">
        <v>52.921684265136719</v>
      </c>
      <c r="D4" s="160">
        <v>8.1913995742797852</v>
      </c>
      <c r="E4" s="160">
        <v>6.1425251960754395</v>
      </c>
      <c r="F4" s="160">
        <v>24.147331237792969</v>
      </c>
      <c r="G4" s="160">
        <v>19.189085006713867</v>
      </c>
      <c r="H4" s="160">
        <v>16.958278656005859</v>
      </c>
      <c r="I4" s="232">
        <v>5.801490306854248</v>
      </c>
    </row>
    <row r="5" spans="1:10" x14ac:dyDescent="0.2">
      <c r="A5" s="155" t="s">
        <v>19</v>
      </c>
      <c r="B5" s="160">
        <v>5.9377055168151855</v>
      </c>
      <c r="C5" s="160">
        <v>50.269855499267578</v>
      </c>
      <c r="D5" s="160">
        <v>5.5562896728515625</v>
      </c>
      <c r="E5" s="160">
        <v>4.8880248069763184</v>
      </c>
      <c r="F5" s="160">
        <v>38.688282012939453</v>
      </c>
      <c r="G5" s="160">
        <v>28.552852630615234</v>
      </c>
      <c r="H5" s="160">
        <v>30.785736083984375</v>
      </c>
      <c r="I5" s="232">
        <v>8.3411951065063477</v>
      </c>
    </row>
    <row r="6" spans="1:10" x14ac:dyDescent="0.2">
      <c r="A6" s="155" t="s">
        <v>20</v>
      </c>
      <c r="B6" s="161">
        <v>0.24586446583271027</v>
      </c>
      <c r="C6" s="161">
        <v>0.95949608087539673</v>
      </c>
      <c r="D6" s="161">
        <v>0.18569904565811157</v>
      </c>
      <c r="E6" s="161">
        <v>0.34178227186203003</v>
      </c>
      <c r="F6" s="161">
        <v>0.74176424741744995</v>
      </c>
      <c r="G6" s="161">
        <v>0.94390898942947388</v>
      </c>
      <c r="H6" s="161">
        <v>0.95604544878005981</v>
      </c>
      <c r="I6" s="233">
        <v>0.58017611503601074</v>
      </c>
    </row>
    <row r="7" spans="1:10" x14ac:dyDescent="0.2">
      <c r="A7" s="155" t="s">
        <v>21</v>
      </c>
      <c r="B7" s="162">
        <v>7500</v>
      </c>
      <c r="C7" s="162">
        <v>7386</v>
      </c>
      <c r="D7" s="162">
        <v>7500</v>
      </c>
      <c r="E7" s="162">
        <v>7500</v>
      </c>
      <c r="F7" s="162">
        <v>7350</v>
      </c>
      <c r="G7" s="162">
        <v>7474</v>
      </c>
      <c r="H7" s="162">
        <v>7398</v>
      </c>
      <c r="I7" s="234">
        <v>7500</v>
      </c>
    </row>
    <row r="8" spans="1:10" x14ac:dyDescent="0.2">
      <c r="A8" s="155" t="s">
        <v>22</v>
      </c>
      <c r="B8" s="163">
        <v>3.4722222480922937E-3</v>
      </c>
      <c r="C8" s="163">
        <v>3.4194444306194782E-3</v>
      </c>
      <c r="D8" s="163">
        <v>3.4722222480922937E-3</v>
      </c>
      <c r="E8" s="163">
        <v>3.4722222480922937E-3</v>
      </c>
      <c r="F8" s="163">
        <v>3.4027777146548033E-3</v>
      </c>
      <c r="G8" s="163">
        <v>3.4601851366460323E-3</v>
      </c>
      <c r="H8" s="163">
        <v>3.4250002354383469E-3</v>
      </c>
      <c r="I8" s="235">
        <v>3.4722222480922937E-3</v>
      </c>
    </row>
    <row r="9" spans="1:10" x14ac:dyDescent="0.2">
      <c r="A9" s="155" t="s">
        <v>23</v>
      </c>
      <c r="B9" s="162">
        <v>0</v>
      </c>
      <c r="C9" s="162">
        <v>114</v>
      </c>
      <c r="D9" s="162">
        <v>0</v>
      </c>
      <c r="E9" s="162">
        <v>0</v>
      </c>
      <c r="F9" s="162">
        <v>150</v>
      </c>
      <c r="G9" s="162">
        <v>26</v>
      </c>
      <c r="H9" s="162">
        <v>102</v>
      </c>
      <c r="I9" s="234">
        <v>0</v>
      </c>
    </row>
    <row r="10" spans="1:10" x14ac:dyDescent="0.2">
      <c r="A10" s="155" t="s">
        <v>24</v>
      </c>
      <c r="B10" s="163">
        <v>0</v>
      </c>
      <c r="C10" s="163">
        <v>5.2777777455048636E-5</v>
      </c>
      <c r="D10" s="163">
        <v>0</v>
      </c>
      <c r="E10" s="163">
        <v>0</v>
      </c>
      <c r="F10" s="163">
        <v>6.9444446125999093E-5</v>
      </c>
      <c r="G10" s="163">
        <v>1.2037036867695861E-5</v>
      </c>
      <c r="H10" s="163">
        <v>4.7222220018738881E-5</v>
      </c>
      <c r="I10" s="235">
        <v>0</v>
      </c>
    </row>
    <row r="11" spans="1:10" x14ac:dyDescent="0.2">
      <c r="A11" s="155" t="s">
        <v>25</v>
      </c>
      <c r="B11" s="162">
        <v>7500</v>
      </c>
      <c r="C11" s="162">
        <v>7500</v>
      </c>
      <c r="D11" s="162">
        <v>7500</v>
      </c>
      <c r="E11" s="162">
        <v>7500</v>
      </c>
      <c r="F11" s="162">
        <v>7500</v>
      </c>
      <c r="G11" s="162">
        <v>7500</v>
      </c>
      <c r="H11" s="162">
        <v>7500</v>
      </c>
      <c r="I11" s="234">
        <v>7500</v>
      </c>
    </row>
    <row r="12" spans="1:10" x14ac:dyDescent="0.2">
      <c r="A12" s="155" t="s">
        <v>26</v>
      </c>
      <c r="B12" s="162">
        <v>14999</v>
      </c>
      <c r="C12" s="162">
        <v>14999</v>
      </c>
      <c r="D12" s="162">
        <v>14999</v>
      </c>
      <c r="E12" s="162">
        <v>14999</v>
      </c>
      <c r="F12" s="162">
        <v>14999</v>
      </c>
      <c r="G12" s="162">
        <v>14999</v>
      </c>
      <c r="H12" s="162">
        <v>14999</v>
      </c>
      <c r="I12" s="234">
        <v>14999</v>
      </c>
    </row>
    <row r="13" spans="1:10" ht="15" customHeight="1" x14ac:dyDescent="0.2">
      <c r="A13" s="155" t="s">
        <v>27</v>
      </c>
      <c r="B13" s="161">
        <v>1</v>
      </c>
      <c r="C13" s="161">
        <v>0.98479998111724854</v>
      </c>
      <c r="D13" s="161">
        <v>1</v>
      </c>
      <c r="E13" s="161">
        <v>1</v>
      </c>
      <c r="F13" s="161">
        <v>0.98000001907348633</v>
      </c>
      <c r="G13" s="161">
        <v>0.99653333425521851</v>
      </c>
      <c r="H13" s="161">
        <v>0.98640000820159912</v>
      </c>
      <c r="I13" s="233">
        <v>1</v>
      </c>
      <c r="J13" s="230"/>
    </row>
    <row r="14" spans="1:10" x14ac:dyDescent="0.2">
      <c r="A14" s="155" t="s">
        <v>28</v>
      </c>
      <c r="B14" s="161">
        <v>0</v>
      </c>
      <c r="C14" s="161">
        <v>1.5200000256299973E-2</v>
      </c>
      <c r="D14" s="161">
        <v>0</v>
      </c>
      <c r="E14" s="161">
        <v>0</v>
      </c>
      <c r="F14" s="161">
        <v>1.9999999552965164E-2</v>
      </c>
      <c r="G14" s="161">
        <v>3.4666666761040688E-3</v>
      </c>
      <c r="H14" s="161">
        <v>1.360000018030405E-2</v>
      </c>
      <c r="I14" s="233">
        <v>0</v>
      </c>
    </row>
    <row r="15" spans="1:10" x14ac:dyDescent="0.2">
      <c r="A15" s="155" t="s">
        <v>29</v>
      </c>
      <c r="B15" s="162">
        <v>4</v>
      </c>
      <c r="C15" s="162">
        <v>4</v>
      </c>
      <c r="D15" s="162">
        <v>6</v>
      </c>
      <c r="E15" s="162">
        <v>4</v>
      </c>
      <c r="F15" s="162">
        <v>6</v>
      </c>
      <c r="G15" s="162">
        <v>4</v>
      </c>
      <c r="H15" s="162">
        <v>6</v>
      </c>
      <c r="I15" s="234">
        <v>4</v>
      </c>
    </row>
    <row r="16" spans="1:10" x14ac:dyDescent="0.2">
      <c r="A16" s="155" t="s">
        <v>30</v>
      </c>
      <c r="B16" s="162">
        <v>9</v>
      </c>
      <c r="C16" s="162">
        <v>9</v>
      </c>
      <c r="D16" s="162">
        <v>9</v>
      </c>
      <c r="E16" s="162">
        <v>9</v>
      </c>
      <c r="F16" s="162">
        <v>9</v>
      </c>
      <c r="G16" s="162">
        <v>9</v>
      </c>
      <c r="H16" s="162">
        <v>9</v>
      </c>
      <c r="I16" s="234">
        <v>9</v>
      </c>
    </row>
    <row r="17" spans="1:9" x14ac:dyDescent="0.2">
      <c r="A17" s="155" t="s">
        <v>31</v>
      </c>
      <c r="B17" s="161">
        <v>0.4444444477558136</v>
      </c>
      <c r="C17" s="161">
        <v>0.4444444477558136</v>
      </c>
      <c r="D17" s="161">
        <v>0.66666668653488159</v>
      </c>
      <c r="E17" s="161">
        <v>0.4444444477558136</v>
      </c>
      <c r="F17" s="161">
        <v>0.66666668653488159</v>
      </c>
      <c r="G17" s="161">
        <v>0.4444444477558136</v>
      </c>
      <c r="H17" s="161">
        <v>0.66666668653488159</v>
      </c>
      <c r="I17" s="233">
        <v>0.4444444477558136</v>
      </c>
    </row>
    <row r="18" spans="1:9" x14ac:dyDescent="0.2">
      <c r="A18" s="155" t="s">
        <v>32</v>
      </c>
      <c r="B18" s="164">
        <v>640.84417724609375</v>
      </c>
      <c r="C18" s="164">
        <v>15312.4638671875</v>
      </c>
      <c r="D18" s="164">
        <v>539.1737060546875</v>
      </c>
      <c r="E18" s="164">
        <v>683.156005859375</v>
      </c>
      <c r="F18" s="164">
        <v>5469.69677734375</v>
      </c>
      <c r="G18" s="164">
        <v>5470.85205078125</v>
      </c>
      <c r="H18" s="164">
        <v>4896.98583984375</v>
      </c>
      <c r="I18" s="236">
        <v>1072.2322998046875</v>
      </c>
    </row>
    <row r="19" spans="1:9" x14ac:dyDescent="0.2">
      <c r="A19" s="155" t="s">
        <v>33</v>
      </c>
      <c r="B19" s="162">
        <v>0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234">
        <v>0</v>
      </c>
    </row>
    <row r="20" spans="1:9" x14ac:dyDescent="0.2">
      <c r="A20" s="155" t="s">
        <v>34</v>
      </c>
      <c r="B20" s="162">
        <v>0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234">
        <v>0</v>
      </c>
    </row>
    <row r="21" spans="1:9" x14ac:dyDescent="0.2">
      <c r="A21" s="155" t="s">
        <v>35</v>
      </c>
      <c r="B21" s="162">
        <v>7</v>
      </c>
      <c r="C21" s="162">
        <v>3</v>
      </c>
      <c r="D21" s="162">
        <v>5</v>
      </c>
      <c r="E21" s="162">
        <v>7</v>
      </c>
      <c r="F21" s="162">
        <v>3</v>
      </c>
      <c r="G21" s="162">
        <v>1</v>
      </c>
      <c r="H21" s="162">
        <v>1</v>
      </c>
      <c r="I21" s="234">
        <v>12</v>
      </c>
    </row>
    <row r="22" spans="1:9" x14ac:dyDescent="0.2">
      <c r="A22" s="155" t="s">
        <v>36</v>
      </c>
      <c r="B22" s="163">
        <v>2.7009253390133381E-3</v>
      </c>
      <c r="C22" s="163">
        <v>1.7962914716918021E-4</v>
      </c>
      <c r="D22" s="163">
        <v>3.1018515583127737E-3</v>
      </c>
      <c r="E22" s="163">
        <v>2.46805464848876E-3</v>
      </c>
      <c r="F22" s="163">
        <v>7.2268518852069974E-4</v>
      </c>
      <c r="G22" s="163">
        <v>4.4444754166761413E-5</v>
      </c>
      <c r="H22" s="163">
        <v>5.7407662097830325E-5</v>
      </c>
      <c r="I22" s="235">
        <v>1.4532404020428658E-3</v>
      </c>
    </row>
    <row r="23" spans="1:9" x14ac:dyDescent="0.2">
      <c r="A23" s="155" t="s">
        <v>37</v>
      </c>
      <c r="B23" s="163">
        <v>3.8584647700190544E-4</v>
      </c>
      <c r="C23" s="163">
        <v>5.9876379964407533E-5</v>
      </c>
      <c r="D23" s="163">
        <v>6.2037032330408692E-4</v>
      </c>
      <c r="E23" s="163">
        <v>3.5257925628684461E-4</v>
      </c>
      <c r="F23" s="163">
        <v>2.4089506769087166E-4</v>
      </c>
      <c r="G23" s="163">
        <v>4.4444754166761413E-5</v>
      </c>
      <c r="H23" s="163">
        <v>5.7407662097830325E-5</v>
      </c>
      <c r="I23" s="235">
        <v>1.2110335956094787E-4</v>
      </c>
    </row>
    <row r="24" spans="1:9" x14ac:dyDescent="0.2">
      <c r="A24" s="225" t="s">
        <v>3</v>
      </c>
      <c r="B24" s="227" t="s">
        <v>358</v>
      </c>
      <c r="C24" s="228"/>
      <c r="D24" s="228"/>
      <c r="E24" s="228"/>
      <c r="F24" s="228"/>
      <c r="G24" s="228"/>
      <c r="H24" s="228"/>
      <c r="I24" s="228"/>
    </row>
    <row r="25" spans="1:9" x14ac:dyDescent="0.2">
      <c r="A25" s="226"/>
      <c r="B25" s="151">
        <v>1</v>
      </c>
      <c r="C25" s="151">
        <v>2</v>
      </c>
      <c r="D25" s="151">
        <v>3</v>
      </c>
      <c r="E25" s="151">
        <v>4</v>
      </c>
      <c r="F25" s="151">
        <v>5</v>
      </c>
      <c r="G25" s="152">
        <v>6</v>
      </c>
      <c r="H25" s="151">
        <v>7</v>
      </c>
      <c r="I25" s="231">
        <v>8</v>
      </c>
    </row>
    <row r="26" spans="1:9" x14ac:dyDescent="0.2">
      <c r="A26" s="153" t="s">
        <v>17</v>
      </c>
      <c r="B26" s="160">
        <v>23.315376281738281</v>
      </c>
      <c r="C26" s="160">
        <v>27.915571212768555</v>
      </c>
      <c r="D26" s="160">
        <v>17.127662658691406</v>
      </c>
      <c r="E26" s="160">
        <v>9.7971401214599609</v>
      </c>
      <c r="F26" s="160">
        <v>20.311185836791992</v>
      </c>
      <c r="G26" s="160">
        <v>0.22147753834724426</v>
      </c>
      <c r="H26" s="160">
        <v>28.834262847900391</v>
      </c>
      <c r="I26" s="232">
        <v>4.6903262138366699</v>
      </c>
    </row>
    <row r="27" spans="1:9" x14ac:dyDescent="0.2">
      <c r="A27" s="155" t="s">
        <v>18</v>
      </c>
      <c r="B27" s="160">
        <v>24.827445983886719</v>
      </c>
      <c r="C27" s="160">
        <v>29.908275604248047</v>
      </c>
      <c r="D27" s="160">
        <v>19.519752502441406</v>
      </c>
      <c r="E27" s="160">
        <v>12.538077354431152</v>
      </c>
      <c r="F27" s="160">
        <v>20.692314147949219</v>
      </c>
      <c r="G27" s="160">
        <v>1.2962863445281982</v>
      </c>
      <c r="H27" s="160">
        <v>31.141622543334961</v>
      </c>
      <c r="I27" s="232">
        <v>8.8343391418457031</v>
      </c>
    </row>
    <row r="28" spans="1:9" x14ac:dyDescent="0.2">
      <c r="A28" s="155" t="s">
        <v>19</v>
      </c>
      <c r="B28" s="160">
        <v>38.651222229003906</v>
      </c>
      <c r="C28" s="160">
        <v>43.423168182373047</v>
      </c>
      <c r="D28" s="160">
        <v>23.834629058837891</v>
      </c>
      <c r="E28" s="160">
        <v>12.931583404541016</v>
      </c>
      <c r="F28" s="160">
        <v>31.577489852905273</v>
      </c>
      <c r="G28" s="160">
        <v>1.2929626703262329</v>
      </c>
      <c r="H28" s="160">
        <v>44.47015380859375</v>
      </c>
      <c r="I28" s="232">
        <v>9.3126230239868164</v>
      </c>
    </row>
    <row r="29" spans="1:9" x14ac:dyDescent="0.2">
      <c r="A29" s="155" t="s">
        <v>20</v>
      </c>
      <c r="B29" s="161">
        <v>0.93783348798751831</v>
      </c>
      <c r="C29" s="161">
        <v>0.93249732255935669</v>
      </c>
      <c r="D29" s="161">
        <v>0.87473320960998535</v>
      </c>
      <c r="E29" s="161">
        <v>0.77548027038574219</v>
      </c>
      <c r="F29" s="161">
        <v>0.98066186904907227</v>
      </c>
      <c r="G29" s="161">
        <v>1.3340448029339314E-2</v>
      </c>
      <c r="H29" s="161">
        <v>0.92457127571105957</v>
      </c>
      <c r="I29" s="233">
        <v>0.51694238185882568</v>
      </c>
    </row>
    <row r="30" spans="1:9" x14ac:dyDescent="0.2">
      <c r="A30" s="155" t="s">
        <v>21</v>
      </c>
      <c r="B30" s="162">
        <v>7500</v>
      </c>
      <c r="C30" s="162">
        <v>7500</v>
      </c>
      <c r="D30" s="162">
        <v>7500</v>
      </c>
      <c r="E30" s="162">
        <v>7500</v>
      </c>
      <c r="F30" s="162">
        <v>7347</v>
      </c>
      <c r="G30" s="162">
        <v>7500</v>
      </c>
      <c r="H30" s="162">
        <v>7468</v>
      </c>
      <c r="I30" s="234">
        <v>7500</v>
      </c>
    </row>
    <row r="31" spans="1:9" x14ac:dyDescent="0.2">
      <c r="A31" s="155" t="s">
        <v>22</v>
      </c>
      <c r="B31" s="163">
        <v>3.4722222480922937E-3</v>
      </c>
      <c r="C31" s="163">
        <v>3.4722222480922937E-3</v>
      </c>
      <c r="D31" s="163">
        <v>3.4722222480922937E-3</v>
      </c>
      <c r="E31" s="163">
        <v>3.4722222480922937E-3</v>
      </c>
      <c r="F31" s="163">
        <v>3.4013888798654079E-3</v>
      </c>
      <c r="G31" s="163">
        <v>3.4722222480922937E-3</v>
      </c>
      <c r="H31" s="163">
        <v>3.4574074670672417E-3</v>
      </c>
      <c r="I31" s="235">
        <v>3.4722222480922937E-3</v>
      </c>
    </row>
    <row r="32" spans="1:9" x14ac:dyDescent="0.2">
      <c r="A32" s="155" t="s">
        <v>23</v>
      </c>
      <c r="B32" s="162">
        <v>0</v>
      </c>
      <c r="C32" s="162">
        <v>0</v>
      </c>
      <c r="D32" s="162">
        <v>0</v>
      </c>
      <c r="E32" s="162">
        <v>0</v>
      </c>
      <c r="F32" s="162">
        <v>153</v>
      </c>
      <c r="G32" s="162">
        <v>0</v>
      </c>
      <c r="H32" s="162">
        <v>32</v>
      </c>
      <c r="I32" s="234">
        <v>0</v>
      </c>
    </row>
    <row r="33" spans="1:10" x14ac:dyDescent="0.2">
      <c r="A33" s="155" t="s">
        <v>24</v>
      </c>
      <c r="B33" s="163">
        <v>0</v>
      </c>
      <c r="C33" s="163">
        <v>0</v>
      </c>
      <c r="D33" s="163">
        <v>0</v>
      </c>
      <c r="E33" s="163">
        <v>0</v>
      </c>
      <c r="F33" s="163">
        <v>7.0833331847097725E-5</v>
      </c>
      <c r="G33" s="163">
        <v>0</v>
      </c>
      <c r="H33" s="163">
        <v>1.4814814676356036E-5</v>
      </c>
      <c r="I33" s="235">
        <v>0</v>
      </c>
    </row>
    <row r="34" spans="1:10" x14ac:dyDescent="0.2">
      <c r="A34" s="155" t="s">
        <v>25</v>
      </c>
      <c r="B34" s="162">
        <v>7500</v>
      </c>
      <c r="C34" s="162">
        <v>7500</v>
      </c>
      <c r="D34" s="162">
        <v>7500</v>
      </c>
      <c r="E34" s="162">
        <v>7500</v>
      </c>
      <c r="F34" s="162">
        <v>7500</v>
      </c>
      <c r="G34" s="162">
        <v>7500</v>
      </c>
      <c r="H34" s="162">
        <v>7500</v>
      </c>
      <c r="I34" s="234">
        <v>7500</v>
      </c>
    </row>
    <row r="35" spans="1:10" x14ac:dyDescent="0.2">
      <c r="A35" s="155" t="s">
        <v>26</v>
      </c>
      <c r="B35" s="162">
        <v>14999</v>
      </c>
      <c r="C35" s="162">
        <v>14999</v>
      </c>
      <c r="D35" s="162">
        <v>14999</v>
      </c>
      <c r="E35" s="162">
        <v>14999</v>
      </c>
      <c r="F35" s="162">
        <v>14999</v>
      </c>
      <c r="G35" s="162">
        <v>14999</v>
      </c>
      <c r="H35" s="162">
        <v>14999</v>
      </c>
      <c r="I35" s="234">
        <v>14999</v>
      </c>
    </row>
    <row r="36" spans="1:10" x14ac:dyDescent="0.2">
      <c r="A36" s="155" t="s">
        <v>27</v>
      </c>
      <c r="B36" s="161">
        <v>1</v>
      </c>
      <c r="C36" s="161">
        <v>1</v>
      </c>
      <c r="D36" s="161">
        <v>1</v>
      </c>
      <c r="E36" s="161">
        <v>1</v>
      </c>
      <c r="F36" s="161">
        <v>0.97960001230239868</v>
      </c>
      <c r="G36" s="161">
        <v>1</v>
      </c>
      <c r="H36" s="161">
        <v>0.99573332071304321</v>
      </c>
      <c r="I36" s="233">
        <v>1</v>
      </c>
      <c r="J36" s="230"/>
    </row>
    <row r="37" spans="1:10" x14ac:dyDescent="0.2">
      <c r="A37" s="155" t="s">
        <v>28</v>
      </c>
      <c r="B37" s="161">
        <v>0</v>
      </c>
      <c r="C37" s="161">
        <v>0</v>
      </c>
      <c r="D37" s="161">
        <v>0</v>
      </c>
      <c r="E37" s="161">
        <v>0</v>
      </c>
      <c r="F37" s="161">
        <v>2.0400000736117363E-2</v>
      </c>
      <c r="G37" s="161">
        <v>0</v>
      </c>
      <c r="H37" s="161">
        <v>4.2666667141020298E-3</v>
      </c>
      <c r="I37" s="233">
        <v>0</v>
      </c>
    </row>
    <row r="38" spans="1:10" x14ac:dyDescent="0.2">
      <c r="A38" s="155" t="s">
        <v>29</v>
      </c>
      <c r="B38" s="162">
        <v>4</v>
      </c>
      <c r="C38" s="162">
        <v>7</v>
      </c>
      <c r="D38" s="162">
        <v>4</v>
      </c>
      <c r="E38" s="162">
        <v>7</v>
      </c>
      <c r="F38" s="162">
        <v>6</v>
      </c>
      <c r="G38" s="162">
        <v>1</v>
      </c>
      <c r="H38" s="162">
        <v>4</v>
      </c>
      <c r="I38" s="234">
        <v>4</v>
      </c>
    </row>
    <row r="39" spans="1:10" x14ac:dyDescent="0.2">
      <c r="A39" s="155" t="s">
        <v>30</v>
      </c>
      <c r="B39" s="162">
        <v>9</v>
      </c>
      <c r="C39" s="162">
        <v>9</v>
      </c>
      <c r="D39" s="162">
        <v>9</v>
      </c>
      <c r="E39" s="162">
        <v>9</v>
      </c>
      <c r="F39" s="162">
        <v>9</v>
      </c>
      <c r="G39" s="162">
        <v>9</v>
      </c>
      <c r="H39" s="162">
        <v>9</v>
      </c>
      <c r="I39" s="234">
        <v>9</v>
      </c>
    </row>
    <row r="40" spans="1:10" x14ac:dyDescent="0.2">
      <c r="A40" s="155" t="s">
        <v>31</v>
      </c>
      <c r="B40" s="161">
        <v>0.4444444477558136</v>
      </c>
      <c r="C40" s="161">
        <v>0.77777779102325439</v>
      </c>
      <c r="D40" s="161">
        <v>0.4444444477558136</v>
      </c>
      <c r="E40" s="161">
        <v>0.77777779102325439</v>
      </c>
      <c r="F40" s="161">
        <v>0.66666668653488159</v>
      </c>
      <c r="G40" s="161">
        <v>0.1111111119389534</v>
      </c>
      <c r="H40" s="161">
        <v>0.4444444477558136</v>
      </c>
      <c r="I40" s="233">
        <v>0.4444444477558136</v>
      </c>
    </row>
    <row r="41" spans="1:10" x14ac:dyDescent="0.2">
      <c r="A41" s="155" t="s">
        <v>32</v>
      </c>
      <c r="B41" s="164">
        <v>7023.99560546875</v>
      </c>
      <c r="C41" s="164">
        <v>8412.9189453125</v>
      </c>
      <c r="D41" s="164">
        <v>5170.00439453125</v>
      </c>
      <c r="E41" s="164">
        <v>2960.38525390625</v>
      </c>
      <c r="F41" s="164">
        <v>6122.24072265625</v>
      </c>
      <c r="G41" s="164">
        <v>100.43449401855469</v>
      </c>
      <c r="H41" s="164">
        <v>8687.61328125</v>
      </c>
      <c r="I41" s="236">
        <v>1434.303466796875</v>
      </c>
    </row>
    <row r="42" spans="1:10" x14ac:dyDescent="0.2">
      <c r="A42" s="155" t="s">
        <v>33</v>
      </c>
      <c r="B42" s="162">
        <v>0</v>
      </c>
      <c r="C42" s="162">
        <v>0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234">
        <v>0</v>
      </c>
    </row>
    <row r="43" spans="1:10" x14ac:dyDescent="0.2">
      <c r="A43" s="155" t="s">
        <v>34</v>
      </c>
      <c r="B43" s="162">
        <v>0</v>
      </c>
      <c r="C43" s="162">
        <v>0</v>
      </c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234">
        <v>0</v>
      </c>
    </row>
    <row r="44" spans="1:10" x14ac:dyDescent="0.2">
      <c r="A44" s="155" t="s">
        <v>35</v>
      </c>
      <c r="B44" s="162">
        <v>1</v>
      </c>
      <c r="C44" s="162">
        <v>3</v>
      </c>
      <c r="D44" s="162">
        <v>4</v>
      </c>
      <c r="E44" s="162">
        <v>5</v>
      </c>
      <c r="F44" s="162">
        <v>0</v>
      </c>
      <c r="G44" s="162">
        <v>1</v>
      </c>
      <c r="H44" s="162">
        <v>2</v>
      </c>
      <c r="I44" s="234">
        <v>9</v>
      </c>
    </row>
    <row r="45" spans="1:10" x14ac:dyDescent="0.2">
      <c r="A45" s="155" t="s">
        <v>36</v>
      </c>
      <c r="B45" s="163">
        <v>8.4722305473405868E-5</v>
      </c>
      <c r="C45" s="163">
        <v>1.3379697338677943E-4</v>
      </c>
      <c r="D45" s="163">
        <v>3.087962104473263E-4</v>
      </c>
      <c r="E45" s="163">
        <v>9.6944422693923116E-4</v>
      </c>
      <c r="F45" s="163">
        <v>0</v>
      </c>
      <c r="G45" s="163">
        <v>3.4717589151114225E-3</v>
      </c>
      <c r="H45" s="163">
        <v>1.0462937643751502E-4</v>
      </c>
      <c r="I45" s="235">
        <v>1.6342600574716926E-3</v>
      </c>
    </row>
    <row r="46" spans="1:10" x14ac:dyDescent="0.2">
      <c r="A46" s="155" t="s">
        <v>37</v>
      </c>
      <c r="B46" s="163">
        <v>8.4722305473405868E-5</v>
      </c>
      <c r="C46" s="163">
        <v>4.4598989916266873E-5</v>
      </c>
      <c r="D46" s="163">
        <v>7.7199052611831576E-5</v>
      </c>
      <c r="E46" s="163">
        <v>1.93888830835931E-4</v>
      </c>
      <c r="F46" s="163">
        <v>0</v>
      </c>
      <c r="G46" s="163">
        <v>3.4717589151114225E-3</v>
      </c>
      <c r="H46" s="163">
        <v>5.231468821875751E-5</v>
      </c>
      <c r="I46" s="235">
        <v>1.8158445891458541E-4</v>
      </c>
    </row>
    <row r="47" spans="1:10" x14ac:dyDescent="0.2">
      <c r="A47" s="225" t="s">
        <v>53</v>
      </c>
      <c r="B47" s="227" t="s">
        <v>358</v>
      </c>
      <c r="C47" s="228"/>
      <c r="D47" s="228"/>
      <c r="E47" s="228"/>
      <c r="F47" s="228"/>
      <c r="G47" s="228"/>
      <c r="H47" s="228"/>
      <c r="I47" s="228"/>
    </row>
    <row r="48" spans="1:10" x14ac:dyDescent="0.2">
      <c r="A48" s="226"/>
      <c r="B48" s="151">
        <v>1</v>
      </c>
      <c r="C48" s="151">
        <v>2</v>
      </c>
      <c r="D48" s="151">
        <v>3</v>
      </c>
      <c r="E48" s="151">
        <v>4</v>
      </c>
      <c r="F48" s="151">
        <v>5</v>
      </c>
      <c r="G48" s="152">
        <v>6</v>
      </c>
      <c r="H48" s="151">
        <v>7</v>
      </c>
      <c r="I48" s="231">
        <v>8</v>
      </c>
    </row>
    <row r="49" spans="1:10" x14ac:dyDescent="0.2">
      <c r="A49" s="153" t="s">
        <v>17</v>
      </c>
      <c r="B49" s="160">
        <v>20.374286651611328</v>
      </c>
      <c r="C49" s="160">
        <v>0.36897534132003784</v>
      </c>
      <c r="D49" s="160">
        <v>0.26101398468017578</v>
      </c>
      <c r="E49" s="160">
        <v>8.5474178194999695E-2</v>
      </c>
      <c r="F49" s="154"/>
      <c r="G49" s="160">
        <v>1.1211889982223511</v>
      </c>
      <c r="H49" s="154"/>
      <c r="I49" s="232">
        <v>29.353233337402344</v>
      </c>
    </row>
    <row r="50" spans="1:10" x14ac:dyDescent="0.2">
      <c r="A50" s="155" t="s">
        <v>18</v>
      </c>
      <c r="B50" s="160">
        <v>20.617511749267578</v>
      </c>
      <c r="C50" s="160">
        <v>1.3517000675201416</v>
      </c>
      <c r="D50" s="160">
        <v>1.1923046112060547</v>
      </c>
      <c r="E50" s="160">
        <v>1.6418153047561646</v>
      </c>
      <c r="F50" s="154"/>
      <c r="G50" s="160">
        <v>2.0891408920288086</v>
      </c>
      <c r="H50" s="154"/>
      <c r="I50" s="232">
        <v>30.172004699707031</v>
      </c>
    </row>
    <row r="51" spans="1:10" x14ac:dyDescent="0.2">
      <c r="A51" s="155" t="s">
        <v>19</v>
      </c>
      <c r="B51" s="160">
        <v>30.121408462524414</v>
      </c>
      <c r="C51" s="160">
        <v>2.4630091190338135</v>
      </c>
      <c r="D51" s="160">
        <v>1.4446872472763062</v>
      </c>
      <c r="E51" s="160">
        <v>0.40566796064376831</v>
      </c>
      <c r="F51" s="154"/>
      <c r="G51" s="160">
        <v>4.1832847595214844</v>
      </c>
      <c r="H51" s="154"/>
      <c r="I51" s="232">
        <v>40.210094451904297</v>
      </c>
    </row>
    <row r="52" spans="1:10" x14ac:dyDescent="0.2">
      <c r="A52" s="155" t="s">
        <v>20</v>
      </c>
      <c r="B52" s="161">
        <v>0.98738735914230347</v>
      </c>
      <c r="C52" s="161">
        <v>0.12633404135704041</v>
      </c>
      <c r="D52" s="161">
        <v>2.8148345649242401E-2</v>
      </c>
      <c r="E52" s="161">
        <v>2.8014941141009331E-2</v>
      </c>
      <c r="F52" s="156"/>
      <c r="G52" s="161">
        <v>0.41408750414848328</v>
      </c>
      <c r="H52" s="156"/>
      <c r="I52" s="233">
        <v>0.97203081846237183</v>
      </c>
    </row>
    <row r="53" spans="1:10" x14ac:dyDescent="0.2">
      <c r="A53" s="155" t="s">
        <v>21</v>
      </c>
      <c r="B53" s="162">
        <v>7219</v>
      </c>
      <c r="C53" s="162">
        <v>7500</v>
      </c>
      <c r="D53" s="162">
        <v>7500</v>
      </c>
      <c r="E53" s="162">
        <v>7500</v>
      </c>
      <c r="F53" s="157"/>
      <c r="G53" s="162">
        <v>7500</v>
      </c>
      <c r="H53" s="157"/>
      <c r="I53" s="234">
        <v>7405</v>
      </c>
    </row>
    <row r="54" spans="1:10" x14ac:dyDescent="0.2">
      <c r="A54" s="155" t="s">
        <v>22</v>
      </c>
      <c r="B54" s="163">
        <v>3.3421297557651997E-3</v>
      </c>
      <c r="C54" s="163">
        <v>3.4722222480922937E-3</v>
      </c>
      <c r="D54" s="163">
        <v>3.4722222480922937E-3</v>
      </c>
      <c r="E54" s="163">
        <v>3.4722222480922937E-3</v>
      </c>
      <c r="F54" s="158"/>
      <c r="G54" s="163">
        <v>3.4722222480922937E-3</v>
      </c>
      <c r="H54" s="158"/>
      <c r="I54" s="235">
        <v>3.4282407723367214E-3</v>
      </c>
    </row>
    <row r="55" spans="1:10" x14ac:dyDescent="0.2">
      <c r="A55" s="155" t="s">
        <v>23</v>
      </c>
      <c r="B55" s="162">
        <v>281</v>
      </c>
      <c r="C55" s="162">
        <v>0</v>
      </c>
      <c r="D55" s="162">
        <v>0</v>
      </c>
      <c r="E55" s="162">
        <v>0</v>
      </c>
      <c r="F55" s="157"/>
      <c r="G55" s="162">
        <v>0</v>
      </c>
      <c r="H55" s="157"/>
      <c r="I55" s="234">
        <v>95</v>
      </c>
    </row>
    <row r="56" spans="1:10" x14ac:dyDescent="0.2">
      <c r="A56" s="155" t="s">
        <v>24</v>
      </c>
      <c r="B56" s="163">
        <v>1.3009259419050068E-4</v>
      </c>
      <c r="C56" s="163">
        <v>0</v>
      </c>
      <c r="D56" s="163">
        <v>0</v>
      </c>
      <c r="E56" s="163">
        <v>0</v>
      </c>
      <c r="F56" s="158"/>
      <c r="G56" s="163">
        <v>0</v>
      </c>
      <c r="H56" s="158"/>
      <c r="I56" s="235">
        <v>4.3981479393551126E-5</v>
      </c>
    </row>
    <row r="57" spans="1:10" x14ac:dyDescent="0.2">
      <c r="A57" s="155" t="s">
        <v>25</v>
      </c>
      <c r="B57" s="162">
        <v>7500</v>
      </c>
      <c r="C57" s="162">
        <v>7500</v>
      </c>
      <c r="D57" s="162">
        <v>7500</v>
      </c>
      <c r="E57" s="162">
        <v>7500</v>
      </c>
      <c r="F57" s="157"/>
      <c r="G57" s="162">
        <v>7500</v>
      </c>
      <c r="H57" s="157"/>
      <c r="I57" s="234">
        <v>7500</v>
      </c>
    </row>
    <row r="58" spans="1:10" x14ac:dyDescent="0.2">
      <c r="A58" s="155" t="s">
        <v>26</v>
      </c>
      <c r="B58" s="162">
        <v>14999</v>
      </c>
      <c r="C58" s="162">
        <v>14999</v>
      </c>
      <c r="D58" s="162">
        <v>14999</v>
      </c>
      <c r="E58" s="162">
        <v>14999</v>
      </c>
      <c r="F58" s="157"/>
      <c r="G58" s="162">
        <v>14999</v>
      </c>
      <c r="H58" s="157"/>
      <c r="I58" s="234">
        <v>14999</v>
      </c>
    </row>
    <row r="59" spans="1:10" x14ac:dyDescent="0.2">
      <c r="A59" s="155" t="s">
        <v>27</v>
      </c>
      <c r="B59" s="161">
        <v>0.96253335475921631</v>
      </c>
      <c r="C59" s="161">
        <v>1</v>
      </c>
      <c r="D59" s="161">
        <v>1</v>
      </c>
      <c r="E59" s="161">
        <v>1</v>
      </c>
      <c r="F59" s="156"/>
      <c r="G59" s="161">
        <v>1</v>
      </c>
      <c r="H59" s="156"/>
      <c r="I59" s="233">
        <v>0.98733335733413696</v>
      </c>
      <c r="J59" s="230"/>
    </row>
    <row r="60" spans="1:10" x14ac:dyDescent="0.2">
      <c r="A60" s="155" t="s">
        <v>28</v>
      </c>
      <c r="B60" s="161">
        <v>3.7466667592525482E-2</v>
      </c>
      <c r="C60" s="161">
        <v>0</v>
      </c>
      <c r="D60" s="161">
        <v>0</v>
      </c>
      <c r="E60" s="161">
        <v>0</v>
      </c>
      <c r="F60" s="156"/>
      <c r="G60" s="161">
        <v>0</v>
      </c>
      <c r="H60" s="156"/>
      <c r="I60" s="233">
        <v>1.2666666880249977E-2</v>
      </c>
    </row>
    <row r="61" spans="1:10" x14ac:dyDescent="0.2">
      <c r="A61" s="155" t="s">
        <v>29</v>
      </c>
      <c r="B61" s="162">
        <v>6</v>
      </c>
      <c r="C61" s="162">
        <v>1</v>
      </c>
      <c r="D61" s="162">
        <v>1</v>
      </c>
      <c r="E61" s="162">
        <v>1</v>
      </c>
      <c r="F61" s="157"/>
      <c r="G61" s="162">
        <v>4</v>
      </c>
      <c r="H61" s="157"/>
      <c r="I61" s="234">
        <v>4</v>
      </c>
    </row>
    <row r="62" spans="1:10" x14ac:dyDescent="0.2">
      <c r="A62" s="155" t="s">
        <v>30</v>
      </c>
      <c r="B62" s="162">
        <v>9</v>
      </c>
      <c r="C62" s="162">
        <v>9</v>
      </c>
      <c r="D62" s="162">
        <v>9</v>
      </c>
      <c r="E62" s="162">
        <v>9</v>
      </c>
      <c r="F62" s="157"/>
      <c r="G62" s="162">
        <v>9</v>
      </c>
      <c r="H62" s="157"/>
      <c r="I62" s="234">
        <v>9</v>
      </c>
    </row>
    <row r="63" spans="1:10" x14ac:dyDescent="0.2">
      <c r="A63" s="155" t="s">
        <v>31</v>
      </c>
      <c r="B63" s="161">
        <v>0.66666668653488159</v>
      </c>
      <c r="C63" s="161">
        <v>0.1111111119389534</v>
      </c>
      <c r="D63" s="161">
        <v>0.1111111119389534</v>
      </c>
      <c r="E63" s="161">
        <v>0.1111111119389534</v>
      </c>
      <c r="F63" s="156"/>
      <c r="G63" s="161">
        <v>0.4444444477558136</v>
      </c>
      <c r="H63" s="156"/>
      <c r="I63" s="233">
        <v>0.4444444477558136</v>
      </c>
    </row>
    <row r="64" spans="1:10" x14ac:dyDescent="0.2">
      <c r="A64" s="155" t="s">
        <v>32</v>
      </c>
      <c r="B64" s="164">
        <v>6169.6435546875</v>
      </c>
      <c r="C64" s="164">
        <v>148.944580078125</v>
      </c>
      <c r="D64" s="164">
        <v>123.69254302978516</v>
      </c>
      <c r="E64" s="164">
        <v>32.427608489990234</v>
      </c>
      <c r="F64" s="159"/>
      <c r="G64" s="164">
        <v>377.7861328125</v>
      </c>
      <c r="H64" s="159"/>
      <c r="I64" s="236">
        <v>8864.35546875</v>
      </c>
    </row>
    <row r="65" spans="1:9" x14ac:dyDescent="0.2">
      <c r="A65" s="155" t="s">
        <v>33</v>
      </c>
      <c r="B65" s="162">
        <v>0</v>
      </c>
      <c r="C65" s="162">
        <v>0</v>
      </c>
      <c r="D65" s="162">
        <v>0</v>
      </c>
      <c r="E65" s="162">
        <v>0</v>
      </c>
      <c r="F65" s="157"/>
      <c r="G65" s="162">
        <v>0</v>
      </c>
      <c r="H65" s="157"/>
      <c r="I65" s="234">
        <v>0</v>
      </c>
    </row>
    <row r="66" spans="1:9" x14ac:dyDescent="0.2">
      <c r="A66" s="155" t="s">
        <v>34</v>
      </c>
      <c r="B66" s="162">
        <v>0</v>
      </c>
      <c r="C66" s="162">
        <v>0</v>
      </c>
      <c r="D66" s="162">
        <v>0</v>
      </c>
      <c r="E66" s="162">
        <v>0</v>
      </c>
      <c r="F66" s="157"/>
      <c r="G66" s="162">
        <v>0</v>
      </c>
      <c r="H66" s="157"/>
      <c r="I66" s="234">
        <v>0</v>
      </c>
    </row>
    <row r="67" spans="1:9" x14ac:dyDescent="0.2">
      <c r="A67" s="155" t="s">
        <v>35</v>
      </c>
      <c r="B67" s="162">
        <v>0</v>
      </c>
      <c r="C67" s="162">
        <v>1</v>
      </c>
      <c r="D67" s="162">
        <v>1</v>
      </c>
      <c r="E67" s="162">
        <v>1</v>
      </c>
      <c r="F67" s="157"/>
      <c r="G67" s="162">
        <v>12</v>
      </c>
      <c r="H67" s="157"/>
      <c r="I67" s="234">
        <v>1</v>
      </c>
    </row>
    <row r="68" spans="1:9" x14ac:dyDescent="0.2">
      <c r="A68" s="155" t="s">
        <v>36</v>
      </c>
      <c r="B68" s="163">
        <v>0</v>
      </c>
      <c r="C68" s="163">
        <v>3.4717589151114225E-3</v>
      </c>
      <c r="D68" s="163">
        <v>3.4717589151114225E-3</v>
      </c>
      <c r="E68" s="163">
        <v>3.4717589151114225E-3</v>
      </c>
      <c r="F68" s="158"/>
      <c r="G68" s="163">
        <v>2.5657399091869593E-3</v>
      </c>
      <c r="H68" s="158"/>
      <c r="I68" s="235">
        <v>9.8610980785451829E-5</v>
      </c>
    </row>
    <row r="69" spans="1:9" x14ac:dyDescent="0.2">
      <c r="A69" s="155" t="s">
        <v>37</v>
      </c>
      <c r="B69" s="163">
        <v>0</v>
      </c>
      <c r="C69" s="163">
        <v>3.4717589151114225E-3</v>
      </c>
      <c r="D69" s="163">
        <v>3.4717589151114225E-3</v>
      </c>
      <c r="E69" s="163">
        <v>3.4717589151114225E-3</v>
      </c>
      <c r="F69" s="158"/>
      <c r="G69" s="163">
        <v>2.1381166880019009E-4</v>
      </c>
      <c r="H69" s="158"/>
      <c r="I69" s="235">
        <v>9.8610980785451829E-5</v>
      </c>
    </row>
    <row r="70" spans="1:9" x14ac:dyDescent="0.2">
      <c r="A70" s="225" t="s">
        <v>57</v>
      </c>
      <c r="B70" s="227" t="s">
        <v>358</v>
      </c>
      <c r="C70" s="228"/>
      <c r="D70" s="228"/>
      <c r="E70" s="228"/>
      <c r="F70" s="228"/>
      <c r="G70" s="228"/>
      <c r="H70" s="228"/>
      <c r="I70" s="228"/>
    </row>
    <row r="71" spans="1:9" x14ac:dyDescent="0.2">
      <c r="A71" s="226"/>
      <c r="B71" s="151">
        <v>1</v>
      </c>
      <c r="C71" s="151">
        <v>2</v>
      </c>
      <c r="D71" s="151">
        <v>3</v>
      </c>
      <c r="E71" s="151">
        <v>4</v>
      </c>
      <c r="F71" s="151">
        <v>5</v>
      </c>
      <c r="G71" s="152">
        <v>6</v>
      </c>
      <c r="H71" s="151">
        <v>7</v>
      </c>
      <c r="I71" s="231">
        <v>8</v>
      </c>
    </row>
    <row r="72" spans="1:9" x14ac:dyDescent="0.2">
      <c r="A72" s="153" t="s">
        <v>17</v>
      </c>
      <c r="B72" s="160">
        <v>8.5795431137084961</v>
      </c>
      <c r="C72" s="160">
        <v>19.714921951293945</v>
      </c>
      <c r="D72" s="160">
        <v>28.143552780151367</v>
      </c>
      <c r="E72" s="160">
        <v>9.2677068710327148</v>
      </c>
      <c r="F72" s="160">
        <v>21.223598480224609</v>
      </c>
      <c r="G72" s="160">
        <v>4.7395815849304199</v>
      </c>
      <c r="H72" s="160">
        <v>1.8615462779998779</v>
      </c>
      <c r="I72" s="232">
        <v>6.4823813438415527</v>
      </c>
    </row>
    <row r="73" spans="1:9" x14ac:dyDescent="0.2">
      <c r="A73" s="155" t="s">
        <v>18</v>
      </c>
      <c r="B73" s="160">
        <v>11.159808158874512</v>
      </c>
      <c r="C73" s="160">
        <v>26.061946868896484</v>
      </c>
      <c r="D73" s="160">
        <v>32.320526123046875</v>
      </c>
      <c r="E73" s="160">
        <v>11.413642883300781</v>
      </c>
      <c r="F73" s="160">
        <v>23.895572662353516</v>
      </c>
      <c r="G73" s="160">
        <v>8.9514436721801758</v>
      </c>
      <c r="H73" s="160">
        <v>6.0093603134155273</v>
      </c>
      <c r="I73" s="232">
        <v>12.598488807678223</v>
      </c>
    </row>
    <row r="74" spans="1:9" x14ac:dyDescent="0.2">
      <c r="A74" s="155" t="s">
        <v>19</v>
      </c>
      <c r="B74" s="160">
        <v>13.999355316162109</v>
      </c>
      <c r="C74" s="160">
        <v>47.164897918701172</v>
      </c>
      <c r="D74" s="160">
        <v>48.003204345703125</v>
      </c>
      <c r="E74" s="160">
        <v>18.038106918334961</v>
      </c>
      <c r="F74" s="160">
        <v>31.636205673217773</v>
      </c>
      <c r="G74" s="160">
        <v>10.598857879638672</v>
      </c>
      <c r="H74" s="160">
        <v>4.8665595054626465</v>
      </c>
      <c r="I74" s="232">
        <v>13.510562896728516</v>
      </c>
    </row>
    <row r="75" spans="1:9" x14ac:dyDescent="0.2">
      <c r="A75" s="155" t="s">
        <v>20</v>
      </c>
      <c r="B75" s="161">
        <v>0.76013875007629395</v>
      </c>
      <c r="C75" s="161">
        <v>0.75280147790908813</v>
      </c>
      <c r="D75" s="161">
        <v>0.86827957630157471</v>
      </c>
      <c r="E75" s="161">
        <v>0.80522948503494263</v>
      </c>
      <c r="F75" s="161">
        <v>0.88647276163101196</v>
      </c>
      <c r="G75" s="161">
        <v>0.5177428126335144</v>
      </c>
      <c r="H75" s="161">
        <v>0.28321772813796997</v>
      </c>
      <c r="I75" s="233">
        <v>0.50435131788253784</v>
      </c>
    </row>
    <row r="76" spans="1:9" x14ac:dyDescent="0.2">
      <c r="A76" s="155" t="s">
        <v>21</v>
      </c>
      <c r="B76" s="162">
        <v>7500</v>
      </c>
      <c r="C76" s="162">
        <v>7500</v>
      </c>
      <c r="D76" s="162">
        <v>7444</v>
      </c>
      <c r="E76" s="162">
        <v>7500</v>
      </c>
      <c r="F76" s="162">
        <v>7500</v>
      </c>
      <c r="G76" s="162">
        <v>7500</v>
      </c>
      <c r="H76" s="162">
        <v>7500</v>
      </c>
      <c r="I76" s="234">
        <v>7473</v>
      </c>
    </row>
    <row r="77" spans="1:9" x14ac:dyDescent="0.2">
      <c r="A77" s="155" t="s">
        <v>22</v>
      </c>
      <c r="B77" s="163">
        <v>3.4722222480922937E-3</v>
      </c>
      <c r="C77" s="163">
        <v>3.4722222480922937E-3</v>
      </c>
      <c r="D77" s="163">
        <v>3.4462963230907917E-3</v>
      </c>
      <c r="E77" s="163">
        <v>3.4722222480922937E-3</v>
      </c>
      <c r="F77" s="163">
        <v>3.4722222480922937E-3</v>
      </c>
      <c r="G77" s="163">
        <v>3.4722222480922937E-3</v>
      </c>
      <c r="H77" s="163">
        <v>3.4722222480922937E-3</v>
      </c>
      <c r="I77" s="235">
        <v>3.4597222693264484E-3</v>
      </c>
    </row>
    <row r="78" spans="1:9" x14ac:dyDescent="0.2">
      <c r="A78" s="155" t="s">
        <v>23</v>
      </c>
      <c r="B78" s="162">
        <v>0</v>
      </c>
      <c r="C78" s="162">
        <v>0</v>
      </c>
      <c r="D78" s="162">
        <v>56</v>
      </c>
      <c r="E78" s="162">
        <v>0</v>
      </c>
      <c r="F78" s="162">
        <v>0</v>
      </c>
      <c r="G78" s="162">
        <v>0</v>
      </c>
      <c r="H78" s="162">
        <v>0</v>
      </c>
      <c r="I78" s="234">
        <v>27</v>
      </c>
    </row>
    <row r="79" spans="1:9" x14ac:dyDescent="0.2">
      <c r="A79" s="155" t="s">
        <v>24</v>
      </c>
      <c r="B79" s="163">
        <v>0</v>
      </c>
      <c r="C79" s="163">
        <v>0</v>
      </c>
      <c r="D79" s="163">
        <v>2.5925926820491441E-5</v>
      </c>
      <c r="E79" s="163">
        <v>0</v>
      </c>
      <c r="F79" s="163">
        <v>0</v>
      </c>
      <c r="G79" s="163">
        <v>0</v>
      </c>
      <c r="H79" s="163">
        <v>0</v>
      </c>
      <c r="I79" s="235">
        <v>1.2500000593718141E-5</v>
      </c>
    </row>
    <row r="80" spans="1:9" x14ac:dyDescent="0.2">
      <c r="A80" s="155" t="s">
        <v>25</v>
      </c>
      <c r="B80" s="162">
        <v>7500</v>
      </c>
      <c r="C80" s="162">
        <v>7500</v>
      </c>
      <c r="D80" s="162">
        <v>7500</v>
      </c>
      <c r="E80" s="162">
        <v>7500</v>
      </c>
      <c r="F80" s="162">
        <v>7500</v>
      </c>
      <c r="G80" s="162">
        <v>7500</v>
      </c>
      <c r="H80" s="162">
        <v>7500</v>
      </c>
      <c r="I80" s="234">
        <v>7500</v>
      </c>
    </row>
    <row r="81" spans="1:10" x14ac:dyDescent="0.2">
      <c r="A81" s="155" t="s">
        <v>26</v>
      </c>
      <c r="B81" s="162">
        <v>14999</v>
      </c>
      <c r="C81" s="162">
        <v>14999</v>
      </c>
      <c r="D81" s="162">
        <v>14999</v>
      </c>
      <c r="E81" s="162">
        <v>14999</v>
      </c>
      <c r="F81" s="162">
        <v>14999</v>
      </c>
      <c r="G81" s="162">
        <v>14999</v>
      </c>
      <c r="H81" s="162">
        <v>14999</v>
      </c>
      <c r="I81" s="234">
        <v>14999</v>
      </c>
    </row>
    <row r="82" spans="1:10" x14ac:dyDescent="0.2">
      <c r="A82" s="155" t="s">
        <v>27</v>
      </c>
      <c r="B82" s="161">
        <v>1</v>
      </c>
      <c r="C82" s="161">
        <v>1</v>
      </c>
      <c r="D82" s="161">
        <v>0.99253332614898682</v>
      </c>
      <c r="E82" s="161">
        <v>1</v>
      </c>
      <c r="F82" s="161">
        <v>1</v>
      </c>
      <c r="G82" s="161">
        <v>1</v>
      </c>
      <c r="H82" s="161">
        <v>1</v>
      </c>
      <c r="I82" s="233">
        <v>0.99639999866485596</v>
      </c>
      <c r="J82" s="230"/>
    </row>
    <row r="83" spans="1:10" x14ac:dyDescent="0.2">
      <c r="A83" s="155" t="s">
        <v>28</v>
      </c>
      <c r="B83" s="161">
        <v>0</v>
      </c>
      <c r="C83" s="161">
        <v>0</v>
      </c>
      <c r="D83" s="161">
        <v>7.466666866093874E-3</v>
      </c>
      <c r="E83" s="161">
        <v>0</v>
      </c>
      <c r="F83" s="161">
        <v>0</v>
      </c>
      <c r="G83" s="161">
        <v>0</v>
      </c>
      <c r="H83" s="161">
        <v>0</v>
      </c>
      <c r="I83" s="233">
        <v>3.599999938160181E-3</v>
      </c>
    </row>
    <row r="84" spans="1:10" x14ac:dyDescent="0.2">
      <c r="A84" s="155" t="s">
        <v>29</v>
      </c>
      <c r="B84" s="162">
        <v>4</v>
      </c>
      <c r="C84" s="162">
        <v>4</v>
      </c>
      <c r="D84" s="162">
        <v>6</v>
      </c>
      <c r="E84" s="162">
        <v>6</v>
      </c>
      <c r="F84" s="162">
        <v>6</v>
      </c>
      <c r="G84" s="162">
        <v>4</v>
      </c>
      <c r="H84" s="162">
        <v>4</v>
      </c>
      <c r="I84" s="234">
        <v>4</v>
      </c>
    </row>
    <row r="85" spans="1:10" x14ac:dyDescent="0.2">
      <c r="A85" s="155" t="s">
        <v>30</v>
      </c>
      <c r="B85" s="162">
        <v>9</v>
      </c>
      <c r="C85" s="162">
        <v>9</v>
      </c>
      <c r="D85" s="162">
        <v>9</v>
      </c>
      <c r="E85" s="162">
        <v>9</v>
      </c>
      <c r="F85" s="162">
        <v>9</v>
      </c>
      <c r="G85" s="162">
        <v>9</v>
      </c>
      <c r="H85" s="162">
        <v>9</v>
      </c>
      <c r="I85" s="234">
        <v>9</v>
      </c>
    </row>
    <row r="86" spans="1:10" x14ac:dyDescent="0.2">
      <c r="A86" s="155" t="s">
        <v>31</v>
      </c>
      <c r="B86" s="161">
        <v>0.4444444477558136</v>
      </c>
      <c r="C86" s="161">
        <v>0.4444444477558136</v>
      </c>
      <c r="D86" s="161">
        <v>0.66666668653488159</v>
      </c>
      <c r="E86" s="161">
        <v>0.66666668653488159</v>
      </c>
      <c r="F86" s="161">
        <v>0.66666668653488159</v>
      </c>
      <c r="G86" s="161">
        <v>0.4444444477558136</v>
      </c>
      <c r="H86" s="161">
        <v>0.4444444477558136</v>
      </c>
      <c r="I86" s="233">
        <v>0.4444444477558136</v>
      </c>
    </row>
    <row r="87" spans="1:10" x14ac:dyDescent="0.2">
      <c r="A87" s="155" t="s">
        <v>32</v>
      </c>
      <c r="B87" s="164">
        <v>2604.862548828125</v>
      </c>
      <c r="C87" s="164">
        <v>5954.240234375</v>
      </c>
      <c r="D87" s="164">
        <v>8484.6669921875</v>
      </c>
      <c r="E87" s="164">
        <v>2812.66748046875</v>
      </c>
      <c r="F87" s="164">
        <v>6401.6923828125</v>
      </c>
      <c r="G87" s="164">
        <v>1445.0946044921875</v>
      </c>
      <c r="H87" s="164">
        <v>583.72906494140625</v>
      </c>
      <c r="I87" s="236">
        <v>1979.465087890625</v>
      </c>
    </row>
    <row r="88" spans="1:10" x14ac:dyDescent="0.2">
      <c r="A88" s="155" t="s">
        <v>33</v>
      </c>
      <c r="B88" s="162">
        <v>0</v>
      </c>
      <c r="C88" s="162">
        <v>0</v>
      </c>
      <c r="D88" s="162">
        <v>0</v>
      </c>
      <c r="E88" s="162">
        <v>0</v>
      </c>
      <c r="F88" s="162">
        <v>0</v>
      </c>
      <c r="G88" s="162">
        <v>0</v>
      </c>
      <c r="H88" s="162">
        <v>0</v>
      </c>
      <c r="I88" s="234">
        <v>0</v>
      </c>
    </row>
    <row r="89" spans="1:10" x14ac:dyDescent="0.2">
      <c r="A89" s="155" t="s">
        <v>34</v>
      </c>
      <c r="B89" s="162">
        <v>0</v>
      </c>
      <c r="C89" s="162">
        <v>0</v>
      </c>
      <c r="D89" s="162">
        <v>0</v>
      </c>
      <c r="E89" s="162">
        <v>0</v>
      </c>
      <c r="F89" s="162">
        <v>0</v>
      </c>
      <c r="G89" s="162">
        <v>0</v>
      </c>
      <c r="H89" s="162">
        <v>0</v>
      </c>
      <c r="I89" s="234">
        <v>0</v>
      </c>
    </row>
    <row r="90" spans="1:10" x14ac:dyDescent="0.2">
      <c r="A90" s="155" t="s">
        <v>35</v>
      </c>
      <c r="B90" s="162">
        <v>7</v>
      </c>
      <c r="C90" s="162">
        <v>6</v>
      </c>
      <c r="D90" s="162">
        <v>5</v>
      </c>
      <c r="E90" s="162">
        <v>9</v>
      </c>
      <c r="F90" s="162">
        <v>4</v>
      </c>
      <c r="G90" s="162">
        <v>10</v>
      </c>
      <c r="H90" s="162">
        <v>7</v>
      </c>
      <c r="I90" s="234">
        <v>12</v>
      </c>
    </row>
    <row r="91" spans="1:10" x14ac:dyDescent="0.2">
      <c r="A91" s="155" t="s">
        <v>36</v>
      </c>
      <c r="B91" s="163">
        <v>7.7361142029985785E-4</v>
      </c>
      <c r="C91" s="163">
        <v>9.6666620811447501E-4</v>
      </c>
      <c r="D91" s="163">
        <v>3.0462935683317482E-4</v>
      </c>
      <c r="E91" s="163">
        <v>5.8055453700944781E-4</v>
      </c>
      <c r="F91" s="163">
        <v>3.7175955367274582E-4</v>
      </c>
      <c r="G91" s="163">
        <v>1.6745359171181917E-3</v>
      </c>
      <c r="H91" s="163">
        <v>2.6337970048189163E-3</v>
      </c>
      <c r="I91" s="235">
        <v>1.7347219400107861E-3</v>
      </c>
    </row>
    <row r="92" spans="1:10" x14ac:dyDescent="0.2">
      <c r="A92" s="155" t="s">
        <v>37</v>
      </c>
      <c r="B92" s="163">
        <v>1.1051591718569398E-4</v>
      </c>
      <c r="C92" s="163">
        <v>1.6111103468574584E-4</v>
      </c>
      <c r="D92" s="163">
        <v>6.0925871366634965E-5</v>
      </c>
      <c r="E92" s="163">
        <v>6.4506064518354833E-5</v>
      </c>
      <c r="F92" s="163">
        <v>9.2939888418186456E-5</v>
      </c>
      <c r="G92" s="163">
        <v>1.6745358880143613E-4</v>
      </c>
      <c r="H92" s="163">
        <v>3.7625670665875077E-4</v>
      </c>
      <c r="I92" s="235">
        <v>1.4456016651820391E-4</v>
      </c>
    </row>
    <row r="93" spans="1:10" x14ac:dyDescent="0.2">
      <c r="A93" s="225" t="s">
        <v>0</v>
      </c>
      <c r="B93" s="227" t="s">
        <v>358</v>
      </c>
      <c r="C93" s="228"/>
      <c r="D93" s="228"/>
      <c r="E93" s="228"/>
      <c r="F93" s="228"/>
      <c r="G93" s="228"/>
      <c r="H93" s="228"/>
      <c r="I93" s="228"/>
    </row>
    <row r="94" spans="1:10" x14ac:dyDescent="0.2">
      <c r="A94" s="226"/>
      <c r="B94" s="151">
        <v>1</v>
      </c>
      <c r="C94" s="151">
        <v>2</v>
      </c>
      <c r="D94" s="151">
        <v>3</v>
      </c>
      <c r="E94" s="151">
        <v>4</v>
      </c>
      <c r="F94" s="151">
        <v>5</v>
      </c>
      <c r="G94" s="152">
        <v>6</v>
      </c>
      <c r="H94" s="151">
        <v>7</v>
      </c>
      <c r="I94" s="231">
        <v>8</v>
      </c>
    </row>
    <row r="95" spans="1:10" x14ac:dyDescent="0.2">
      <c r="A95" s="153" t="s">
        <v>17</v>
      </c>
      <c r="B95" s="160">
        <v>16.481273651123047</v>
      </c>
      <c r="C95" s="160">
        <v>25.691160202026367</v>
      </c>
      <c r="D95" s="160">
        <v>10.747550964355469</v>
      </c>
      <c r="E95" s="160">
        <v>21.566310882568359</v>
      </c>
      <c r="F95" s="160">
        <v>22.052122116088867</v>
      </c>
      <c r="G95" s="160">
        <v>12.055019378662109</v>
      </c>
      <c r="H95" s="160">
        <v>11.625048637390137</v>
      </c>
      <c r="I95" s="232">
        <v>4.8728923797607422</v>
      </c>
    </row>
    <row r="96" spans="1:10" x14ac:dyDescent="0.2">
      <c r="A96" s="155" t="s">
        <v>18</v>
      </c>
      <c r="B96" s="160">
        <v>19.383476257324219</v>
      </c>
      <c r="C96" s="160">
        <v>26.956293106079102</v>
      </c>
      <c r="D96" s="160">
        <v>17.09532356262207</v>
      </c>
      <c r="E96" s="160">
        <v>32.018753051757812</v>
      </c>
      <c r="F96" s="160">
        <v>25.094692230224609</v>
      </c>
      <c r="G96" s="160">
        <v>17.27851676940918</v>
      </c>
      <c r="H96" s="160">
        <v>17.217792510986328</v>
      </c>
      <c r="I96" s="232">
        <v>7.931333065032959</v>
      </c>
    </row>
    <row r="97" spans="1:10" x14ac:dyDescent="0.2">
      <c r="A97" s="155" t="s">
        <v>19</v>
      </c>
      <c r="B97" s="160">
        <v>31.31396484375</v>
      </c>
      <c r="C97" s="160">
        <v>57.132678985595703</v>
      </c>
      <c r="D97" s="160">
        <v>17.113910675048828</v>
      </c>
      <c r="E97" s="160">
        <v>45.296783447265625</v>
      </c>
      <c r="F97" s="160">
        <v>47.8216552734375</v>
      </c>
      <c r="G97" s="160">
        <v>30.840095520019531</v>
      </c>
      <c r="H97" s="160">
        <v>27.375308990478516</v>
      </c>
      <c r="I97" s="232">
        <v>13.642982482910156</v>
      </c>
    </row>
    <row r="98" spans="1:10" x14ac:dyDescent="0.2">
      <c r="A98" s="155" t="s">
        <v>20</v>
      </c>
      <c r="B98" s="161">
        <v>0.8454594612121582</v>
      </c>
      <c r="C98" s="161">
        <v>0.95150935649871826</v>
      </c>
      <c r="D98" s="161">
        <v>0.62262380123138428</v>
      </c>
      <c r="E98" s="161">
        <v>0.66978985071182251</v>
      </c>
      <c r="F98" s="161">
        <v>0.87607526779174805</v>
      </c>
      <c r="G98" s="161">
        <v>0.69276946783065796</v>
      </c>
      <c r="H98" s="161">
        <v>0.66316795349121094</v>
      </c>
      <c r="I98" s="233">
        <v>0.59542500972747803</v>
      </c>
    </row>
    <row r="99" spans="1:10" x14ac:dyDescent="0.2">
      <c r="A99" s="155" t="s">
        <v>21</v>
      </c>
      <c r="B99" s="162">
        <v>7426</v>
      </c>
      <c r="C99" s="162">
        <v>7325</v>
      </c>
      <c r="D99" s="162">
        <v>7474</v>
      </c>
      <c r="E99" s="162">
        <v>7475</v>
      </c>
      <c r="F99" s="162">
        <v>7444</v>
      </c>
      <c r="G99" s="162">
        <v>7500</v>
      </c>
      <c r="H99" s="162">
        <v>7340</v>
      </c>
      <c r="I99" s="234">
        <v>7392</v>
      </c>
    </row>
    <row r="100" spans="1:10" x14ac:dyDescent="0.2">
      <c r="A100" s="155" t="s">
        <v>22</v>
      </c>
      <c r="B100" s="163">
        <v>3.4379630815237761E-3</v>
      </c>
      <c r="C100" s="163">
        <v>3.3912037033587694E-3</v>
      </c>
      <c r="D100" s="163">
        <v>3.4601851366460323E-3</v>
      </c>
      <c r="E100" s="163">
        <v>3.4606482367962599E-3</v>
      </c>
      <c r="F100" s="163">
        <v>3.4462963230907917E-3</v>
      </c>
      <c r="G100" s="163">
        <v>3.4722222480922937E-3</v>
      </c>
      <c r="H100" s="163">
        <v>3.3981481101363897E-3</v>
      </c>
      <c r="I100" s="235">
        <v>3.4222221001982689E-3</v>
      </c>
    </row>
    <row r="101" spans="1:10" x14ac:dyDescent="0.2">
      <c r="A101" s="155" t="s">
        <v>23</v>
      </c>
      <c r="B101" s="162">
        <v>74</v>
      </c>
      <c r="C101" s="162">
        <v>175</v>
      </c>
      <c r="D101" s="162">
        <v>26</v>
      </c>
      <c r="E101" s="162">
        <v>25</v>
      </c>
      <c r="F101" s="162">
        <v>56</v>
      </c>
      <c r="G101" s="162">
        <v>0</v>
      </c>
      <c r="H101" s="162">
        <v>160</v>
      </c>
      <c r="I101" s="234">
        <v>108</v>
      </c>
    </row>
    <row r="102" spans="1:10" x14ac:dyDescent="0.2">
      <c r="A102" s="155" t="s">
        <v>24</v>
      </c>
      <c r="B102" s="163">
        <v>3.4259261155966669E-5</v>
      </c>
      <c r="C102" s="163">
        <v>8.1018515629693866E-5</v>
      </c>
      <c r="D102" s="163">
        <v>1.2037036867695861E-5</v>
      </c>
      <c r="E102" s="163">
        <v>1.1574074051168282E-5</v>
      </c>
      <c r="F102" s="163">
        <v>2.5925926820491441E-5</v>
      </c>
      <c r="G102" s="163">
        <v>0</v>
      </c>
      <c r="H102" s="163">
        <v>7.4074072472285479E-5</v>
      </c>
      <c r="I102" s="235">
        <v>5.0000002374872565E-5</v>
      </c>
    </row>
    <row r="103" spans="1:10" x14ac:dyDescent="0.2">
      <c r="A103" s="155" t="s">
        <v>25</v>
      </c>
      <c r="B103" s="162">
        <v>7500</v>
      </c>
      <c r="C103" s="162">
        <v>7500</v>
      </c>
      <c r="D103" s="162">
        <v>7500</v>
      </c>
      <c r="E103" s="162">
        <v>7500</v>
      </c>
      <c r="F103" s="162">
        <v>7500</v>
      </c>
      <c r="G103" s="162">
        <v>7500</v>
      </c>
      <c r="H103" s="162">
        <v>7500</v>
      </c>
      <c r="I103" s="234">
        <v>7500</v>
      </c>
    </row>
    <row r="104" spans="1:10" x14ac:dyDescent="0.2">
      <c r="A104" s="155" t="s">
        <v>26</v>
      </c>
      <c r="B104" s="162">
        <v>14999</v>
      </c>
      <c r="C104" s="162">
        <v>14999</v>
      </c>
      <c r="D104" s="162">
        <v>14999</v>
      </c>
      <c r="E104" s="162">
        <v>14999</v>
      </c>
      <c r="F104" s="162">
        <v>14999</v>
      </c>
      <c r="G104" s="162">
        <v>14999</v>
      </c>
      <c r="H104" s="162">
        <v>14999</v>
      </c>
      <c r="I104" s="234">
        <v>14999</v>
      </c>
    </row>
    <row r="105" spans="1:10" x14ac:dyDescent="0.2">
      <c r="A105" s="155" t="s">
        <v>27</v>
      </c>
      <c r="B105" s="161">
        <v>0.99013334512710571</v>
      </c>
      <c r="C105" s="161">
        <v>0.97666668891906738</v>
      </c>
      <c r="D105" s="161">
        <v>0.99653333425521851</v>
      </c>
      <c r="E105" s="161">
        <v>0.99666666984558105</v>
      </c>
      <c r="F105" s="161">
        <v>0.99253332614898682</v>
      </c>
      <c r="G105" s="161">
        <v>1</v>
      </c>
      <c r="H105" s="161">
        <v>0.97866666316986084</v>
      </c>
      <c r="I105" s="233">
        <v>0.98559999465942383</v>
      </c>
      <c r="J105" s="230"/>
    </row>
    <row r="106" spans="1:10" x14ac:dyDescent="0.2">
      <c r="A106" s="155" t="s">
        <v>28</v>
      </c>
      <c r="B106" s="161">
        <v>9.8666669800877571E-3</v>
      </c>
      <c r="C106" s="161">
        <v>2.3333333432674408E-2</v>
      </c>
      <c r="D106" s="161">
        <v>3.4666666761040688E-3</v>
      </c>
      <c r="E106" s="161">
        <v>3.3333334140479565E-3</v>
      </c>
      <c r="F106" s="161">
        <v>7.466666866093874E-3</v>
      </c>
      <c r="G106" s="161">
        <v>0</v>
      </c>
      <c r="H106" s="161">
        <v>2.1333333104848862E-2</v>
      </c>
      <c r="I106" s="233">
        <v>1.4399999752640724E-2</v>
      </c>
    </row>
    <row r="107" spans="1:10" x14ac:dyDescent="0.2">
      <c r="A107" s="155" t="s">
        <v>29</v>
      </c>
      <c r="B107" s="162">
        <v>4</v>
      </c>
      <c r="C107" s="162">
        <v>4</v>
      </c>
      <c r="D107" s="162">
        <v>7</v>
      </c>
      <c r="E107" s="162">
        <v>4</v>
      </c>
      <c r="F107" s="162">
        <v>4</v>
      </c>
      <c r="G107" s="162">
        <v>4</v>
      </c>
      <c r="H107" s="162">
        <v>4</v>
      </c>
      <c r="I107" s="234">
        <v>7</v>
      </c>
    </row>
    <row r="108" spans="1:10" x14ac:dyDescent="0.2">
      <c r="A108" s="155" t="s">
        <v>30</v>
      </c>
      <c r="B108" s="162">
        <v>9</v>
      </c>
      <c r="C108" s="162">
        <v>9</v>
      </c>
      <c r="D108" s="162">
        <v>9</v>
      </c>
      <c r="E108" s="162">
        <v>9</v>
      </c>
      <c r="F108" s="162">
        <v>9</v>
      </c>
      <c r="G108" s="162">
        <v>9</v>
      </c>
      <c r="H108" s="162">
        <v>9</v>
      </c>
      <c r="I108" s="234">
        <v>9</v>
      </c>
    </row>
    <row r="109" spans="1:10" x14ac:dyDescent="0.2">
      <c r="A109" s="155" t="s">
        <v>31</v>
      </c>
      <c r="B109" s="161">
        <v>0.4444444477558136</v>
      </c>
      <c r="C109" s="161">
        <v>0.4444444477558136</v>
      </c>
      <c r="D109" s="161">
        <v>0.77777779102325439</v>
      </c>
      <c r="E109" s="161">
        <v>0.4444444477558136</v>
      </c>
      <c r="F109" s="161">
        <v>0.4444444477558136</v>
      </c>
      <c r="G109" s="161">
        <v>0.4444444477558136</v>
      </c>
      <c r="H109" s="161">
        <v>0.4444444477558136</v>
      </c>
      <c r="I109" s="233">
        <v>0.77777779102325439</v>
      </c>
    </row>
    <row r="110" spans="1:10" x14ac:dyDescent="0.2">
      <c r="A110" s="155" t="s">
        <v>32</v>
      </c>
      <c r="B110" s="164">
        <v>4983.71630859375</v>
      </c>
      <c r="C110" s="164">
        <v>7778.15966796875</v>
      </c>
      <c r="D110" s="164">
        <v>3247.789794921875</v>
      </c>
      <c r="E110" s="164">
        <v>6517.37255859375</v>
      </c>
      <c r="F110" s="164">
        <v>6646.12890625</v>
      </c>
      <c r="G110" s="164">
        <v>3677.1064453125</v>
      </c>
      <c r="H110" s="164">
        <v>3526.00341796875</v>
      </c>
      <c r="I110" s="236">
        <v>1489.3946533203125</v>
      </c>
    </row>
    <row r="111" spans="1:10" x14ac:dyDescent="0.2">
      <c r="A111" s="155" t="s">
        <v>33</v>
      </c>
      <c r="B111" s="162">
        <v>0</v>
      </c>
      <c r="C111" s="162">
        <v>0</v>
      </c>
      <c r="D111" s="162">
        <v>0</v>
      </c>
      <c r="E111" s="162">
        <v>0</v>
      </c>
      <c r="F111" s="162">
        <v>0</v>
      </c>
      <c r="G111" s="162">
        <v>0</v>
      </c>
      <c r="H111" s="162">
        <v>0</v>
      </c>
      <c r="I111" s="234">
        <v>0</v>
      </c>
    </row>
    <row r="112" spans="1:10" x14ac:dyDescent="0.2">
      <c r="A112" s="155" t="s">
        <v>34</v>
      </c>
      <c r="B112" s="162">
        <v>0</v>
      </c>
      <c r="C112" s="162">
        <v>0</v>
      </c>
      <c r="D112" s="162">
        <v>0</v>
      </c>
      <c r="E112" s="162">
        <v>0</v>
      </c>
      <c r="F112" s="162">
        <v>0</v>
      </c>
      <c r="G112" s="162">
        <v>0</v>
      </c>
      <c r="H112" s="162">
        <v>0</v>
      </c>
      <c r="I112" s="234">
        <v>0</v>
      </c>
    </row>
    <row r="113" spans="1:10" x14ac:dyDescent="0.2">
      <c r="A113" s="155" t="s">
        <v>35</v>
      </c>
      <c r="B113" s="162">
        <v>3</v>
      </c>
      <c r="C113" s="162">
        <v>2</v>
      </c>
      <c r="D113" s="162">
        <v>9</v>
      </c>
      <c r="E113" s="162">
        <v>11</v>
      </c>
      <c r="F113" s="162">
        <v>3</v>
      </c>
      <c r="G113" s="162">
        <v>9</v>
      </c>
      <c r="H113" s="162">
        <v>13</v>
      </c>
      <c r="I113" s="234">
        <v>16</v>
      </c>
    </row>
    <row r="114" spans="1:10" x14ac:dyDescent="0.2">
      <c r="A114" s="155" t="s">
        <v>36</v>
      </c>
      <c r="B114" s="163">
        <v>1.5740712115075439E-4</v>
      </c>
      <c r="C114" s="163">
        <v>1.1713027924997732E-4</v>
      </c>
      <c r="D114" s="163">
        <v>1.4574065571650863E-3</v>
      </c>
      <c r="E114" s="163">
        <v>9.7175984410569072E-4</v>
      </c>
      <c r="F114" s="163">
        <v>2.3703716578893363E-4</v>
      </c>
      <c r="G114" s="163">
        <v>1.0430547408759594E-3</v>
      </c>
      <c r="H114" s="163">
        <v>1.1120372219011188E-3</v>
      </c>
      <c r="I114" s="235">
        <v>1.0995363118126988E-3</v>
      </c>
    </row>
    <row r="115" spans="1:10" x14ac:dyDescent="0.2">
      <c r="A115" s="155" t="s">
        <v>37</v>
      </c>
      <c r="B115" s="163">
        <v>5.2469040383584797E-5</v>
      </c>
      <c r="C115" s="163">
        <v>5.856513962498866E-5</v>
      </c>
      <c r="D115" s="163">
        <v>1.6193404735531658E-4</v>
      </c>
      <c r="E115" s="163">
        <v>8.8341803348157555E-5</v>
      </c>
      <c r="F115" s="163">
        <v>7.9012388596311212E-5</v>
      </c>
      <c r="G115" s="163">
        <v>1.1589497444219887E-4</v>
      </c>
      <c r="H115" s="163">
        <v>8.5541323642246425E-5</v>
      </c>
      <c r="I115" s="235">
        <v>6.8721019488293678E-5</v>
      </c>
    </row>
    <row r="116" spans="1:10" x14ac:dyDescent="0.2">
      <c r="A116" s="225" t="s">
        <v>58</v>
      </c>
      <c r="B116" s="227" t="s">
        <v>358</v>
      </c>
      <c r="C116" s="228"/>
      <c r="D116" s="228"/>
      <c r="E116" s="228"/>
      <c r="F116" s="228"/>
      <c r="G116" s="228"/>
      <c r="H116" s="228"/>
      <c r="I116" s="228"/>
    </row>
    <row r="117" spans="1:10" x14ac:dyDescent="0.2">
      <c r="A117" s="226"/>
      <c r="B117" s="151">
        <v>1</v>
      </c>
      <c r="C117" s="151">
        <v>2</v>
      </c>
      <c r="D117" s="151">
        <v>3</v>
      </c>
      <c r="E117" s="151">
        <v>4</v>
      </c>
      <c r="F117" s="151">
        <v>5</v>
      </c>
      <c r="G117" s="152">
        <v>6</v>
      </c>
      <c r="H117" s="151">
        <v>7</v>
      </c>
      <c r="I117" s="231">
        <v>8</v>
      </c>
    </row>
    <row r="118" spans="1:10" x14ac:dyDescent="0.2">
      <c r="A118" s="153" t="s">
        <v>17</v>
      </c>
      <c r="B118" s="160">
        <v>1.9685053825378418</v>
      </c>
      <c r="C118" s="160">
        <v>3.6319434642791748</v>
      </c>
      <c r="D118" s="160">
        <v>0.95097458362579346</v>
      </c>
      <c r="E118" s="160">
        <v>25.499292373657227</v>
      </c>
      <c r="F118" s="160">
        <v>5.452392578125</v>
      </c>
      <c r="G118" s="160">
        <v>0.76924139261245728</v>
      </c>
      <c r="H118" s="160">
        <v>15.16352367401123</v>
      </c>
      <c r="I118" s="232">
        <v>27.776968002319336</v>
      </c>
    </row>
    <row r="119" spans="1:10" x14ac:dyDescent="0.2">
      <c r="A119" s="155" t="s">
        <v>18</v>
      </c>
      <c r="B119" s="160">
        <v>5.4554862976074219</v>
      </c>
      <c r="C119" s="160">
        <v>10.832968711853027</v>
      </c>
      <c r="D119" s="160">
        <v>4.6847639083862305</v>
      </c>
      <c r="E119" s="160">
        <v>26.4219970703125</v>
      </c>
      <c r="F119" s="160">
        <v>9.3064250946044922</v>
      </c>
      <c r="G119" s="160">
        <v>4.4683284759521484</v>
      </c>
      <c r="H119" s="160">
        <v>16.777002334594727</v>
      </c>
      <c r="I119" s="232">
        <v>33.386932373046875</v>
      </c>
    </row>
    <row r="120" spans="1:10" x14ac:dyDescent="0.2">
      <c r="A120" s="155" t="s">
        <v>19</v>
      </c>
      <c r="B120" s="160">
        <v>5.839423656463623</v>
      </c>
      <c r="C120" s="160">
        <v>6.2175579071044922</v>
      </c>
      <c r="D120" s="160">
        <v>2.8994653224945068</v>
      </c>
      <c r="E120" s="160">
        <v>53.435146331787109</v>
      </c>
      <c r="F120" s="160">
        <v>10.053975105285645</v>
      </c>
      <c r="G120" s="160">
        <v>3.1257874965667725</v>
      </c>
      <c r="H120" s="160">
        <v>24.122674942016602</v>
      </c>
      <c r="I120" s="232">
        <v>37.110855102539062</v>
      </c>
    </row>
    <row r="121" spans="1:10" x14ac:dyDescent="0.2">
      <c r="A121" s="155" t="s">
        <v>20</v>
      </c>
      <c r="B121" s="161">
        <v>0.32577374577522278</v>
      </c>
      <c r="C121" s="161">
        <v>0.31447720527648926</v>
      </c>
      <c r="D121" s="161">
        <v>0.1734258234500885</v>
      </c>
      <c r="E121" s="161">
        <v>0.96121442317962646</v>
      </c>
      <c r="F121" s="161">
        <v>0.56804734468460083</v>
      </c>
      <c r="G121" s="161">
        <v>0.14234258234500885</v>
      </c>
      <c r="H121" s="161">
        <v>0.90051227807998657</v>
      </c>
      <c r="I121" s="233">
        <v>0.8262290358543396</v>
      </c>
    </row>
    <row r="122" spans="1:10" x14ac:dyDescent="0.2">
      <c r="A122" s="155" t="s">
        <v>21</v>
      </c>
      <c r="B122" s="162">
        <v>7500</v>
      </c>
      <c r="C122" s="162">
        <v>7464</v>
      </c>
      <c r="D122" s="162">
        <v>7500</v>
      </c>
      <c r="E122" s="162">
        <v>6888</v>
      </c>
      <c r="F122" s="162">
        <v>7440</v>
      </c>
      <c r="G122" s="162">
        <v>7500</v>
      </c>
      <c r="H122" s="162">
        <v>7422</v>
      </c>
      <c r="I122" s="234">
        <v>7347</v>
      </c>
    </row>
    <row r="123" spans="1:10" x14ac:dyDescent="0.2">
      <c r="A123" s="155" t="s">
        <v>22</v>
      </c>
      <c r="B123" s="163">
        <v>3.4722222480922937E-3</v>
      </c>
      <c r="C123" s="163">
        <v>3.4555555321276188E-3</v>
      </c>
      <c r="D123" s="163">
        <v>3.4722222480922937E-3</v>
      </c>
      <c r="E123" s="163">
        <v>3.1888887751847506E-3</v>
      </c>
      <c r="F123" s="163">
        <v>3.4444446209818125E-3</v>
      </c>
      <c r="G123" s="163">
        <v>3.4722222480922937E-3</v>
      </c>
      <c r="H123" s="163">
        <v>3.4361111465841532E-3</v>
      </c>
      <c r="I123" s="235">
        <v>3.4013888798654079E-3</v>
      </c>
    </row>
    <row r="124" spans="1:10" x14ac:dyDescent="0.2">
      <c r="A124" s="155" t="s">
        <v>23</v>
      </c>
      <c r="B124" s="162">
        <v>0</v>
      </c>
      <c r="C124" s="162">
        <v>36</v>
      </c>
      <c r="D124" s="162">
        <v>0</v>
      </c>
      <c r="E124" s="162">
        <v>612</v>
      </c>
      <c r="F124" s="162">
        <v>60</v>
      </c>
      <c r="G124" s="162">
        <v>0</v>
      </c>
      <c r="H124" s="162">
        <v>78</v>
      </c>
      <c r="I124" s="234">
        <v>153</v>
      </c>
    </row>
    <row r="125" spans="1:10" x14ac:dyDescent="0.2">
      <c r="A125" s="155" t="s">
        <v>24</v>
      </c>
      <c r="B125" s="163">
        <v>0</v>
      </c>
      <c r="C125" s="163">
        <v>1.6666666851961054E-5</v>
      </c>
      <c r="D125" s="163">
        <v>0</v>
      </c>
      <c r="E125" s="163">
        <v>2.833333273883909E-4</v>
      </c>
      <c r="F125" s="163">
        <v>2.7777778086601757E-5</v>
      </c>
      <c r="G125" s="163">
        <v>0</v>
      </c>
      <c r="H125" s="163">
        <v>3.6111108784098178E-5</v>
      </c>
      <c r="I125" s="235">
        <v>7.0833331847097725E-5</v>
      </c>
    </row>
    <row r="126" spans="1:10" x14ac:dyDescent="0.2">
      <c r="A126" s="155" t="s">
        <v>25</v>
      </c>
      <c r="B126" s="162">
        <v>7500</v>
      </c>
      <c r="C126" s="162">
        <v>7500</v>
      </c>
      <c r="D126" s="162">
        <v>7500</v>
      </c>
      <c r="E126" s="162">
        <v>7500</v>
      </c>
      <c r="F126" s="162">
        <v>7500</v>
      </c>
      <c r="G126" s="162">
        <v>7500</v>
      </c>
      <c r="H126" s="162">
        <v>7500</v>
      </c>
      <c r="I126" s="234">
        <v>7500</v>
      </c>
    </row>
    <row r="127" spans="1:10" x14ac:dyDescent="0.2">
      <c r="A127" s="155" t="s">
        <v>26</v>
      </c>
      <c r="B127" s="162">
        <v>14999</v>
      </c>
      <c r="C127" s="162">
        <v>14999</v>
      </c>
      <c r="D127" s="162">
        <v>14999</v>
      </c>
      <c r="E127" s="162">
        <v>14999</v>
      </c>
      <c r="F127" s="162">
        <v>14999</v>
      </c>
      <c r="G127" s="162">
        <v>14999</v>
      </c>
      <c r="H127" s="162">
        <v>14999</v>
      </c>
      <c r="I127" s="234">
        <v>14999</v>
      </c>
    </row>
    <row r="128" spans="1:10" x14ac:dyDescent="0.2">
      <c r="A128" s="155" t="s">
        <v>27</v>
      </c>
      <c r="B128" s="161">
        <v>1</v>
      </c>
      <c r="C128" s="161">
        <v>0.99519997835159302</v>
      </c>
      <c r="D128" s="161">
        <v>1</v>
      </c>
      <c r="E128" s="161">
        <v>0.91839998960494995</v>
      </c>
      <c r="F128" s="161">
        <v>0.99199998378753662</v>
      </c>
      <c r="G128" s="161">
        <v>1</v>
      </c>
      <c r="H128" s="161">
        <v>0.98960000276565552</v>
      </c>
      <c r="I128" s="233">
        <v>0.97960001230239868</v>
      </c>
      <c r="J128" s="230"/>
    </row>
    <row r="129" spans="1:9" x14ac:dyDescent="0.2">
      <c r="A129" s="155" t="s">
        <v>28</v>
      </c>
      <c r="B129" s="161">
        <v>0</v>
      </c>
      <c r="C129" s="161">
        <v>4.8000002279877663E-3</v>
      </c>
      <c r="D129" s="161">
        <v>0</v>
      </c>
      <c r="E129" s="161">
        <v>8.1600002944469452E-2</v>
      </c>
      <c r="F129" s="161">
        <v>8.0000003799796104E-3</v>
      </c>
      <c r="G129" s="161">
        <v>0</v>
      </c>
      <c r="H129" s="161">
        <v>1.0400000028312206E-2</v>
      </c>
      <c r="I129" s="233">
        <v>2.0400000736117363E-2</v>
      </c>
    </row>
    <row r="130" spans="1:9" x14ac:dyDescent="0.2">
      <c r="A130" s="155" t="s">
        <v>29</v>
      </c>
      <c r="B130" s="162">
        <v>4</v>
      </c>
      <c r="C130" s="162">
        <v>4</v>
      </c>
      <c r="D130" s="162">
        <v>4</v>
      </c>
      <c r="E130" s="162">
        <v>6</v>
      </c>
      <c r="F130" s="162">
        <v>4</v>
      </c>
      <c r="G130" s="162">
        <v>2</v>
      </c>
      <c r="H130" s="162">
        <v>6</v>
      </c>
      <c r="I130" s="234">
        <v>4</v>
      </c>
    </row>
    <row r="131" spans="1:9" x14ac:dyDescent="0.2">
      <c r="A131" s="155" t="s">
        <v>30</v>
      </c>
      <c r="B131" s="162">
        <v>9</v>
      </c>
      <c r="C131" s="162">
        <v>9</v>
      </c>
      <c r="D131" s="162">
        <v>9</v>
      </c>
      <c r="E131" s="162">
        <v>9</v>
      </c>
      <c r="F131" s="162">
        <v>9</v>
      </c>
      <c r="G131" s="162">
        <v>9</v>
      </c>
      <c r="H131" s="162">
        <v>9</v>
      </c>
      <c r="I131" s="234">
        <v>9</v>
      </c>
    </row>
    <row r="132" spans="1:9" x14ac:dyDescent="0.2">
      <c r="A132" s="155" t="s">
        <v>31</v>
      </c>
      <c r="B132" s="161">
        <v>0.4444444477558136</v>
      </c>
      <c r="C132" s="161">
        <v>0.4444444477558136</v>
      </c>
      <c r="D132" s="161">
        <v>0.4444444477558136</v>
      </c>
      <c r="E132" s="161">
        <v>0.66666668653488159</v>
      </c>
      <c r="F132" s="161">
        <v>0.4444444477558136</v>
      </c>
      <c r="G132" s="161">
        <v>0.2222222238779068</v>
      </c>
      <c r="H132" s="161">
        <v>0.66666668653488159</v>
      </c>
      <c r="I132" s="233">
        <v>0.4444444477558136</v>
      </c>
    </row>
    <row r="133" spans="1:9" x14ac:dyDescent="0.2">
      <c r="A133" s="155" t="s">
        <v>32</v>
      </c>
      <c r="B133" s="164">
        <v>627.88616943359375</v>
      </c>
      <c r="C133" s="164">
        <v>1129.1219482421875</v>
      </c>
      <c r="D133" s="164">
        <v>308.90133666992188</v>
      </c>
      <c r="E133" s="164">
        <v>7699.71044921875</v>
      </c>
      <c r="F133" s="164">
        <v>1670.2181396484375</v>
      </c>
      <c r="G133" s="164">
        <v>249.82733154296875</v>
      </c>
      <c r="H133" s="164">
        <v>4574.75732421875</v>
      </c>
      <c r="I133" s="236">
        <v>8401.78125</v>
      </c>
    </row>
    <row r="134" spans="1:9" x14ac:dyDescent="0.2">
      <c r="A134" s="155" t="s">
        <v>33</v>
      </c>
      <c r="B134" s="162">
        <v>0</v>
      </c>
      <c r="C134" s="162">
        <v>0</v>
      </c>
      <c r="D134" s="162">
        <v>0</v>
      </c>
      <c r="E134" s="162">
        <v>0</v>
      </c>
      <c r="F134" s="162">
        <v>0</v>
      </c>
      <c r="G134" s="162">
        <v>0</v>
      </c>
      <c r="H134" s="162">
        <v>0</v>
      </c>
      <c r="I134" s="234">
        <v>0</v>
      </c>
    </row>
    <row r="135" spans="1:9" x14ac:dyDescent="0.2">
      <c r="A135" s="155" t="s">
        <v>34</v>
      </c>
      <c r="B135" s="162">
        <v>0</v>
      </c>
      <c r="C135" s="162">
        <v>0</v>
      </c>
      <c r="D135" s="162">
        <v>0</v>
      </c>
      <c r="E135" s="162">
        <v>0</v>
      </c>
      <c r="F135" s="162">
        <v>0</v>
      </c>
      <c r="G135" s="162">
        <v>0</v>
      </c>
      <c r="H135" s="162">
        <v>0</v>
      </c>
      <c r="I135" s="234">
        <v>0</v>
      </c>
    </row>
    <row r="136" spans="1:9" x14ac:dyDescent="0.2">
      <c r="A136" s="155" t="s">
        <v>35</v>
      </c>
      <c r="B136" s="162">
        <v>11</v>
      </c>
      <c r="C136" s="162">
        <v>4</v>
      </c>
      <c r="D136" s="162">
        <v>5</v>
      </c>
      <c r="E136" s="162">
        <v>0</v>
      </c>
      <c r="F136" s="162">
        <v>13</v>
      </c>
      <c r="G136" s="162">
        <v>10</v>
      </c>
      <c r="H136" s="162">
        <v>2</v>
      </c>
      <c r="I136" s="234">
        <v>6</v>
      </c>
    </row>
    <row r="137" spans="1:9" x14ac:dyDescent="0.2">
      <c r="A137" s="155" t="s">
        <v>36</v>
      </c>
      <c r="B137" s="163">
        <v>2.680554986000061E-3</v>
      </c>
      <c r="C137" s="163">
        <v>2.5615741033107042E-3</v>
      </c>
      <c r="D137" s="163">
        <v>3.0865739099681377E-3</v>
      </c>
      <c r="E137" s="163">
        <v>0</v>
      </c>
      <c r="F137" s="163">
        <v>1.5458329580724239E-3</v>
      </c>
      <c r="G137" s="163">
        <v>3.2458333298563957E-3</v>
      </c>
      <c r="H137" s="163">
        <v>2.3842563678044826E-4</v>
      </c>
      <c r="I137" s="235">
        <v>6.787031888961792E-4</v>
      </c>
    </row>
    <row r="138" spans="1:9" x14ac:dyDescent="0.2">
      <c r="A138" s="155" t="s">
        <v>37</v>
      </c>
      <c r="B138" s="163">
        <v>2.4368680897168815E-4</v>
      </c>
      <c r="C138" s="163">
        <v>6.4039352582767606E-4</v>
      </c>
      <c r="D138" s="163">
        <v>6.1731477035209537E-4</v>
      </c>
      <c r="E138" s="163">
        <v>0</v>
      </c>
      <c r="F138" s="163">
        <v>1.1891022586496547E-4</v>
      </c>
      <c r="G138" s="163">
        <v>3.2458335044793785E-4</v>
      </c>
      <c r="H138" s="163">
        <v>1.1921281839022413E-4</v>
      </c>
      <c r="I138" s="235">
        <v>1.13117195724044E-4</v>
      </c>
    </row>
    <row r="139" spans="1:9" x14ac:dyDescent="0.2">
      <c r="A139" s="225" t="s">
        <v>59</v>
      </c>
      <c r="B139" s="227" t="s">
        <v>358</v>
      </c>
      <c r="C139" s="228"/>
      <c r="D139" s="228"/>
      <c r="E139" s="228"/>
      <c r="F139" s="228"/>
      <c r="G139" s="228"/>
      <c r="H139" s="228"/>
      <c r="I139" s="228"/>
    </row>
    <row r="140" spans="1:9" x14ac:dyDescent="0.2">
      <c r="A140" s="226"/>
      <c r="B140" s="151">
        <v>1</v>
      </c>
      <c r="C140" s="151">
        <v>2</v>
      </c>
      <c r="D140" s="151">
        <v>3</v>
      </c>
      <c r="E140" s="151">
        <v>4</v>
      </c>
      <c r="F140" s="151">
        <v>5</v>
      </c>
      <c r="G140" s="152">
        <v>6</v>
      </c>
      <c r="H140" s="151">
        <v>7</v>
      </c>
      <c r="I140" s="231">
        <v>8</v>
      </c>
    </row>
    <row r="141" spans="1:9" x14ac:dyDescent="0.2">
      <c r="A141" s="153" t="s">
        <v>17</v>
      </c>
      <c r="B141" s="160">
        <v>5.085136890411377</v>
      </c>
      <c r="C141" s="160">
        <v>0.56449592113494873</v>
      </c>
      <c r="D141" s="160">
        <v>4.2000288963317871</v>
      </c>
      <c r="E141" s="160">
        <v>17.089628219604492</v>
      </c>
      <c r="F141" s="160">
        <v>0.44155865907669067</v>
      </c>
      <c r="G141" s="160">
        <v>0.16866838932037354</v>
      </c>
      <c r="H141" s="160">
        <v>13.444796562194824</v>
      </c>
      <c r="I141" s="232">
        <v>11.237124443054199</v>
      </c>
    </row>
    <row r="142" spans="1:9" x14ac:dyDescent="0.2">
      <c r="A142" s="155" t="s">
        <v>18</v>
      </c>
      <c r="B142" s="160">
        <v>10.297946929931641</v>
      </c>
      <c r="C142" s="160">
        <v>3.5098450183868408</v>
      </c>
      <c r="D142" s="160">
        <v>8.7062225341796875</v>
      </c>
      <c r="E142" s="160">
        <v>21.055942535400391</v>
      </c>
      <c r="F142" s="160">
        <v>4.0567517280578613</v>
      </c>
      <c r="G142" s="160">
        <v>1.7597768306732178</v>
      </c>
      <c r="H142" s="160">
        <v>17.448013305664062</v>
      </c>
      <c r="I142" s="232">
        <v>17.184238433837891</v>
      </c>
    </row>
    <row r="143" spans="1:9" x14ac:dyDescent="0.2">
      <c r="A143" s="155" t="s">
        <v>19</v>
      </c>
      <c r="B143" s="160">
        <v>11.700499534606934</v>
      </c>
      <c r="C143" s="160">
        <v>1.8171235322952271</v>
      </c>
      <c r="D143" s="160">
        <v>8.761256217956543</v>
      </c>
      <c r="E143" s="160">
        <v>29.887374877929688</v>
      </c>
      <c r="F143" s="160">
        <v>1.5668652057647705</v>
      </c>
      <c r="G143" s="160">
        <v>0.92691773176193237</v>
      </c>
      <c r="H143" s="160">
        <v>24.972158432006836</v>
      </c>
      <c r="I143" s="232">
        <v>17.585325241088867</v>
      </c>
    </row>
    <row r="144" spans="1:9" x14ac:dyDescent="0.2">
      <c r="A144" s="155" t="s">
        <v>20</v>
      </c>
      <c r="B144" s="161">
        <v>0.48005354404449463</v>
      </c>
      <c r="C144" s="161">
        <v>0.10153929144144058</v>
      </c>
      <c r="D144" s="161">
        <v>0.46784952282905579</v>
      </c>
      <c r="E144" s="161">
        <v>0.80816435813903809</v>
      </c>
      <c r="F144" s="161">
        <v>8.0576308071613312E-2</v>
      </c>
      <c r="G144" s="161">
        <v>3.815368190407753E-2</v>
      </c>
      <c r="H144" s="161">
        <v>0.76689505577087402</v>
      </c>
      <c r="I144" s="233">
        <v>0.64781218767166138</v>
      </c>
    </row>
    <row r="145" spans="1:10" x14ac:dyDescent="0.2">
      <c r="A145" s="155" t="s">
        <v>21</v>
      </c>
      <c r="B145" s="162">
        <v>7474</v>
      </c>
      <c r="C145" s="162">
        <v>7410</v>
      </c>
      <c r="D145" s="162">
        <v>7500</v>
      </c>
      <c r="E145" s="162">
        <v>7500</v>
      </c>
      <c r="F145" s="162">
        <v>7500</v>
      </c>
      <c r="G145" s="162">
        <v>7500</v>
      </c>
      <c r="H145" s="162">
        <v>7447</v>
      </c>
      <c r="I145" s="234">
        <v>7500</v>
      </c>
    </row>
    <row r="146" spans="1:10" x14ac:dyDescent="0.2">
      <c r="A146" s="155" t="s">
        <v>22</v>
      </c>
      <c r="B146" s="163">
        <v>3.4601851366460323E-3</v>
      </c>
      <c r="C146" s="163">
        <v>3.4305555745959282E-3</v>
      </c>
      <c r="D146" s="163">
        <v>3.4722222480922937E-3</v>
      </c>
      <c r="E146" s="163">
        <v>3.4722222480922937E-3</v>
      </c>
      <c r="F146" s="163">
        <v>3.4722222480922937E-3</v>
      </c>
      <c r="G146" s="163">
        <v>3.4722222480922937E-3</v>
      </c>
      <c r="H146" s="163">
        <v>3.447685157880187E-3</v>
      </c>
      <c r="I146" s="235">
        <v>3.4722222480922937E-3</v>
      </c>
    </row>
    <row r="147" spans="1:10" x14ac:dyDescent="0.2">
      <c r="A147" s="155" t="s">
        <v>23</v>
      </c>
      <c r="B147" s="162">
        <v>26</v>
      </c>
      <c r="C147" s="162">
        <v>90</v>
      </c>
      <c r="D147" s="162">
        <v>0</v>
      </c>
      <c r="E147" s="162">
        <v>0</v>
      </c>
      <c r="F147" s="162">
        <v>0</v>
      </c>
      <c r="G147" s="162">
        <v>0</v>
      </c>
      <c r="H147" s="162">
        <v>53</v>
      </c>
      <c r="I147" s="234">
        <v>0</v>
      </c>
    </row>
    <row r="148" spans="1:10" x14ac:dyDescent="0.2">
      <c r="A148" s="155" t="s">
        <v>24</v>
      </c>
      <c r="B148" s="163">
        <v>1.2037036867695861E-5</v>
      </c>
      <c r="C148" s="163">
        <v>4.1666666220407933E-5</v>
      </c>
      <c r="D148" s="163">
        <v>0</v>
      </c>
      <c r="E148" s="163">
        <v>0</v>
      </c>
      <c r="F148" s="163">
        <v>0</v>
      </c>
      <c r="G148" s="163">
        <v>0</v>
      </c>
      <c r="H148" s="163">
        <v>2.4537035642424598E-5</v>
      </c>
      <c r="I148" s="235">
        <v>0</v>
      </c>
    </row>
    <row r="149" spans="1:10" x14ac:dyDescent="0.2">
      <c r="A149" s="155" t="s">
        <v>25</v>
      </c>
      <c r="B149" s="162">
        <v>7500</v>
      </c>
      <c r="C149" s="162">
        <v>7500</v>
      </c>
      <c r="D149" s="162">
        <v>7500</v>
      </c>
      <c r="E149" s="162">
        <v>7500</v>
      </c>
      <c r="F149" s="162">
        <v>7500</v>
      </c>
      <c r="G149" s="162">
        <v>7500</v>
      </c>
      <c r="H149" s="162">
        <v>7500</v>
      </c>
      <c r="I149" s="234">
        <v>7500</v>
      </c>
    </row>
    <row r="150" spans="1:10" x14ac:dyDescent="0.2">
      <c r="A150" s="155" t="s">
        <v>26</v>
      </c>
      <c r="B150" s="162">
        <v>14999</v>
      </c>
      <c r="C150" s="162">
        <v>14999</v>
      </c>
      <c r="D150" s="162">
        <v>14999</v>
      </c>
      <c r="E150" s="162">
        <v>14999</v>
      </c>
      <c r="F150" s="162">
        <v>14999</v>
      </c>
      <c r="G150" s="162">
        <v>14999</v>
      </c>
      <c r="H150" s="162">
        <v>14999</v>
      </c>
      <c r="I150" s="234">
        <v>14999</v>
      </c>
    </row>
    <row r="151" spans="1:10" x14ac:dyDescent="0.2">
      <c r="A151" s="155" t="s">
        <v>27</v>
      </c>
      <c r="B151" s="161">
        <v>0.99653333425521851</v>
      </c>
      <c r="C151" s="161">
        <v>0.98799997568130493</v>
      </c>
      <c r="D151" s="161">
        <v>1</v>
      </c>
      <c r="E151" s="161">
        <v>1</v>
      </c>
      <c r="F151" s="161">
        <v>1</v>
      </c>
      <c r="G151" s="161">
        <v>1</v>
      </c>
      <c r="H151" s="161">
        <v>0.99293333292007446</v>
      </c>
      <c r="I151" s="233">
        <v>1</v>
      </c>
      <c r="J151" s="230"/>
    </row>
    <row r="152" spans="1:10" x14ac:dyDescent="0.2">
      <c r="A152" s="155" t="s">
        <v>28</v>
      </c>
      <c r="B152" s="161">
        <v>3.4666666761040688E-3</v>
      </c>
      <c r="C152" s="161">
        <v>1.2000000104308128E-2</v>
      </c>
      <c r="D152" s="161">
        <v>0</v>
      </c>
      <c r="E152" s="161">
        <v>0</v>
      </c>
      <c r="F152" s="161">
        <v>0</v>
      </c>
      <c r="G152" s="161">
        <v>0</v>
      </c>
      <c r="H152" s="161">
        <v>7.0666666142642498E-3</v>
      </c>
      <c r="I152" s="233">
        <v>0</v>
      </c>
    </row>
    <row r="153" spans="1:10" x14ac:dyDescent="0.2">
      <c r="A153" s="155" t="s">
        <v>29</v>
      </c>
      <c r="B153" s="162">
        <v>4</v>
      </c>
      <c r="C153" s="162">
        <v>3</v>
      </c>
      <c r="D153" s="162">
        <v>5</v>
      </c>
      <c r="E153" s="162">
        <v>5</v>
      </c>
      <c r="F153" s="162">
        <v>3</v>
      </c>
      <c r="G153" s="162">
        <v>2</v>
      </c>
      <c r="H153" s="162">
        <v>7</v>
      </c>
      <c r="I153" s="234">
        <v>4</v>
      </c>
    </row>
    <row r="154" spans="1:10" x14ac:dyDescent="0.2">
      <c r="A154" s="155" t="s">
        <v>30</v>
      </c>
      <c r="B154" s="162">
        <v>9</v>
      </c>
      <c r="C154" s="162">
        <v>9</v>
      </c>
      <c r="D154" s="162">
        <v>9</v>
      </c>
      <c r="E154" s="162">
        <v>9</v>
      </c>
      <c r="F154" s="162">
        <v>9</v>
      </c>
      <c r="G154" s="162">
        <v>9</v>
      </c>
      <c r="H154" s="162">
        <v>9</v>
      </c>
      <c r="I154" s="234">
        <v>9</v>
      </c>
    </row>
    <row r="155" spans="1:10" x14ac:dyDescent="0.2">
      <c r="A155" s="155" t="s">
        <v>31</v>
      </c>
      <c r="B155" s="161">
        <v>0.4444444477558136</v>
      </c>
      <c r="C155" s="161">
        <v>0.3333333432674408</v>
      </c>
      <c r="D155" s="161">
        <v>0.55555558204650879</v>
      </c>
      <c r="E155" s="161">
        <v>0.55555558204650879</v>
      </c>
      <c r="F155" s="161">
        <v>0.3333333432674408</v>
      </c>
      <c r="G155" s="161">
        <v>0.2222222238779068</v>
      </c>
      <c r="H155" s="161">
        <v>0.77777779102325439</v>
      </c>
      <c r="I155" s="233">
        <v>0.4444444477558136</v>
      </c>
    </row>
    <row r="156" spans="1:10" x14ac:dyDescent="0.2">
      <c r="A156" s="155" t="s">
        <v>32</v>
      </c>
      <c r="B156" s="164">
        <v>1552.6641845703125</v>
      </c>
      <c r="C156" s="164">
        <v>185.12454223632812</v>
      </c>
      <c r="D156" s="164">
        <v>1285.61962890625</v>
      </c>
      <c r="E156" s="164">
        <v>5160.6083984375</v>
      </c>
      <c r="F156" s="164">
        <v>149.151611328125</v>
      </c>
      <c r="G156" s="164">
        <v>63.897586822509766</v>
      </c>
      <c r="H156" s="164">
        <v>4069.41748046875</v>
      </c>
      <c r="I156" s="236">
        <v>3409.103515625</v>
      </c>
    </row>
    <row r="157" spans="1:10" x14ac:dyDescent="0.2">
      <c r="A157" s="155" t="s">
        <v>33</v>
      </c>
      <c r="B157" s="162">
        <v>0</v>
      </c>
      <c r="C157" s="162">
        <v>0</v>
      </c>
      <c r="D157" s="162">
        <v>0</v>
      </c>
      <c r="E157" s="162">
        <v>0</v>
      </c>
      <c r="F157" s="162">
        <v>0</v>
      </c>
      <c r="G157" s="162">
        <v>0</v>
      </c>
      <c r="H157" s="162">
        <v>0</v>
      </c>
      <c r="I157" s="234">
        <v>0</v>
      </c>
    </row>
    <row r="158" spans="1:10" x14ac:dyDescent="0.2">
      <c r="A158" s="155" t="s">
        <v>34</v>
      </c>
      <c r="B158" s="162">
        <v>0</v>
      </c>
      <c r="C158" s="162">
        <v>0</v>
      </c>
      <c r="D158" s="162">
        <v>0</v>
      </c>
      <c r="E158" s="162">
        <v>0</v>
      </c>
      <c r="F158" s="162">
        <v>0</v>
      </c>
      <c r="G158" s="162">
        <v>0</v>
      </c>
      <c r="H158" s="162">
        <v>0</v>
      </c>
      <c r="I158" s="234">
        <v>0</v>
      </c>
    </row>
    <row r="159" spans="1:10" x14ac:dyDescent="0.2">
      <c r="A159" s="155" t="s">
        <v>35</v>
      </c>
      <c r="B159" s="162">
        <v>10</v>
      </c>
      <c r="C159" s="162">
        <v>5</v>
      </c>
      <c r="D159" s="162">
        <v>7</v>
      </c>
      <c r="E159" s="162">
        <v>7</v>
      </c>
      <c r="F159" s="162">
        <v>6</v>
      </c>
      <c r="G159" s="162">
        <v>1</v>
      </c>
      <c r="H159" s="162">
        <v>4</v>
      </c>
      <c r="I159" s="234">
        <v>11</v>
      </c>
    </row>
    <row r="160" spans="1:10" x14ac:dyDescent="0.2">
      <c r="A160" s="155" t="s">
        <v>36</v>
      </c>
      <c r="B160" s="163">
        <v>1.6620374517515302E-3</v>
      </c>
      <c r="C160" s="163">
        <v>3.2254629768431187E-3</v>
      </c>
      <c r="D160" s="163">
        <v>1.7782412469387054E-3</v>
      </c>
      <c r="E160" s="163">
        <v>4.7731469385325909E-4</v>
      </c>
      <c r="F160" s="163">
        <v>3.3027776516973972E-3</v>
      </c>
      <c r="G160" s="163">
        <v>3.3842592965811491E-3</v>
      </c>
      <c r="H160" s="163">
        <v>7.7962910290807486E-4</v>
      </c>
      <c r="I160" s="235">
        <v>1.3777771964669228E-3</v>
      </c>
    </row>
    <row r="161" spans="1:10" x14ac:dyDescent="0.2">
      <c r="A161" s="155" t="s">
        <v>37</v>
      </c>
      <c r="B161" s="163">
        <v>1.6620373935438693E-4</v>
      </c>
      <c r="C161" s="163">
        <v>6.4509257208555937E-4</v>
      </c>
      <c r="D161" s="163">
        <v>2.5403447216376662E-4</v>
      </c>
      <c r="E161" s="163">
        <v>6.8187815486453474E-5</v>
      </c>
      <c r="F161" s="163">
        <v>5.5046292254701257E-4</v>
      </c>
      <c r="G161" s="163">
        <v>3.3842592965811491E-3</v>
      </c>
      <c r="H161" s="163">
        <v>1.9490727572701871E-4</v>
      </c>
      <c r="I161" s="235">
        <v>1.2525246711447835E-4</v>
      </c>
    </row>
    <row r="162" spans="1:10" x14ac:dyDescent="0.2">
      <c r="A162" s="225" t="s">
        <v>60</v>
      </c>
      <c r="B162" s="227" t="s">
        <v>358</v>
      </c>
      <c r="C162" s="228"/>
      <c r="D162" s="228"/>
      <c r="E162" s="228"/>
      <c r="F162" s="228"/>
      <c r="G162" s="228"/>
      <c r="H162" s="228"/>
      <c r="I162" s="228"/>
    </row>
    <row r="163" spans="1:10" x14ac:dyDescent="0.2">
      <c r="A163" s="226"/>
      <c r="B163" s="151">
        <v>1</v>
      </c>
      <c r="C163" s="151">
        <v>2</v>
      </c>
      <c r="D163" s="151">
        <v>3</v>
      </c>
      <c r="E163" s="151">
        <v>4</v>
      </c>
      <c r="F163" s="151">
        <v>5</v>
      </c>
      <c r="G163" s="152">
        <v>6</v>
      </c>
      <c r="H163" s="151">
        <v>7</v>
      </c>
      <c r="I163" s="231">
        <v>8</v>
      </c>
    </row>
    <row r="164" spans="1:10" x14ac:dyDescent="0.2">
      <c r="A164" s="153" t="s">
        <v>17</v>
      </c>
      <c r="B164" s="160">
        <v>27.510217666625977</v>
      </c>
      <c r="C164" s="160">
        <v>34.549579620361328</v>
      </c>
      <c r="D164" s="160">
        <v>14.770153999328613</v>
      </c>
      <c r="E164" s="160">
        <v>12.112879753112793</v>
      </c>
      <c r="F164" s="160">
        <v>0.37173902988433838</v>
      </c>
      <c r="G164" s="160">
        <v>17.337757110595703</v>
      </c>
      <c r="H164" s="160">
        <v>1.9116038084030151</v>
      </c>
      <c r="I164" s="232">
        <v>6.8858766555786133</v>
      </c>
    </row>
    <row r="165" spans="1:10" x14ac:dyDescent="0.2">
      <c r="A165" s="155" t="s">
        <v>18</v>
      </c>
      <c r="B165" s="160">
        <v>28.161386489868164</v>
      </c>
      <c r="C165" s="160">
        <v>35.033218383789062</v>
      </c>
      <c r="D165" s="160">
        <v>21.830604553222656</v>
      </c>
      <c r="E165" s="160">
        <v>16.702865600585938</v>
      </c>
      <c r="F165" s="160">
        <v>2.1404209136962891</v>
      </c>
      <c r="G165" s="160">
        <v>18.311676025390625</v>
      </c>
      <c r="H165" s="160">
        <v>5.9167642593383789</v>
      </c>
      <c r="I165" s="232">
        <v>8.5302591323852539</v>
      </c>
    </row>
    <row r="166" spans="1:10" x14ac:dyDescent="0.2">
      <c r="A166" s="155" t="s">
        <v>19</v>
      </c>
      <c r="B166" s="160">
        <v>22.024600982666016</v>
      </c>
      <c r="C166" s="160">
        <v>53.126296997070312</v>
      </c>
      <c r="D166" s="160">
        <v>21.605335235595703</v>
      </c>
      <c r="E166" s="160">
        <v>21.281196594238281</v>
      </c>
      <c r="F166" s="160">
        <v>1.9791043996810913</v>
      </c>
      <c r="G166" s="160">
        <v>19.243022918701172</v>
      </c>
      <c r="H166" s="160">
        <v>5.5310525894165039</v>
      </c>
      <c r="I166" s="232">
        <v>11.244491577148438</v>
      </c>
    </row>
    <row r="167" spans="1:10" x14ac:dyDescent="0.2">
      <c r="A167" s="155" t="s">
        <v>20</v>
      </c>
      <c r="B167" s="161">
        <v>0.97601628303527832</v>
      </c>
      <c r="C167" s="161">
        <v>0.98577040433883667</v>
      </c>
      <c r="D167" s="161">
        <v>0.67249196767807007</v>
      </c>
      <c r="E167" s="161">
        <v>0.71985059976577759</v>
      </c>
      <c r="F167" s="161">
        <v>8.6045891046524048E-2</v>
      </c>
      <c r="G167" s="161">
        <v>0.94557094573974609</v>
      </c>
      <c r="H167" s="161">
        <v>0.28868728876113892</v>
      </c>
      <c r="I167" s="233">
        <v>0.79815900325775146</v>
      </c>
    </row>
    <row r="168" spans="1:10" x14ac:dyDescent="0.2">
      <c r="A168" s="155" t="s">
        <v>21</v>
      </c>
      <c r="B168" s="162">
        <v>7384</v>
      </c>
      <c r="C168" s="162">
        <v>7383</v>
      </c>
      <c r="D168" s="162">
        <v>7500</v>
      </c>
      <c r="E168" s="162">
        <v>7500</v>
      </c>
      <c r="F168" s="162">
        <v>7500</v>
      </c>
      <c r="G168" s="162">
        <v>7500</v>
      </c>
      <c r="H168" s="162">
        <v>7500</v>
      </c>
      <c r="I168" s="234">
        <v>7500</v>
      </c>
    </row>
    <row r="169" spans="1:10" x14ac:dyDescent="0.2">
      <c r="A169" s="155" t="s">
        <v>22</v>
      </c>
      <c r="B169" s="163">
        <v>3.4185184631496668E-3</v>
      </c>
      <c r="C169" s="163">
        <v>3.4180555958300829E-3</v>
      </c>
      <c r="D169" s="163">
        <v>3.4722222480922937E-3</v>
      </c>
      <c r="E169" s="163">
        <v>3.4722222480922937E-3</v>
      </c>
      <c r="F169" s="163">
        <v>3.4722222480922937E-3</v>
      </c>
      <c r="G169" s="163">
        <v>3.4722222480922937E-3</v>
      </c>
      <c r="H169" s="163">
        <v>3.4722222480922937E-3</v>
      </c>
      <c r="I169" s="235">
        <v>3.4722222480922937E-3</v>
      </c>
    </row>
    <row r="170" spans="1:10" x14ac:dyDescent="0.2">
      <c r="A170" s="155" t="s">
        <v>23</v>
      </c>
      <c r="B170" s="162">
        <v>116</v>
      </c>
      <c r="C170" s="162">
        <v>117</v>
      </c>
      <c r="D170" s="162">
        <v>0</v>
      </c>
      <c r="E170" s="162">
        <v>0</v>
      </c>
      <c r="F170" s="162">
        <v>0</v>
      </c>
      <c r="G170" s="162">
        <v>0</v>
      </c>
      <c r="H170" s="162">
        <v>0</v>
      </c>
      <c r="I170" s="234">
        <v>0</v>
      </c>
    </row>
    <row r="171" spans="1:10" x14ac:dyDescent="0.2">
      <c r="A171" s="155" t="s">
        <v>24</v>
      </c>
      <c r="B171" s="163">
        <v>5.370370126911439E-5</v>
      </c>
      <c r="C171" s="163">
        <v>5.4166663176147267E-5</v>
      </c>
      <c r="D171" s="163">
        <v>0</v>
      </c>
      <c r="E171" s="163">
        <v>0</v>
      </c>
      <c r="F171" s="163">
        <v>0</v>
      </c>
      <c r="G171" s="163">
        <v>0</v>
      </c>
      <c r="H171" s="163">
        <v>0</v>
      </c>
      <c r="I171" s="235">
        <v>0</v>
      </c>
    </row>
    <row r="172" spans="1:10" x14ac:dyDescent="0.2">
      <c r="A172" s="155" t="s">
        <v>25</v>
      </c>
      <c r="B172" s="162">
        <v>7500</v>
      </c>
      <c r="C172" s="162">
        <v>7500</v>
      </c>
      <c r="D172" s="162">
        <v>7500</v>
      </c>
      <c r="E172" s="162">
        <v>7500</v>
      </c>
      <c r="F172" s="162">
        <v>7500</v>
      </c>
      <c r="G172" s="162">
        <v>7500</v>
      </c>
      <c r="H172" s="162">
        <v>7500</v>
      </c>
      <c r="I172" s="234">
        <v>7500</v>
      </c>
    </row>
    <row r="173" spans="1:10" x14ac:dyDescent="0.2">
      <c r="A173" s="155" t="s">
        <v>26</v>
      </c>
      <c r="B173" s="162">
        <v>14999</v>
      </c>
      <c r="C173" s="162">
        <v>14999</v>
      </c>
      <c r="D173" s="162">
        <v>14999</v>
      </c>
      <c r="E173" s="162">
        <v>14999</v>
      </c>
      <c r="F173" s="162">
        <v>14999</v>
      </c>
      <c r="G173" s="162">
        <v>14999</v>
      </c>
      <c r="H173" s="162">
        <v>14999</v>
      </c>
      <c r="I173" s="234">
        <v>14999</v>
      </c>
    </row>
    <row r="174" spans="1:10" x14ac:dyDescent="0.2">
      <c r="A174" s="155" t="s">
        <v>27</v>
      </c>
      <c r="B174" s="161">
        <v>0.98453330993652344</v>
      </c>
      <c r="C174" s="161">
        <v>0.98439997434616089</v>
      </c>
      <c r="D174" s="161">
        <v>1</v>
      </c>
      <c r="E174" s="161">
        <v>1</v>
      </c>
      <c r="F174" s="161">
        <v>1</v>
      </c>
      <c r="G174" s="161">
        <v>1</v>
      </c>
      <c r="H174" s="161">
        <v>1</v>
      </c>
      <c r="I174" s="233">
        <v>1</v>
      </c>
      <c r="J174" s="230"/>
    </row>
    <row r="175" spans="1:10" x14ac:dyDescent="0.2">
      <c r="A175" s="155" t="s">
        <v>28</v>
      </c>
      <c r="B175" s="161">
        <v>1.5466666780412197E-2</v>
      </c>
      <c r="C175" s="161">
        <v>1.5599999576807022E-2</v>
      </c>
      <c r="D175" s="161">
        <v>0</v>
      </c>
      <c r="E175" s="161">
        <v>0</v>
      </c>
      <c r="F175" s="161">
        <v>0</v>
      </c>
      <c r="G175" s="161">
        <v>0</v>
      </c>
      <c r="H175" s="161">
        <v>0</v>
      </c>
      <c r="I175" s="233">
        <v>0</v>
      </c>
    </row>
    <row r="176" spans="1:10" x14ac:dyDescent="0.2">
      <c r="A176" s="155" t="s">
        <v>29</v>
      </c>
      <c r="B176" s="162">
        <v>4</v>
      </c>
      <c r="C176" s="162">
        <v>8</v>
      </c>
      <c r="D176" s="162">
        <v>6</v>
      </c>
      <c r="E176" s="162">
        <v>6</v>
      </c>
      <c r="F176" s="162">
        <v>2</v>
      </c>
      <c r="G176" s="162">
        <v>4</v>
      </c>
      <c r="H176" s="162">
        <v>4</v>
      </c>
      <c r="I176" s="234">
        <v>4</v>
      </c>
    </row>
    <row r="177" spans="1:9" x14ac:dyDescent="0.2">
      <c r="A177" s="155" t="s">
        <v>30</v>
      </c>
      <c r="B177" s="162">
        <v>9</v>
      </c>
      <c r="C177" s="162">
        <v>9</v>
      </c>
      <c r="D177" s="162">
        <v>9</v>
      </c>
      <c r="E177" s="162">
        <v>9</v>
      </c>
      <c r="F177" s="162">
        <v>9</v>
      </c>
      <c r="G177" s="162">
        <v>9</v>
      </c>
      <c r="H177" s="162">
        <v>9</v>
      </c>
      <c r="I177" s="234">
        <v>9</v>
      </c>
    </row>
    <row r="178" spans="1:9" x14ac:dyDescent="0.2">
      <c r="A178" s="155" t="s">
        <v>31</v>
      </c>
      <c r="B178" s="161">
        <v>0.4444444477558136</v>
      </c>
      <c r="C178" s="161">
        <v>0.8888888955116272</v>
      </c>
      <c r="D178" s="161">
        <v>0.66666668653488159</v>
      </c>
      <c r="E178" s="161">
        <v>0.66666668653488159</v>
      </c>
      <c r="F178" s="161">
        <v>0.2222222238779068</v>
      </c>
      <c r="G178" s="161">
        <v>0.4444444477558136</v>
      </c>
      <c r="H178" s="161">
        <v>0.4444444477558136</v>
      </c>
      <c r="I178" s="233">
        <v>0.4444444477558136</v>
      </c>
    </row>
    <row r="179" spans="1:9" x14ac:dyDescent="0.2">
      <c r="A179" s="155" t="s">
        <v>32</v>
      </c>
      <c r="B179" s="164">
        <v>8276.49609375</v>
      </c>
      <c r="C179" s="164">
        <v>10399.5556640625</v>
      </c>
      <c r="D179" s="164">
        <v>4457.09228515625</v>
      </c>
      <c r="E179" s="164">
        <v>3675.825927734375</v>
      </c>
      <c r="F179" s="164">
        <v>136.77682495117188</v>
      </c>
      <c r="G179" s="164">
        <v>5214.78857421875</v>
      </c>
      <c r="H179" s="164">
        <v>612.2498779296875</v>
      </c>
      <c r="I179" s="236">
        <v>2099.107421875</v>
      </c>
    </row>
    <row r="180" spans="1:9" x14ac:dyDescent="0.2">
      <c r="A180" s="155" t="s">
        <v>33</v>
      </c>
      <c r="B180" s="162">
        <v>0</v>
      </c>
      <c r="C180" s="162">
        <v>0</v>
      </c>
      <c r="D180" s="162">
        <v>0</v>
      </c>
      <c r="E180" s="162">
        <v>0</v>
      </c>
      <c r="F180" s="162">
        <v>0</v>
      </c>
      <c r="G180" s="162">
        <v>0</v>
      </c>
      <c r="H180" s="162">
        <v>0</v>
      </c>
      <c r="I180" s="234">
        <v>0</v>
      </c>
    </row>
    <row r="181" spans="1:9" x14ac:dyDescent="0.2">
      <c r="A181" s="155" t="s">
        <v>34</v>
      </c>
      <c r="B181" s="162">
        <v>0</v>
      </c>
      <c r="C181" s="162">
        <v>0</v>
      </c>
      <c r="D181" s="162">
        <v>0</v>
      </c>
      <c r="E181" s="162">
        <v>0</v>
      </c>
      <c r="F181" s="162">
        <v>0</v>
      </c>
      <c r="G181" s="162">
        <v>0</v>
      </c>
      <c r="H181" s="162">
        <v>0</v>
      </c>
      <c r="I181" s="234">
        <v>0</v>
      </c>
    </row>
    <row r="182" spans="1:9" x14ac:dyDescent="0.2">
      <c r="A182" s="155" t="s">
        <v>35</v>
      </c>
      <c r="B182" s="162">
        <v>0</v>
      </c>
      <c r="C182" s="162">
        <v>1</v>
      </c>
      <c r="D182" s="162">
        <v>11</v>
      </c>
      <c r="E182" s="162">
        <v>9</v>
      </c>
      <c r="F182" s="162">
        <v>2</v>
      </c>
      <c r="G182" s="162">
        <v>2</v>
      </c>
      <c r="H182" s="162">
        <v>13</v>
      </c>
      <c r="I182" s="234">
        <v>5</v>
      </c>
    </row>
    <row r="183" spans="1:9" x14ac:dyDescent="0.2">
      <c r="A183" s="155" t="s">
        <v>36</v>
      </c>
      <c r="B183" s="163">
        <v>0</v>
      </c>
      <c r="C183" s="163">
        <v>5.3241165005601943E-5</v>
      </c>
      <c r="D183" s="163">
        <v>1.1624996550381184E-3</v>
      </c>
      <c r="E183" s="163">
        <v>9.6666760509833694E-4</v>
      </c>
      <c r="F183" s="163">
        <v>3.4217587672173977E-3</v>
      </c>
      <c r="G183" s="163">
        <v>9.2592592409346253E-5</v>
      </c>
      <c r="H183" s="163">
        <v>2.8986097313463688E-3</v>
      </c>
      <c r="I183" s="235">
        <v>4.7592585906386375E-4</v>
      </c>
    </row>
    <row r="184" spans="1:9" x14ac:dyDescent="0.2">
      <c r="A184" s="155" t="s">
        <v>37</v>
      </c>
      <c r="B184" s="163">
        <v>0</v>
      </c>
      <c r="C184" s="163">
        <v>5.3241165005601943E-5</v>
      </c>
      <c r="D184" s="163">
        <v>1.0568178549874574E-4</v>
      </c>
      <c r="E184" s="163">
        <v>1.0740751167759299E-4</v>
      </c>
      <c r="F184" s="163">
        <v>1.7108793836086988E-3</v>
      </c>
      <c r="G184" s="163">
        <v>4.6296296204673126E-5</v>
      </c>
      <c r="H184" s="163">
        <v>2.2296998940873891E-4</v>
      </c>
      <c r="I184" s="235">
        <v>9.5185176178347319E-5</v>
      </c>
    </row>
  </sheetData>
  <mergeCells count="16">
    <mergeCell ref="A139:A140"/>
    <mergeCell ref="B139:I139"/>
    <mergeCell ref="A162:A163"/>
    <mergeCell ref="B162:I162"/>
    <mergeCell ref="A70:A71"/>
    <mergeCell ref="B70:I70"/>
    <mergeCell ref="A93:A94"/>
    <mergeCell ref="B93:I93"/>
    <mergeCell ref="A116:A117"/>
    <mergeCell ref="B116:I116"/>
    <mergeCell ref="A1:A2"/>
    <mergeCell ref="B1:I1"/>
    <mergeCell ref="A24:A25"/>
    <mergeCell ref="B24:I24"/>
    <mergeCell ref="A47:A48"/>
    <mergeCell ref="B47:I47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K187"/>
  <sheetViews>
    <sheetView zoomScale="110" zoomScaleNormal="80" workbookViewId="0">
      <selection activeCell="A162" sqref="A162"/>
    </sheetView>
  </sheetViews>
  <sheetFormatPr baseColWidth="10" defaultRowHeight="15" x14ac:dyDescent="0.2"/>
  <cols>
    <col min="1" max="1" width="19.33203125" bestFit="1" customWidth="1"/>
    <col min="10" max="10" width="10.83203125" style="31"/>
  </cols>
  <sheetData>
    <row r="4" spans="1:10" x14ac:dyDescent="0.2">
      <c r="A4" s="225" t="s">
        <v>62</v>
      </c>
      <c r="B4" s="227" t="s">
        <v>358</v>
      </c>
      <c r="C4" s="228"/>
      <c r="D4" s="228"/>
      <c r="E4" s="228"/>
      <c r="F4" s="228"/>
      <c r="G4" s="228"/>
      <c r="H4" s="228"/>
      <c r="I4" s="228"/>
    </row>
    <row r="5" spans="1:10" x14ac:dyDescent="0.2">
      <c r="A5" s="226"/>
      <c r="B5" s="151">
        <v>1</v>
      </c>
      <c r="C5" s="151">
        <v>2</v>
      </c>
      <c r="D5" s="151">
        <v>3</v>
      </c>
      <c r="E5" s="151">
        <v>4</v>
      </c>
      <c r="F5" s="151">
        <v>5</v>
      </c>
      <c r="G5" s="152">
        <v>6</v>
      </c>
      <c r="H5" s="151">
        <v>7</v>
      </c>
      <c r="I5" s="231">
        <v>8</v>
      </c>
    </row>
    <row r="6" spans="1:10" x14ac:dyDescent="0.2">
      <c r="A6" s="153" t="s">
        <v>17</v>
      </c>
      <c r="B6" s="160">
        <v>3.2066841125488281</v>
      </c>
      <c r="C6" s="160">
        <v>4.5160465240478516</v>
      </c>
      <c r="D6" s="160">
        <v>0.10175199806690216</v>
      </c>
      <c r="E6" s="160">
        <v>3.190380334854126</v>
      </c>
      <c r="F6" s="160">
        <v>24.000816345214844</v>
      </c>
      <c r="G6" s="160">
        <v>12.359895706176758</v>
      </c>
      <c r="H6" s="160">
        <v>3.8463685512542725</v>
      </c>
      <c r="I6" s="232">
        <v>5.8460907936096191</v>
      </c>
    </row>
    <row r="7" spans="1:10" x14ac:dyDescent="0.2">
      <c r="A7" s="155" t="s">
        <v>18</v>
      </c>
      <c r="B7" s="160">
        <v>6.9537153244018555</v>
      </c>
      <c r="C7" s="160">
        <v>8.2601003646850586</v>
      </c>
      <c r="D7" s="160">
        <v>1.2027875185012817</v>
      </c>
      <c r="E7" s="160">
        <v>5.8321638107299805</v>
      </c>
      <c r="F7" s="160">
        <v>27.006641387939453</v>
      </c>
      <c r="G7" s="160">
        <v>17.400449752807617</v>
      </c>
      <c r="H7" s="160">
        <v>6.3369083404541016</v>
      </c>
      <c r="I7" s="232">
        <v>9.8584632873535156</v>
      </c>
    </row>
    <row r="8" spans="1:10" x14ac:dyDescent="0.2">
      <c r="A8" s="155" t="s">
        <v>19</v>
      </c>
      <c r="B8" s="160">
        <v>7.3529367446899414</v>
      </c>
      <c r="C8" s="160">
        <v>9.6380691528320312</v>
      </c>
      <c r="D8" s="160">
        <v>0.72969520092010498</v>
      </c>
      <c r="E8" s="160">
        <v>6.2967362403869629</v>
      </c>
      <c r="F8" s="160">
        <v>48.866607666015625</v>
      </c>
      <c r="G8" s="160">
        <v>18.176017761230469</v>
      </c>
      <c r="H8" s="160">
        <v>8.5554733276367188</v>
      </c>
      <c r="I8" s="232">
        <v>13.387820243835449</v>
      </c>
    </row>
    <row r="9" spans="1:10" x14ac:dyDescent="0.2">
      <c r="A9" s="155" t="s">
        <v>20</v>
      </c>
      <c r="B9" s="161">
        <v>0.44278606772422791</v>
      </c>
      <c r="C9" s="161">
        <v>0.52908217906951904</v>
      </c>
      <c r="D9" s="161">
        <v>2.8014942072331905E-3</v>
      </c>
      <c r="E9" s="161">
        <v>0.5249093770980835</v>
      </c>
      <c r="F9" s="161">
        <v>0.88512140512466431</v>
      </c>
      <c r="G9" s="161">
        <v>0.69575405120849609</v>
      </c>
      <c r="H9" s="161">
        <v>0.5876467227935791</v>
      </c>
      <c r="I9" s="233">
        <v>0.58097928762435913</v>
      </c>
    </row>
    <row r="10" spans="1:10" x14ac:dyDescent="0.2">
      <c r="A10" s="155" t="s">
        <v>21</v>
      </c>
      <c r="B10" s="162">
        <v>7441</v>
      </c>
      <c r="C10" s="162">
        <v>7500</v>
      </c>
      <c r="D10" s="162">
        <v>7500</v>
      </c>
      <c r="E10" s="162">
        <v>7451</v>
      </c>
      <c r="F10" s="162">
        <v>7377</v>
      </c>
      <c r="G10" s="162">
        <v>7258</v>
      </c>
      <c r="H10" s="162">
        <v>7500</v>
      </c>
      <c r="I10" s="234">
        <v>7438</v>
      </c>
    </row>
    <row r="11" spans="1:10" x14ac:dyDescent="0.2">
      <c r="A11" s="155" t="s">
        <v>22</v>
      </c>
      <c r="B11" s="163">
        <v>3.4449074883013964E-3</v>
      </c>
      <c r="C11" s="163">
        <v>3.4722222480922937E-3</v>
      </c>
      <c r="D11" s="163">
        <v>3.4722222480922937E-3</v>
      </c>
      <c r="E11" s="163">
        <v>3.4495370928198099E-3</v>
      </c>
      <c r="F11" s="163">
        <v>3.4152776934206486E-3</v>
      </c>
      <c r="G11" s="163">
        <v>3.3601853065192699E-3</v>
      </c>
      <c r="H11" s="163">
        <v>3.4722222480922937E-3</v>
      </c>
      <c r="I11" s="235">
        <v>3.4435184206813574E-3</v>
      </c>
    </row>
    <row r="12" spans="1:10" x14ac:dyDescent="0.2">
      <c r="A12" s="155" t="s">
        <v>23</v>
      </c>
      <c r="B12" s="162">
        <v>59</v>
      </c>
      <c r="C12" s="162">
        <v>0</v>
      </c>
      <c r="D12" s="162">
        <v>0</v>
      </c>
      <c r="E12" s="162">
        <v>49</v>
      </c>
      <c r="F12" s="162">
        <v>123</v>
      </c>
      <c r="G12" s="162">
        <v>242</v>
      </c>
      <c r="H12" s="162">
        <v>0</v>
      </c>
      <c r="I12" s="234">
        <v>62</v>
      </c>
    </row>
    <row r="13" spans="1:10" x14ac:dyDescent="0.2">
      <c r="A13" s="155" t="s">
        <v>24</v>
      </c>
      <c r="B13" s="163">
        <v>2.7314814360579476E-5</v>
      </c>
      <c r="C13" s="163">
        <v>0</v>
      </c>
      <c r="D13" s="163">
        <v>0</v>
      </c>
      <c r="E13" s="163">
        <v>2.2685186195303686E-5</v>
      </c>
      <c r="F13" s="163">
        <v>5.6944445532280952E-5</v>
      </c>
      <c r="G13" s="163">
        <v>1.1203704343643039E-4</v>
      </c>
      <c r="H13" s="163">
        <v>0</v>
      </c>
      <c r="I13" s="235">
        <v>2.8703703719656914E-5</v>
      </c>
    </row>
    <row r="14" spans="1:10" x14ac:dyDescent="0.2">
      <c r="A14" s="155" t="s">
        <v>25</v>
      </c>
      <c r="B14" s="162">
        <v>7500</v>
      </c>
      <c r="C14" s="162">
        <v>7500</v>
      </c>
      <c r="D14" s="162">
        <v>7500</v>
      </c>
      <c r="E14" s="162">
        <v>7500</v>
      </c>
      <c r="F14" s="162">
        <v>7500</v>
      </c>
      <c r="G14" s="162">
        <v>7500</v>
      </c>
      <c r="H14" s="162">
        <v>7500</v>
      </c>
      <c r="I14" s="234">
        <v>7500</v>
      </c>
    </row>
    <row r="15" spans="1:10" x14ac:dyDescent="0.2">
      <c r="A15" s="155" t="s">
        <v>26</v>
      </c>
      <c r="B15" s="162">
        <v>14999</v>
      </c>
      <c r="C15" s="162">
        <v>14999</v>
      </c>
      <c r="D15" s="162">
        <v>14999</v>
      </c>
      <c r="E15" s="162">
        <v>14999</v>
      </c>
      <c r="F15" s="162">
        <v>14999</v>
      </c>
      <c r="G15" s="162">
        <v>14999</v>
      </c>
      <c r="H15" s="162">
        <v>14999</v>
      </c>
      <c r="I15" s="234">
        <v>14999</v>
      </c>
    </row>
    <row r="16" spans="1:10" x14ac:dyDescent="0.2">
      <c r="A16" s="155" t="s">
        <v>27</v>
      </c>
      <c r="B16" s="161">
        <v>0.99213331937789917</v>
      </c>
      <c r="C16" s="161">
        <v>1</v>
      </c>
      <c r="D16" s="161">
        <v>1</v>
      </c>
      <c r="E16" s="161">
        <v>0.99346667528152466</v>
      </c>
      <c r="F16" s="161">
        <v>0.98360002040863037</v>
      </c>
      <c r="G16" s="161">
        <v>0.96773332357406616</v>
      </c>
      <c r="H16" s="161">
        <v>1</v>
      </c>
      <c r="I16" s="233">
        <v>0.99173331260681152</v>
      </c>
      <c r="J16" s="230"/>
    </row>
    <row r="17" spans="1:9" x14ac:dyDescent="0.2">
      <c r="A17" s="155" t="s">
        <v>28</v>
      </c>
      <c r="B17" s="161">
        <v>7.8666666522622108E-3</v>
      </c>
      <c r="C17" s="161">
        <v>0</v>
      </c>
      <c r="D17" s="161">
        <v>0</v>
      </c>
      <c r="E17" s="161">
        <v>6.5333335660398006E-3</v>
      </c>
      <c r="F17" s="161">
        <v>1.640000008046627E-2</v>
      </c>
      <c r="G17" s="161">
        <v>3.2266665250062943E-2</v>
      </c>
      <c r="H17" s="161">
        <v>0</v>
      </c>
      <c r="I17" s="233">
        <v>8.266666904091835E-3</v>
      </c>
    </row>
    <row r="18" spans="1:9" x14ac:dyDescent="0.2">
      <c r="A18" s="155" t="s">
        <v>29</v>
      </c>
      <c r="B18" s="162">
        <v>4</v>
      </c>
      <c r="C18" s="162">
        <v>4</v>
      </c>
      <c r="D18" s="162">
        <v>1</v>
      </c>
      <c r="E18" s="162">
        <v>4</v>
      </c>
      <c r="F18" s="162">
        <v>4</v>
      </c>
      <c r="G18" s="162">
        <v>4</v>
      </c>
      <c r="H18" s="162">
        <v>4</v>
      </c>
      <c r="I18" s="234">
        <v>6</v>
      </c>
    </row>
    <row r="19" spans="1:9" x14ac:dyDescent="0.2">
      <c r="A19" s="155" t="s">
        <v>30</v>
      </c>
      <c r="B19" s="162">
        <v>9</v>
      </c>
      <c r="C19" s="162">
        <v>9</v>
      </c>
      <c r="D19" s="162">
        <v>9</v>
      </c>
      <c r="E19" s="162">
        <v>9</v>
      </c>
      <c r="F19" s="162">
        <v>6</v>
      </c>
      <c r="G19" s="162">
        <v>9</v>
      </c>
      <c r="H19" s="162">
        <v>9</v>
      </c>
      <c r="I19" s="234">
        <v>9</v>
      </c>
    </row>
    <row r="20" spans="1:9" x14ac:dyDescent="0.2">
      <c r="A20" s="155" t="s">
        <v>31</v>
      </c>
      <c r="B20" s="161">
        <v>0.4444444477558136</v>
      </c>
      <c r="C20" s="161">
        <v>0.4444444477558136</v>
      </c>
      <c r="D20" s="161">
        <v>0.1111111119389534</v>
      </c>
      <c r="E20" s="161">
        <v>0.4444444477558136</v>
      </c>
      <c r="F20" s="161">
        <v>0.66666668653488159</v>
      </c>
      <c r="G20" s="161">
        <v>0.4444444477558136</v>
      </c>
      <c r="H20" s="161">
        <v>0.4444444477558136</v>
      </c>
      <c r="I20" s="233">
        <v>0.66666668653488159</v>
      </c>
    </row>
    <row r="21" spans="1:9" x14ac:dyDescent="0.2">
      <c r="A21" s="155" t="s">
        <v>32</v>
      </c>
      <c r="B21" s="164">
        <v>992.51702880859375</v>
      </c>
      <c r="C21" s="164">
        <v>1381.57177734375</v>
      </c>
      <c r="D21" s="164">
        <v>45.532333374023438</v>
      </c>
      <c r="E21" s="164">
        <v>983.8212890625</v>
      </c>
      <c r="F21" s="164">
        <v>7250.23583984375</v>
      </c>
      <c r="G21" s="164">
        <v>3742.98193359375</v>
      </c>
      <c r="H21" s="164">
        <v>1182.83251953125</v>
      </c>
      <c r="I21" s="236">
        <v>1786.11181640625</v>
      </c>
    </row>
    <row r="22" spans="1:9" x14ac:dyDescent="0.2">
      <c r="A22" s="155" t="s">
        <v>33</v>
      </c>
      <c r="B22" s="162">
        <v>0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234">
        <v>0</v>
      </c>
    </row>
    <row r="23" spans="1:9" x14ac:dyDescent="0.2">
      <c r="A23" s="155" t="s">
        <v>34</v>
      </c>
      <c r="B23" s="162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234">
        <v>0</v>
      </c>
    </row>
    <row r="24" spans="1:9" x14ac:dyDescent="0.2">
      <c r="A24" s="155" t="s">
        <v>35</v>
      </c>
      <c r="B24" s="162">
        <v>8</v>
      </c>
      <c r="C24" s="162">
        <v>15</v>
      </c>
      <c r="D24" s="162">
        <v>1</v>
      </c>
      <c r="E24" s="162">
        <v>15</v>
      </c>
      <c r="F24" s="162">
        <v>4</v>
      </c>
      <c r="G24" s="162">
        <v>6</v>
      </c>
      <c r="H24" s="162">
        <v>9</v>
      </c>
      <c r="I24" s="234">
        <v>5</v>
      </c>
    </row>
    <row r="25" spans="1:9" x14ac:dyDescent="0.2">
      <c r="A25" s="155" t="s">
        <v>36</v>
      </c>
      <c r="B25" s="163">
        <v>1.96666712872684E-3</v>
      </c>
      <c r="C25" s="163">
        <v>1.7467600991949439E-3</v>
      </c>
      <c r="D25" s="163">
        <v>3.4717589151114225E-3</v>
      </c>
      <c r="E25" s="163">
        <v>1.9976838957518339E-3</v>
      </c>
      <c r="F25" s="163">
        <v>2.0740721083711833E-4</v>
      </c>
      <c r="G25" s="163">
        <v>1.000463729724288E-3</v>
      </c>
      <c r="H25" s="163">
        <v>1.5902762534096837E-3</v>
      </c>
      <c r="I25" s="235">
        <v>1.5430563362315297E-3</v>
      </c>
    </row>
    <row r="26" spans="1:9" x14ac:dyDescent="0.2">
      <c r="A26" s="155" t="s">
        <v>37</v>
      </c>
      <c r="B26" s="163">
        <v>2.45833391090855E-4</v>
      </c>
      <c r="C26" s="163">
        <v>1.1645067570498213E-4</v>
      </c>
      <c r="D26" s="163">
        <v>3.4717589151114225E-3</v>
      </c>
      <c r="E26" s="163">
        <v>1.3317892444320023E-4</v>
      </c>
      <c r="F26" s="163">
        <v>5.1851802709279582E-5</v>
      </c>
      <c r="G26" s="163">
        <v>1.6674395010340959E-4</v>
      </c>
      <c r="H26" s="163">
        <v>1.7669735825620592E-4</v>
      </c>
      <c r="I26" s="235">
        <v>3.0861125560477376E-4</v>
      </c>
    </row>
    <row r="27" spans="1:9" x14ac:dyDescent="0.2">
      <c r="A27" s="225" t="s">
        <v>3</v>
      </c>
      <c r="B27" s="227" t="s">
        <v>358</v>
      </c>
      <c r="C27" s="228"/>
      <c r="D27" s="228"/>
      <c r="E27" s="228"/>
      <c r="F27" s="228"/>
      <c r="G27" s="228"/>
      <c r="H27" s="228"/>
      <c r="I27" s="228"/>
    </row>
    <row r="28" spans="1:9" x14ac:dyDescent="0.2">
      <c r="A28" s="226"/>
      <c r="B28" s="151">
        <v>1</v>
      </c>
      <c r="C28" s="151">
        <v>2</v>
      </c>
      <c r="D28" s="151">
        <v>3</v>
      </c>
      <c r="E28" s="151">
        <v>4</v>
      </c>
      <c r="F28" s="151">
        <v>5</v>
      </c>
      <c r="G28" s="152">
        <v>6</v>
      </c>
      <c r="H28" s="151">
        <v>7</v>
      </c>
      <c r="I28" s="231">
        <v>8</v>
      </c>
    </row>
    <row r="29" spans="1:9" x14ac:dyDescent="0.2">
      <c r="A29" s="153" t="s">
        <v>17</v>
      </c>
      <c r="B29" s="154">
        <v>2.757063627243042</v>
      </c>
      <c r="C29" s="154">
        <v>31.799922943115234</v>
      </c>
      <c r="D29" s="154">
        <v>15.959376335144043</v>
      </c>
      <c r="E29" s="154">
        <v>0.47499433159828186</v>
      </c>
      <c r="F29" s="154">
        <v>23.822629928588867</v>
      </c>
      <c r="G29" s="154">
        <v>0.77904653549194336</v>
      </c>
      <c r="H29" s="154">
        <v>13.070446014404297</v>
      </c>
      <c r="I29" s="237">
        <v>25.422550201416016</v>
      </c>
    </row>
    <row r="30" spans="1:9" x14ac:dyDescent="0.2">
      <c r="A30" s="155" t="s">
        <v>18</v>
      </c>
      <c r="B30" s="154">
        <v>7.5760068893432617</v>
      </c>
      <c r="C30" s="154">
        <v>33.384323120117188</v>
      </c>
      <c r="D30" s="154">
        <v>20.643051147460938</v>
      </c>
      <c r="E30" s="154">
        <v>1.9182701110839844</v>
      </c>
      <c r="F30" s="154">
        <v>24.635961532592773</v>
      </c>
      <c r="G30" s="154">
        <v>3.5129456520080566</v>
      </c>
      <c r="H30" s="154">
        <v>16.68910026550293</v>
      </c>
      <c r="I30" s="237">
        <v>27.341224670410156</v>
      </c>
    </row>
    <row r="31" spans="1:9" x14ac:dyDescent="0.2">
      <c r="A31" s="155" t="s">
        <v>19</v>
      </c>
      <c r="B31" s="154">
        <v>8.4114770889282227</v>
      </c>
      <c r="C31" s="154">
        <v>48.591136932373047</v>
      </c>
      <c r="D31" s="154">
        <v>22.846572875976562</v>
      </c>
      <c r="E31" s="154">
        <v>2.6169874668121338</v>
      </c>
      <c r="F31" s="154">
        <v>36.477684020996094</v>
      </c>
      <c r="G31" s="154">
        <v>2.6292827129364014</v>
      </c>
      <c r="H31" s="154">
        <v>24.935176849365234</v>
      </c>
      <c r="I31" s="237">
        <v>35.358036041259766</v>
      </c>
    </row>
    <row r="32" spans="1:9" x14ac:dyDescent="0.2">
      <c r="A32" s="155" t="s">
        <v>20</v>
      </c>
      <c r="B32" s="156">
        <v>0.34871932864189148</v>
      </c>
      <c r="C32" s="156">
        <v>0.95197439193725586</v>
      </c>
      <c r="D32" s="156">
        <v>0.76867663860321045</v>
      </c>
      <c r="E32" s="156">
        <v>0.15421557426452637</v>
      </c>
      <c r="F32" s="156">
        <v>0.96485358476638794</v>
      </c>
      <c r="G32" s="156">
        <v>0.17662753164768219</v>
      </c>
      <c r="H32" s="156">
        <v>0.778148353099823</v>
      </c>
      <c r="I32" s="238">
        <v>0.92862862348556519</v>
      </c>
    </row>
    <row r="33" spans="1:10" x14ac:dyDescent="0.2">
      <c r="A33" s="155" t="s">
        <v>21</v>
      </c>
      <c r="B33" s="157">
        <v>7500</v>
      </c>
      <c r="C33" s="157">
        <v>7500</v>
      </c>
      <c r="D33" s="157">
        <v>7500</v>
      </c>
      <c r="E33" s="157">
        <v>7500</v>
      </c>
      <c r="F33" s="157">
        <v>7174</v>
      </c>
      <c r="G33" s="157">
        <v>7500</v>
      </c>
      <c r="H33" s="157">
        <v>7500</v>
      </c>
      <c r="I33" s="239">
        <v>7500</v>
      </c>
    </row>
    <row r="34" spans="1:10" x14ac:dyDescent="0.2">
      <c r="A34" s="155" t="s">
        <v>22</v>
      </c>
      <c r="B34" s="158">
        <v>3.4722222480922937E-3</v>
      </c>
      <c r="C34" s="158">
        <v>3.4722222480922937E-3</v>
      </c>
      <c r="D34" s="158">
        <v>3.4722222480922937E-3</v>
      </c>
      <c r="E34" s="158">
        <v>3.4722222480922937E-3</v>
      </c>
      <c r="F34" s="158">
        <v>3.3212963026016951E-3</v>
      </c>
      <c r="G34" s="158">
        <v>3.4722222480922937E-3</v>
      </c>
      <c r="H34" s="158">
        <v>3.4722222480922937E-3</v>
      </c>
      <c r="I34" s="240">
        <v>3.4722222480922937E-3</v>
      </c>
    </row>
    <row r="35" spans="1:10" x14ac:dyDescent="0.2">
      <c r="A35" s="155" t="s">
        <v>23</v>
      </c>
      <c r="B35" s="157">
        <v>0</v>
      </c>
      <c r="C35" s="157">
        <v>0</v>
      </c>
      <c r="D35" s="157">
        <v>0</v>
      </c>
      <c r="E35" s="157">
        <v>0</v>
      </c>
      <c r="F35" s="157">
        <v>326</v>
      </c>
      <c r="G35" s="157">
        <v>0</v>
      </c>
      <c r="H35" s="157">
        <v>0</v>
      </c>
      <c r="I35" s="239">
        <v>0</v>
      </c>
    </row>
    <row r="36" spans="1:10" x14ac:dyDescent="0.2">
      <c r="A36" s="155" t="s">
        <v>24</v>
      </c>
      <c r="B36" s="158">
        <v>0</v>
      </c>
      <c r="C36" s="158">
        <v>0</v>
      </c>
      <c r="D36" s="158">
        <v>0</v>
      </c>
      <c r="E36" s="158">
        <v>0</v>
      </c>
      <c r="F36" s="158">
        <v>1.5092593093868345E-4</v>
      </c>
      <c r="G36" s="158">
        <v>0</v>
      </c>
      <c r="H36" s="158">
        <v>0</v>
      </c>
      <c r="I36" s="240">
        <v>0</v>
      </c>
    </row>
    <row r="37" spans="1:10" x14ac:dyDescent="0.2">
      <c r="A37" s="155" t="s">
        <v>25</v>
      </c>
      <c r="B37" s="157">
        <v>7500</v>
      </c>
      <c r="C37" s="157">
        <v>7500</v>
      </c>
      <c r="D37" s="157">
        <v>7500</v>
      </c>
      <c r="E37" s="157">
        <v>7500</v>
      </c>
      <c r="F37" s="157">
        <v>7500</v>
      </c>
      <c r="G37" s="157">
        <v>7500</v>
      </c>
      <c r="H37" s="157">
        <v>7500</v>
      </c>
      <c r="I37" s="239">
        <v>7500</v>
      </c>
    </row>
    <row r="38" spans="1:10" x14ac:dyDescent="0.2">
      <c r="A38" s="155" t="s">
        <v>26</v>
      </c>
      <c r="B38" s="157">
        <v>14999</v>
      </c>
      <c r="C38" s="157">
        <v>14999</v>
      </c>
      <c r="D38" s="157">
        <v>14999</v>
      </c>
      <c r="E38" s="157">
        <v>14999</v>
      </c>
      <c r="F38" s="157">
        <v>14999</v>
      </c>
      <c r="G38" s="157">
        <v>14999</v>
      </c>
      <c r="H38" s="157">
        <v>14999</v>
      </c>
      <c r="I38" s="239">
        <v>14999</v>
      </c>
    </row>
    <row r="39" spans="1:10" x14ac:dyDescent="0.2">
      <c r="A39" s="155" t="s">
        <v>27</v>
      </c>
      <c r="B39" s="156">
        <v>1</v>
      </c>
      <c r="C39" s="156">
        <v>1</v>
      </c>
      <c r="D39" s="156">
        <v>1</v>
      </c>
      <c r="E39" s="156">
        <v>1</v>
      </c>
      <c r="F39" s="156">
        <v>0.95653331279754639</v>
      </c>
      <c r="G39" s="156">
        <v>1</v>
      </c>
      <c r="H39" s="156">
        <v>1</v>
      </c>
      <c r="I39" s="238">
        <v>1</v>
      </c>
      <c r="J39" s="230"/>
    </row>
    <row r="40" spans="1:10" x14ac:dyDescent="0.2">
      <c r="A40" s="155" t="s">
        <v>28</v>
      </c>
      <c r="B40" s="156">
        <v>0</v>
      </c>
      <c r="C40" s="156">
        <v>0</v>
      </c>
      <c r="D40" s="156">
        <v>0</v>
      </c>
      <c r="E40" s="156">
        <v>0</v>
      </c>
      <c r="F40" s="156">
        <v>4.3466664850711823E-2</v>
      </c>
      <c r="G40" s="156">
        <v>0</v>
      </c>
      <c r="H40" s="156">
        <v>0</v>
      </c>
      <c r="I40" s="238">
        <v>0</v>
      </c>
    </row>
    <row r="41" spans="1:10" x14ac:dyDescent="0.2">
      <c r="A41" s="155" t="s">
        <v>29</v>
      </c>
      <c r="B41" s="157">
        <v>4</v>
      </c>
      <c r="C41" s="157">
        <v>4</v>
      </c>
      <c r="D41" s="157">
        <v>6</v>
      </c>
      <c r="E41" s="157">
        <v>2</v>
      </c>
      <c r="F41" s="157">
        <v>4</v>
      </c>
      <c r="G41" s="157">
        <v>4</v>
      </c>
      <c r="H41" s="157">
        <v>4</v>
      </c>
      <c r="I41" s="239">
        <v>4</v>
      </c>
    </row>
    <row r="42" spans="1:10" x14ac:dyDescent="0.2">
      <c r="A42" s="155" t="s">
        <v>30</v>
      </c>
      <c r="B42" s="157">
        <v>4</v>
      </c>
      <c r="C42" s="157">
        <v>9</v>
      </c>
      <c r="D42" s="157">
        <v>9</v>
      </c>
      <c r="E42" s="157">
        <v>9</v>
      </c>
      <c r="F42" s="157">
        <v>9</v>
      </c>
      <c r="G42" s="157">
        <v>9</v>
      </c>
      <c r="H42" s="157">
        <v>9</v>
      </c>
      <c r="I42" s="239">
        <v>9</v>
      </c>
    </row>
    <row r="43" spans="1:10" x14ac:dyDescent="0.2">
      <c r="A43" s="155" t="s">
        <v>31</v>
      </c>
      <c r="B43" s="156">
        <v>1</v>
      </c>
      <c r="C43" s="156">
        <v>0.4444444477558136</v>
      </c>
      <c r="D43" s="156">
        <v>0.66666668653488159</v>
      </c>
      <c r="E43" s="156">
        <v>0.2222222238779068</v>
      </c>
      <c r="F43" s="156">
        <v>0.4444444477558136</v>
      </c>
      <c r="G43" s="156">
        <v>0.4444444477558136</v>
      </c>
      <c r="H43" s="156">
        <v>0.4444444477558136</v>
      </c>
      <c r="I43" s="238">
        <v>0.4444444477558136</v>
      </c>
    </row>
    <row r="44" spans="1:10" x14ac:dyDescent="0.2">
      <c r="A44" s="155" t="s">
        <v>32</v>
      </c>
      <c r="B44" s="159">
        <v>856.75286865234375</v>
      </c>
      <c r="C44" s="159">
        <v>9572.7470703125</v>
      </c>
      <c r="D44" s="159">
        <v>4821.93701171875</v>
      </c>
      <c r="E44" s="159">
        <v>175.49238586425781</v>
      </c>
      <c r="F44" s="159">
        <v>7180.3427734375</v>
      </c>
      <c r="G44" s="159">
        <v>261.78268432617188</v>
      </c>
      <c r="H44" s="159">
        <v>3951.95068359375</v>
      </c>
      <c r="I44" s="241">
        <v>7657.1455078125</v>
      </c>
    </row>
    <row r="45" spans="1:10" x14ac:dyDescent="0.2">
      <c r="A45" s="155" t="s">
        <v>33</v>
      </c>
      <c r="B45" s="157">
        <v>0</v>
      </c>
      <c r="C45" s="157">
        <v>0</v>
      </c>
      <c r="D45" s="157">
        <v>0</v>
      </c>
      <c r="E45" s="157">
        <v>0</v>
      </c>
      <c r="F45" s="157">
        <v>0</v>
      </c>
      <c r="G45" s="157">
        <v>0</v>
      </c>
      <c r="H45" s="157">
        <v>0</v>
      </c>
      <c r="I45" s="239">
        <v>0</v>
      </c>
    </row>
    <row r="46" spans="1:10" x14ac:dyDescent="0.2">
      <c r="A46" s="155" t="s">
        <v>34</v>
      </c>
      <c r="B46" s="157">
        <v>0</v>
      </c>
      <c r="C46" s="157">
        <v>0</v>
      </c>
      <c r="D46" s="157">
        <v>0</v>
      </c>
      <c r="E46" s="157">
        <v>0</v>
      </c>
      <c r="F46" s="157">
        <v>0</v>
      </c>
      <c r="G46" s="157">
        <v>0</v>
      </c>
      <c r="H46" s="157">
        <v>0</v>
      </c>
      <c r="I46" s="239">
        <v>0</v>
      </c>
    </row>
    <row r="47" spans="1:10" x14ac:dyDescent="0.2">
      <c r="A47" s="155" t="s">
        <v>35</v>
      </c>
      <c r="B47" s="157">
        <v>12</v>
      </c>
      <c r="C47" s="157">
        <v>1</v>
      </c>
      <c r="D47" s="157">
        <v>3</v>
      </c>
      <c r="E47" s="157">
        <v>5</v>
      </c>
      <c r="F47" s="157">
        <v>0</v>
      </c>
      <c r="G47" s="157">
        <v>5</v>
      </c>
      <c r="H47" s="157">
        <v>4</v>
      </c>
      <c r="I47" s="239">
        <v>2</v>
      </c>
    </row>
    <row r="48" spans="1:10" x14ac:dyDescent="0.2">
      <c r="A48" s="155" t="s">
        <v>36</v>
      </c>
      <c r="B48" s="158">
        <v>2.4046287871897221E-3</v>
      </c>
      <c r="C48" s="158">
        <v>5.8796493249246851E-5</v>
      </c>
      <c r="D48" s="158">
        <v>5.069450126029551E-4</v>
      </c>
      <c r="E48" s="158">
        <v>3.2856471370905638E-3</v>
      </c>
      <c r="F48" s="158">
        <v>0</v>
      </c>
      <c r="G48" s="158">
        <v>3.0958331190049648E-3</v>
      </c>
      <c r="H48" s="158">
        <v>5.6250009220093489E-4</v>
      </c>
      <c r="I48" s="240">
        <v>1.0972235031658784E-4</v>
      </c>
    </row>
    <row r="49" spans="1:9" x14ac:dyDescent="0.2">
      <c r="A49" s="155" t="s">
        <v>37</v>
      </c>
      <c r="B49" s="158">
        <v>2.0038572256453335E-4</v>
      </c>
      <c r="C49" s="158">
        <v>5.8796493249246851E-5</v>
      </c>
      <c r="D49" s="158">
        <v>1.689816708676517E-4</v>
      </c>
      <c r="E49" s="158">
        <v>6.5712939249351621E-4</v>
      </c>
      <c r="F49" s="158">
        <v>0</v>
      </c>
      <c r="G49" s="158">
        <v>6.1916658887639642E-4</v>
      </c>
      <c r="H49" s="158">
        <v>1.4062502305023372E-4</v>
      </c>
      <c r="I49" s="240">
        <v>5.4861175158293918E-5</v>
      </c>
    </row>
    <row r="50" spans="1:9" x14ac:dyDescent="0.2">
      <c r="A50" s="225" t="s">
        <v>53</v>
      </c>
      <c r="B50" s="227" t="s">
        <v>358</v>
      </c>
      <c r="C50" s="228"/>
      <c r="D50" s="228"/>
      <c r="E50" s="228"/>
      <c r="F50" s="228"/>
      <c r="G50" s="228"/>
      <c r="H50" s="228"/>
      <c r="I50" s="228"/>
    </row>
    <row r="51" spans="1:9" x14ac:dyDescent="0.2">
      <c r="A51" s="226"/>
      <c r="B51" s="151">
        <v>1</v>
      </c>
      <c r="C51" s="151">
        <v>2</v>
      </c>
      <c r="D51" s="151">
        <v>3</v>
      </c>
      <c r="E51" s="151">
        <v>4</v>
      </c>
      <c r="F51" s="151">
        <v>5</v>
      </c>
      <c r="G51" s="152">
        <v>6</v>
      </c>
      <c r="H51" s="151">
        <v>7</v>
      </c>
      <c r="I51" s="231">
        <v>8</v>
      </c>
    </row>
    <row r="52" spans="1:9" x14ac:dyDescent="0.2">
      <c r="A52" s="153" t="s">
        <v>17</v>
      </c>
      <c r="B52" s="154"/>
      <c r="C52" s="154">
        <v>9.623003751039505E-2</v>
      </c>
      <c r="D52" s="154"/>
      <c r="E52" s="154"/>
      <c r="F52" s="154"/>
      <c r="G52" s="154">
        <v>0.26312640309333801</v>
      </c>
      <c r="H52" s="154"/>
      <c r="I52" s="237">
        <v>1.4281344413757324</v>
      </c>
    </row>
    <row r="53" spans="1:9" x14ac:dyDescent="0.2">
      <c r="A53" s="155" t="s">
        <v>18</v>
      </c>
      <c r="B53" s="154"/>
      <c r="C53" s="154">
        <v>1.0686094760894775</v>
      </c>
      <c r="D53" s="154"/>
      <c r="E53" s="154"/>
      <c r="F53" s="154"/>
      <c r="G53" s="154">
        <v>1.3576604127883911</v>
      </c>
      <c r="H53" s="154"/>
      <c r="I53" s="237">
        <v>3.0905745029449463</v>
      </c>
    </row>
    <row r="54" spans="1:9" x14ac:dyDescent="0.2">
      <c r="A54" s="155" t="s">
        <v>19</v>
      </c>
      <c r="B54" s="154"/>
      <c r="C54" s="154">
        <v>0.60054802894592285</v>
      </c>
      <c r="D54" s="154"/>
      <c r="E54" s="154"/>
      <c r="F54" s="154"/>
      <c r="G54" s="154">
        <v>1.5219020843505859</v>
      </c>
      <c r="H54" s="154"/>
      <c r="I54" s="237">
        <v>5.5642518997192383</v>
      </c>
    </row>
    <row r="55" spans="1:9" x14ac:dyDescent="0.2">
      <c r="A55" s="155" t="s">
        <v>20</v>
      </c>
      <c r="B55" s="156"/>
      <c r="C55" s="156">
        <v>5.20277488976717E-3</v>
      </c>
      <c r="D55" s="156"/>
      <c r="E55" s="156"/>
      <c r="F55" s="156"/>
      <c r="G55" s="156">
        <v>4.6024546027183533E-2</v>
      </c>
      <c r="H55" s="156"/>
      <c r="I55" s="238">
        <v>0.42169156670570374</v>
      </c>
    </row>
    <row r="56" spans="1:9" x14ac:dyDescent="0.2">
      <c r="A56" s="155" t="s">
        <v>21</v>
      </c>
      <c r="B56" s="157"/>
      <c r="C56" s="157">
        <v>7500</v>
      </c>
      <c r="D56" s="157"/>
      <c r="E56" s="157"/>
      <c r="F56" s="157"/>
      <c r="G56" s="157">
        <v>7500</v>
      </c>
      <c r="H56" s="157"/>
      <c r="I56" s="239">
        <v>7500</v>
      </c>
    </row>
    <row r="57" spans="1:9" x14ac:dyDescent="0.2">
      <c r="A57" s="155" t="s">
        <v>22</v>
      </c>
      <c r="B57" s="158"/>
      <c r="C57" s="158">
        <v>3.4722222480922937E-3</v>
      </c>
      <c r="D57" s="158"/>
      <c r="E57" s="158"/>
      <c r="F57" s="158"/>
      <c r="G57" s="158">
        <v>3.4722222480922937E-3</v>
      </c>
      <c r="H57" s="158"/>
      <c r="I57" s="240">
        <v>3.4722222480922937E-3</v>
      </c>
    </row>
    <row r="58" spans="1:9" x14ac:dyDescent="0.2">
      <c r="A58" s="155" t="s">
        <v>23</v>
      </c>
      <c r="B58" s="157"/>
      <c r="C58" s="157">
        <v>0</v>
      </c>
      <c r="D58" s="157"/>
      <c r="E58" s="157"/>
      <c r="F58" s="157"/>
      <c r="G58" s="157">
        <v>0</v>
      </c>
      <c r="H58" s="157"/>
      <c r="I58" s="239">
        <v>0</v>
      </c>
    </row>
    <row r="59" spans="1:9" x14ac:dyDescent="0.2">
      <c r="A59" s="155" t="s">
        <v>24</v>
      </c>
      <c r="B59" s="158"/>
      <c r="C59" s="158">
        <v>0</v>
      </c>
      <c r="D59" s="158"/>
      <c r="E59" s="158"/>
      <c r="F59" s="158"/>
      <c r="G59" s="158">
        <v>0</v>
      </c>
      <c r="H59" s="158"/>
      <c r="I59" s="240">
        <v>0</v>
      </c>
    </row>
    <row r="60" spans="1:9" x14ac:dyDescent="0.2">
      <c r="A60" s="155" t="s">
        <v>25</v>
      </c>
      <c r="B60" s="157"/>
      <c r="C60" s="157">
        <v>7500</v>
      </c>
      <c r="D60" s="157"/>
      <c r="E60" s="157"/>
      <c r="F60" s="157"/>
      <c r="G60" s="157">
        <v>7500</v>
      </c>
      <c r="H60" s="157"/>
      <c r="I60" s="239">
        <v>7500</v>
      </c>
    </row>
    <row r="61" spans="1:9" x14ac:dyDescent="0.2">
      <c r="A61" s="155" t="s">
        <v>26</v>
      </c>
      <c r="B61" s="157"/>
      <c r="C61" s="157">
        <v>14999</v>
      </c>
      <c r="D61" s="157"/>
      <c r="E61" s="157"/>
      <c r="F61" s="157"/>
      <c r="G61" s="157">
        <v>14999</v>
      </c>
      <c r="H61" s="157"/>
      <c r="I61" s="239">
        <v>14999</v>
      </c>
    </row>
    <row r="62" spans="1:9" x14ac:dyDescent="0.2">
      <c r="A62" s="155" t="s">
        <v>27</v>
      </c>
      <c r="B62" s="156"/>
      <c r="C62" s="156">
        <v>1</v>
      </c>
      <c r="D62" s="156"/>
      <c r="E62" s="156"/>
      <c r="F62" s="156"/>
      <c r="G62" s="156">
        <v>1</v>
      </c>
      <c r="H62" s="156"/>
      <c r="I62" s="238">
        <v>1</v>
      </c>
    </row>
    <row r="63" spans="1:9" x14ac:dyDescent="0.2">
      <c r="A63" s="155" t="s">
        <v>28</v>
      </c>
      <c r="B63" s="156"/>
      <c r="C63" s="156">
        <v>0</v>
      </c>
      <c r="D63" s="156"/>
      <c r="E63" s="156"/>
      <c r="F63" s="156"/>
      <c r="G63" s="156">
        <v>0</v>
      </c>
      <c r="H63" s="156"/>
      <c r="I63" s="238">
        <v>0</v>
      </c>
    </row>
    <row r="64" spans="1:9" x14ac:dyDescent="0.2">
      <c r="A64" s="155" t="s">
        <v>29</v>
      </c>
      <c r="B64" s="157"/>
      <c r="C64" s="157">
        <v>1</v>
      </c>
      <c r="D64" s="157"/>
      <c r="E64" s="157"/>
      <c r="F64" s="157"/>
      <c r="G64" s="157">
        <v>1</v>
      </c>
      <c r="H64" s="157"/>
      <c r="I64" s="239">
        <v>3</v>
      </c>
    </row>
    <row r="65" spans="1:11" x14ac:dyDescent="0.2">
      <c r="A65" s="155" t="s">
        <v>30</v>
      </c>
      <c r="B65" s="157"/>
      <c r="C65" s="157">
        <v>9</v>
      </c>
      <c r="D65" s="157"/>
      <c r="E65" s="157"/>
      <c r="F65" s="157"/>
      <c r="G65" s="157">
        <v>9</v>
      </c>
      <c r="H65" s="157"/>
      <c r="I65" s="239">
        <v>9</v>
      </c>
    </row>
    <row r="66" spans="1:11" x14ac:dyDescent="0.2">
      <c r="A66" s="155" t="s">
        <v>31</v>
      </c>
      <c r="B66" s="156"/>
      <c r="C66" s="156">
        <v>0.1111111119389534</v>
      </c>
      <c r="D66" s="156"/>
      <c r="E66" s="156"/>
      <c r="F66" s="156"/>
      <c r="G66" s="156">
        <v>0.1111111119389534</v>
      </c>
      <c r="H66" s="156"/>
      <c r="I66" s="238">
        <v>0.3333333432674408</v>
      </c>
    </row>
    <row r="67" spans="1:11" x14ac:dyDescent="0.2">
      <c r="A67" s="155" t="s">
        <v>32</v>
      </c>
      <c r="B67" s="159"/>
      <c r="C67" s="159">
        <v>45.311897277832031</v>
      </c>
      <c r="D67" s="159"/>
      <c r="E67" s="159"/>
      <c r="F67" s="159"/>
      <c r="G67" s="159">
        <v>116.76882171630859</v>
      </c>
      <c r="H67" s="159"/>
      <c r="I67" s="241">
        <v>482.42764282226562</v>
      </c>
    </row>
    <row r="68" spans="1:11" x14ac:dyDescent="0.2">
      <c r="A68" s="155" t="s">
        <v>33</v>
      </c>
      <c r="B68" s="157"/>
      <c r="C68" s="157">
        <v>0</v>
      </c>
      <c r="D68" s="157"/>
      <c r="E68" s="157"/>
      <c r="F68" s="157"/>
      <c r="G68" s="157">
        <v>0</v>
      </c>
      <c r="H68" s="157"/>
      <c r="I68" s="239">
        <v>0</v>
      </c>
    </row>
    <row r="69" spans="1:11" x14ac:dyDescent="0.2">
      <c r="A69" s="155" t="s">
        <v>34</v>
      </c>
      <c r="B69" s="157"/>
      <c r="C69" s="157">
        <v>0</v>
      </c>
      <c r="D69" s="157"/>
      <c r="E69" s="157"/>
      <c r="F69" s="157"/>
      <c r="G69" s="157">
        <v>0</v>
      </c>
      <c r="H69" s="157"/>
      <c r="I69" s="239">
        <v>0</v>
      </c>
    </row>
    <row r="70" spans="1:11" x14ac:dyDescent="0.2">
      <c r="A70" s="155" t="s">
        <v>35</v>
      </c>
      <c r="B70" s="157"/>
      <c r="C70" s="157">
        <v>1</v>
      </c>
      <c r="D70" s="157"/>
      <c r="E70" s="157"/>
      <c r="F70" s="157"/>
      <c r="G70" s="157">
        <v>1</v>
      </c>
      <c r="H70" s="157"/>
      <c r="I70" s="239">
        <v>11</v>
      </c>
    </row>
    <row r="71" spans="1:11" x14ac:dyDescent="0.2">
      <c r="A71" s="155" t="s">
        <v>36</v>
      </c>
      <c r="B71" s="158"/>
      <c r="C71" s="158">
        <v>3.4717589151114225E-3</v>
      </c>
      <c r="D71" s="158"/>
      <c r="E71" s="158"/>
      <c r="F71" s="158"/>
      <c r="G71" s="158">
        <v>3.4717589151114225E-3</v>
      </c>
      <c r="H71" s="158"/>
      <c r="I71" s="240">
        <v>2.5800922885537148E-3</v>
      </c>
    </row>
    <row r="72" spans="1:11" x14ac:dyDescent="0.2">
      <c r="A72" s="155" t="s">
        <v>37</v>
      </c>
      <c r="B72" s="158"/>
      <c r="C72" s="158">
        <v>3.4717589151114225E-3</v>
      </c>
      <c r="D72" s="158"/>
      <c r="E72" s="158"/>
      <c r="F72" s="158"/>
      <c r="G72" s="158">
        <v>3.4717589151114225E-3</v>
      </c>
      <c r="H72" s="158"/>
      <c r="I72" s="240">
        <v>2.3455385235138237E-4</v>
      </c>
    </row>
    <row r="73" spans="1:11" x14ac:dyDescent="0.2">
      <c r="A73" s="225" t="s">
        <v>57</v>
      </c>
      <c r="B73" s="227" t="s">
        <v>358</v>
      </c>
      <c r="C73" s="228"/>
      <c r="D73" s="228"/>
      <c r="E73" s="228"/>
      <c r="F73" s="228"/>
      <c r="G73" s="228"/>
      <c r="H73" s="228"/>
      <c r="I73" s="228"/>
    </row>
    <row r="74" spans="1:11" x14ac:dyDescent="0.2">
      <c r="A74" s="226"/>
      <c r="B74" s="151">
        <v>1</v>
      </c>
      <c r="C74" s="151">
        <v>2</v>
      </c>
      <c r="D74" s="151">
        <v>3</v>
      </c>
      <c r="E74" s="151">
        <v>4</v>
      </c>
      <c r="F74" s="175">
        <v>5</v>
      </c>
      <c r="G74" s="152">
        <v>6</v>
      </c>
      <c r="H74" s="151">
        <v>7</v>
      </c>
      <c r="I74" s="231">
        <v>8</v>
      </c>
      <c r="K74" s="56" t="s">
        <v>360</v>
      </c>
    </row>
    <row r="75" spans="1:11" x14ac:dyDescent="0.2">
      <c r="A75" s="153" t="s">
        <v>17</v>
      </c>
      <c r="B75" s="154">
        <v>4.745429515838623</v>
      </c>
      <c r="C75" s="154">
        <v>10.182931900024414</v>
      </c>
      <c r="D75" s="154">
        <v>28.836484909057617</v>
      </c>
      <c r="E75" s="154">
        <v>20.683759689331055</v>
      </c>
      <c r="F75" s="176">
        <v>20.131319046020508</v>
      </c>
      <c r="G75" s="154">
        <v>18.564590454101562</v>
      </c>
      <c r="H75" s="154">
        <v>3.6618542671203613</v>
      </c>
      <c r="I75" s="237">
        <v>36.215240478515625</v>
      </c>
    </row>
    <row r="76" spans="1:11" x14ac:dyDescent="0.2">
      <c r="A76" s="155" t="s">
        <v>18</v>
      </c>
      <c r="B76" s="154">
        <v>8.8128137588500977</v>
      </c>
      <c r="C76" s="154">
        <v>16.638923645019531</v>
      </c>
      <c r="D76" s="154">
        <v>33.689266204833984</v>
      </c>
      <c r="E76" s="154">
        <v>23.203458786010742</v>
      </c>
      <c r="F76" s="176">
        <v>24.927423477172852</v>
      </c>
      <c r="G76" s="154">
        <v>19.798603057861328</v>
      </c>
      <c r="H76" s="154">
        <v>9.4605197906494141</v>
      </c>
      <c r="I76" s="237">
        <v>36.286800384521484</v>
      </c>
    </row>
    <row r="77" spans="1:11" x14ac:dyDescent="0.2">
      <c r="A77" s="155" t="s">
        <v>19</v>
      </c>
      <c r="B77" s="154">
        <v>10.72411060333252</v>
      </c>
      <c r="C77" s="154">
        <v>21.150402069091797</v>
      </c>
      <c r="D77" s="154">
        <v>46.0802001953125</v>
      </c>
      <c r="E77" s="154">
        <v>34.869983673095703</v>
      </c>
      <c r="F77" s="176">
        <v>30.421360015869141</v>
      </c>
      <c r="G77" s="154">
        <v>37.064422607421875</v>
      </c>
      <c r="H77" s="154">
        <v>7.8031682968139648</v>
      </c>
      <c r="I77" s="237">
        <v>59.273674011230469</v>
      </c>
    </row>
    <row r="78" spans="1:11" x14ac:dyDescent="0.2">
      <c r="A78" s="155" t="s">
        <v>20</v>
      </c>
      <c r="B78" s="156">
        <v>0.50829333066940308</v>
      </c>
      <c r="C78" s="156">
        <v>0.60352188348770142</v>
      </c>
      <c r="D78" s="156">
        <v>0.851307213306427</v>
      </c>
      <c r="E78" s="156">
        <v>0.88980787992477417</v>
      </c>
      <c r="F78" s="177">
        <v>0.79409700632095337</v>
      </c>
      <c r="G78" s="156">
        <v>0.93577855825424194</v>
      </c>
      <c r="H78" s="156">
        <v>0.37513339519500732</v>
      </c>
      <c r="I78" s="238">
        <v>0.99794042110443115</v>
      </c>
    </row>
    <row r="79" spans="1:11" x14ac:dyDescent="0.2">
      <c r="A79" s="155" t="s">
        <v>21</v>
      </c>
      <c r="B79" s="157">
        <v>7299</v>
      </c>
      <c r="C79" s="157">
        <v>7500</v>
      </c>
      <c r="D79" s="157">
        <v>7348</v>
      </c>
      <c r="E79" s="157">
        <v>7500</v>
      </c>
      <c r="F79" s="178">
        <v>7119</v>
      </c>
      <c r="G79" s="157">
        <v>7447</v>
      </c>
      <c r="H79" s="157">
        <v>7500</v>
      </c>
      <c r="I79" s="239">
        <v>7287</v>
      </c>
    </row>
    <row r="80" spans="1:11" x14ac:dyDescent="0.2">
      <c r="A80" s="155" t="s">
        <v>22</v>
      </c>
      <c r="B80" s="158">
        <v>3.379166591912508E-3</v>
      </c>
      <c r="C80" s="158">
        <v>3.4722222480922937E-3</v>
      </c>
      <c r="D80" s="158">
        <v>3.4018519800156355E-3</v>
      </c>
      <c r="E80" s="158">
        <v>3.4722222480922937E-3</v>
      </c>
      <c r="F80" s="179">
        <v>3.2958334777504206E-3</v>
      </c>
      <c r="G80" s="158">
        <v>3.447685157880187E-3</v>
      </c>
      <c r="H80" s="158">
        <v>3.4722222480922937E-3</v>
      </c>
      <c r="I80" s="240">
        <v>3.3736112527549267E-3</v>
      </c>
    </row>
    <row r="81" spans="1:10" x14ac:dyDescent="0.2">
      <c r="A81" s="155" t="s">
        <v>23</v>
      </c>
      <c r="B81" s="157">
        <v>201</v>
      </c>
      <c r="C81" s="157">
        <v>0</v>
      </c>
      <c r="D81" s="157">
        <v>152</v>
      </c>
      <c r="E81" s="157">
        <v>0</v>
      </c>
      <c r="F81" s="178">
        <v>381</v>
      </c>
      <c r="G81" s="157">
        <v>53</v>
      </c>
      <c r="H81" s="157">
        <v>0</v>
      </c>
      <c r="I81" s="239">
        <v>213</v>
      </c>
    </row>
    <row r="82" spans="1:10" x14ac:dyDescent="0.2">
      <c r="A82" s="155" t="s">
        <v>24</v>
      </c>
      <c r="B82" s="158">
        <v>9.305555431637913E-5</v>
      </c>
      <c r="C82" s="158">
        <v>0</v>
      </c>
      <c r="D82" s="158">
        <v>7.0370369940064847E-5</v>
      </c>
      <c r="E82" s="158">
        <v>0</v>
      </c>
      <c r="F82" s="179">
        <v>1.76388886757195E-4</v>
      </c>
      <c r="G82" s="158">
        <v>2.4537035642424598E-5</v>
      </c>
      <c r="H82" s="158">
        <v>0</v>
      </c>
      <c r="I82" s="240">
        <v>9.8611119028646499E-5</v>
      </c>
    </row>
    <row r="83" spans="1:10" x14ac:dyDescent="0.2">
      <c r="A83" s="155" t="s">
        <v>25</v>
      </c>
      <c r="B83" s="157">
        <v>7500</v>
      </c>
      <c r="C83" s="157">
        <v>7500</v>
      </c>
      <c r="D83" s="157">
        <v>7500</v>
      </c>
      <c r="E83" s="157">
        <v>7500</v>
      </c>
      <c r="F83" s="178">
        <v>7500</v>
      </c>
      <c r="G83" s="157">
        <v>7500</v>
      </c>
      <c r="H83" s="157">
        <v>7500</v>
      </c>
      <c r="I83" s="239">
        <v>7500</v>
      </c>
    </row>
    <row r="84" spans="1:10" x14ac:dyDescent="0.2">
      <c r="A84" s="155" t="s">
        <v>26</v>
      </c>
      <c r="B84" s="157">
        <v>14999</v>
      </c>
      <c r="C84" s="157">
        <v>14999</v>
      </c>
      <c r="D84" s="157">
        <v>14999</v>
      </c>
      <c r="E84" s="157">
        <v>14999</v>
      </c>
      <c r="F84" s="178">
        <v>14999</v>
      </c>
      <c r="G84" s="157">
        <v>14999</v>
      </c>
      <c r="H84" s="157">
        <v>14999</v>
      </c>
      <c r="I84" s="239">
        <v>14999</v>
      </c>
    </row>
    <row r="85" spans="1:10" x14ac:dyDescent="0.2">
      <c r="A85" s="155" t="s">
        <v>27</v>
      </c>
      <c r="B85" s="156">
        <v>0.97320002317428589</v>
      </c>
      <c r="C85" s="156">
        <v>1</v>
      </c>
      <c r="D85" s="156">
        <v>0.97973334789276123</v>
      </c>
      <c r="E85" s="156">
        <v>1</v>
      </c>
      <c r="F85" s="177">
        <v>0.94919997453689575</v>
      </c>
      <c r="G85" s="156">
        <v>0.99293333292007446</v>
      </c>
      <c r="H85" s="156">
        <v>1</v>
      </c>
      <c r="I85" s="238">
        <v>0.9715999960899353</v>
      </c>
      <c r="J85" s="230"/>
    </row>
    <row r="86" spans="1:10" x14ac:dyDescent="0.2">
      <c r="A86" s="155" t="s">
        <v>28</v>
      </c>
      <c r="B86" s="156">
        <v>2.6799999177455902E-2</v>
      </c>
      <c r="C86" s="156">
        <v>0</v>
      </c>
      <c r="D86" s="156">
        <v>2.0266667008399963E-2</v>
      </c>
      <c r="E86" s="156">
        <v>0</v>
      </c>
      <c r="F86" s="177">
        <v>5.0799999386072159E-2</v>
      </c>
      <c r="G86" s="156">
        <v>7.0666666142642498E-3</v>
      </c>
      <c r="H86" s="156">
        <v>0</v>
      </c>
      <c r="I86" s="238">
        <v>2.8400000184774399E-2</v>
      </c>
    </row>
    <row r="87" spans="1:10" x14ac:dyDescent="0.2">
      <c r="A87" s="155" t="s">
        <v>29</v>
      </c>
      <c r="B87" s="157">
        <v>4</v>
      </c>
      <c r="C87" s="157">
        <v>4</v>
      </c>
      <c r="D87" s="157">
        <v>4</v>
      </c>
      <c r="E87" s="157">
        <v>6</v>
      </c>
      <c r="F87" s="178">
        <v>4</v>
      </c>
      <c r="G87" s="157">
        <v>4</v>
      </c>
      <c r="H87" s="157">
        <v>4</v>
      </c>
      <c r="I87" s="239">
        <v>6</v>
      </c>
    </row>
    <row r="88" spans="1:10" x14ac:dyDescent="0.2">
      <c r="A88" s="155" t="s">
        <v>30</v>
      </c>
      <c r="B88" s="157">
        <v>9</v>
      </c>
      <c r="C88" s="157">
        <v>9</v>
      </c>
      <c r="D88" s="157">
        <v>9</v>
      </c>
      <c r="E88" s="157">
        <v>9</v>
      </c>
      <c r="F88" s="178">
        <v>6</v>
      </c>
      <c r="G88" s="157">
        <v>9</v>
      </c>
      <c r="H88" s="157">
        <v>9</v>
      </c>
      <c r="I88" s="239">
        <v>9</v>
      </c>
    </row>
    <row r="89" spans="1:10" x14ac:dyDescent="0.2">
      <c r="A89" s="155" t="s">
        <v>31</v>
      </c>
      <c r="B89" s="156">
        <v>0.4444444477558136</v>
      </c>
      <c r="C89" s="156">
        <v>0.4444444477558136</v>
      </c>
      <c r="D89" s="156">
        <v>0.4444444477558136</v>
      </c>
      <c r="E89" s="156">
        <v>0.66666668653488159</v>
      </c>
      <c r="F89" s="177">
        <v>0.66666668653488159</v>
      </c>
      <c r="G89" s="156">
        <v>0.4444444477558136</v>
      </c>
      <c r="H89" s="156">
        <v>0.4444444477558136</v>
      </c>
      <c r="I89" s="238">
        <v>0.66666668653488159</v>
      </c>
    </row>
    <row r="90" spans="1:10" x14ac:dyDescent="0.2">
      <c r="A90" s="155" t="s">
        <v>32</v>
      </c>
      <c r="B90" s="159">
        <v>1471.0380859375</v>
      </c>
      <c r="C90" s="159">
        <v>3101.702392578125</v>
      </c>
      <c r="D90" s="159">
        <v>8703.0029296875</v>
      </c>
      <c r="E90" s="159">
        <v>6240.65771484375</v>
      </c>
      <c r="F90" s="180">
        <v>6084.61181640625</v>
      </c>
      <c r="G90" s="159">
        <v>5605.599609375</v>
      </c>
      <c r="H90" s="159">
        <v>1128.8525390625</v>
      </c>
      <c r="I90" s="241">
        <v>10936.28125</v>
      </c>
    </row>
    <row r="91" spans="1:10" x14ac:dyDescent="0.2">
      <c r="A91" s="155" t="s">
        <v>33</v>
      </c>
      <c r="B91" s="157">
        <v>0</v>
      </c>
      <c r="C91" s="157">
        <v>0</v>
      </c>
      <c r="D91" s="157">
        <v>0</v>
      </c>
      <c r="E91" s="157">
        <v>0</v>
      </c>
      <c r="F91" s="178">
        <v>0</v>
      </c>
      <c r="G91" s="157">
        <v>0</v>
      </c>
      <c r="H91" s="157">
        <v>0</v>
      </c>
      <c r="I91" s="239">
        <v>0</v>
      </c>
    </row>
    <row r="92" spans="1:10" x14ac:dyDescent="0.2">
      <c r="A92" s="155" t="s">
        <v>34</v>
      </c>
      <c r="B92" s="157">
        <v>0</v>
      </c>
      <c r="C92" s="157">
        <v>0</v>
      </c>
      <c r="D92" s="157">
        <v>0</v>
      </c>
      <c r="E92" s="157">
        <v>0</v>
      </c>
      <c r="F92" s="178">
        <v>0</v>
      </c>
      <c r="G92" s="157">
        <v>0</v>
      </c>
      <c r="H92" s="157">
        <v>0</v>
      </c>
      <c r="I92" s="239">
        <v>0</v>
      </c>
    </row>
    <row r="93" spans="1:10" x14ac:dyDescent="0.2">
      <c r="A93" s="155" t="s">
        <v>35</v>
      </c>
      <c r="B93" s="157">
        <v>16</v>
      </c>
      <c r="C93" s="157">
        <v>10</v>
      </c>
      <c r="D93" s="157">
        <v>5</v>
      </c>
      <c r="E93" s="157">
        <v>2</v>
      </c>
      <c r="F93" s="178">
        <v>12</v>
      </c>
      <c r="G93" s="157">
        <v>1</v>
      </c>
      <c r="H93" s="157">
        <v>15</v>
      </c>
      <c r="I93" s="239">
        <v>0</v>
      </c>
    </row>
    <row r="94" spans="1:10" x14ac:dyDescent="0.2">
      <c r="A94" s="155" t="s">
        <v>36</v>
      </c>
      <c r="B94" s="158">
        <v>2.072684234008193E-3</v>
      </c>
      <c r="C94" s="158">
        <v>1.5337965451180935E-3</v>
      </c>
      <c r="D94" s="158">
        <v>3.4722223062999547E-4</v>
      </c>
      <c r="E94" s="158">
        <v>1.3009282702114433E-4</v>
      </c>
      <c r="F94" s="179">
        <v>7.7222188701853156E-4</v>
      </c>
      <c r="G94" s="158">
        <v>6.3425701227970421E-5</v>
      </c>
      <c r="H94" s="158">
        <v>2.4129615630954504E-3</v>
      </c>
      <c r="I94" s="240">
        <v>0</v>
      </c>
    </row>
    <row r="95" spans="1:10" x14ac:dyDescent="0.2">
      <c r="A95" s="155" t="s">
        <v>37</v>
      </c>
      <c r="B95" s="158">
        <v>1.2954276462551206E-4</v>
      </c>
      <c r="C95" s="158">
        <v>1.5337964578066021E-4</v>
      </c>
      <c r="D95" s="158">
        <v>6.9444446125999093E-5</v>
      </c>
      <c r="E95" s="158">
        <v>6.5046413510572165E-5</v>
      </c>
      <c r="F95" s="179">
        <v>6.4351821492891759E-5</v>
      </c>
      <c r="G95" s="158">
        <v>6.3425701227970421E-5</v>
      </c>
      <c r="H95" s="158">
        <v>1.6086411778815091E-4</v>
      </c>
      <c r="I95" s="240">
        <v>0</v>
      </c>
    </row>
    <row r="96" spans="1:10" x14ac:dyDescent="0.2">
      <c r="A96" s="225" t="s">
        <v>0</v>
      </c>
      <c r="B96" s="227" t="s">
        <v>358</v>
      </c>
      <c r="C96" s="228"/>
      <c r="D96" s="228"/>
      <c r="E96" s="228"/>
      <c r="F96" s="228"/>
      <c r="G96" s="228"/>
      <c r="H96" s="228"/>
      <c r="I96" s="228"/>
    </row>
    <row r="97" spans="1:10" x14ac:dyDescent="0.2">
      <c r="A97" s="226"/>
      <c r="B97" s="151">
        <v>1</v>
      </c>
      <c r="C97" s="151">
        <v>2</v>
      </c>
      <c r="D97" s="151">
        <v>3</v>
      </c>
      <c r="E97" s="151">
        <v>4</v>
      </c>
      <c r="F97" s="151">
        <v>5</v>
      </c>
      <c r="G97" s="152">
        <v>6</v>
      </c>
      <c r="H97" s="151">
        <v>7</v>
      </c>
      <c r="I97" s="231">
        <v>8</v>
      </c>
    </row>
    <row r="98" spans="1:10" x14ac:dyDescent="0.2">
      <c r="A98" s="153" t="s">
        <v>17</v>
      </c>
      <c r="B98" s="154">
        <v>0.97501528263092041</v>
      </c>
      <c r="C98" s="154">
        <v>27.568675994873047</v>
      </c>
      <c r="D98" s="154">
        <v>7.0792841911315918</v>
      </c>
      <c r="E98" s="154">
        <v>12.794399261474609</v>
      </c>
      <c r="F98" s="154">
        <v>4.8549709320068359</v>
      </c>
      <c r="G98" s="154">
        <v>6.7773013114929199</v>
      </c>
      <c r="H98" s="154">
        <v>13.788487434387207</v>
      </c>
      <c r="I98" s="237">
        <v>2.0554676055908203</v>
      </c>
    </row>
    <row r="99" spans="1:10" x14ac:dyDescent="0.2">
      <c r="A99" s="155" t="s">
        <v>18</v>
      </c>
      <c r="B99" s="154">
        <v>3.2386999130249023</v>
      </c>
      <c r="C99" s="154">
        <v>31.3865966796875</v>
      </c>
      <c r="D99" s="154">
        <v>14.566927909851074</v>
      </c>
      <c r="E99" s="154">
        <v>16.85688591003418</v>
      </c>
      <c r="F99" s="154">
        <v>7.9484920501708984</v>
      </c>
      <c r="G99" s="154">
        <v>11.859757423400879</v>
      </c>
      <c r="H99" s="154">
        <v>18.113002777099609</v>
      </c>
      <c r="I99" s="237">
        <v>6.3121747970581055</v>
      </c>
    </row>
    <row r="100" spans="1:10" x14ac:dyDescent="0.2">
      <c r="A100" s="155" t="s">
        <v>19</v>
      </c>
      <c r="B100" s="154">
        <v>3.8933115005493164</v>
      </c>
      <c r="C100" s="154">
        <v>55.541290283203125</v>
      </c>
      <c r="D100" s="154">
        <v>10.277243614196777</v>
      </c>
      <c r="E100" s="154">
        <v>31.000097274780273</v>
      </c>
      <c r="F100" s="154">
        <v>8.5473747253417969</v>
      </c>
      <c r="G100" s="154">
        <v>14.581192970275879</v>
      </c>
      <c r="H100" s="154">
        <v>25.818706512451172</v>
      </c>
      <c r="I100" s="237">
        <v>7.4563732147216797</v>
      </c>
    </row>
    <row r="101" spans="1:10" x14ac:dyDescent="0.2">
      <c r="A101" s="155" t="s">
        <v>20</v>
      </c>
      <c r="B101" s="156">
        <v>0.24653148651123047</v>
      </c>
      <c r="C101" s="156">
        <v>0.87780147790908813</v>
      </c>
      <c r="D101" s="156">
        <v>0.47638741135597229</v>
      </c>
      <c r="E101" s="156">
        <v>0.75360190868377686</v>
      </c>
      <c r="F101" s="156">
        <v>0.59350806474685669</v>
      </c>
      <c r="G101" s="156">
        <v>0.55417788028717041</v>
      </c>
      <c r="H101" s="156">
        <v>0.75600320100784302</v>
      </c>
      <c r="I101" s="238">
        <v>0.29749199748039246</v>
      </c>
    </row>
    <row r="102" spans="1:10" x14ac:dyDescent="0.2">
      <c r="A102" s="155" t="s">
        <v>21</v>
      </c>
      <c r="B102" s="157">
        <v>7500</v>
      </c>
      <c r="C102" s="157">
        <v>7500</v>
      </c>
      <c r="D102" s="157">
        <v>7500</v>
      </c>
      <c r="E102" s="157">
        <v>7500</v>
      </c>
      <c r="F102" s="157">
        <v>7367</v>
      </c>
      <c r="G102" s="157">
        <v>7424</v>
      </c>
      <c r="H102" s="157">
        <v>7500</v>
      </c>
      <c r="I102" s="239">
        <v>7500</v>
      </c>
    </row>
    <row r="103" spans="1:10" x14ac:dyDescent="0.2">
      <c r="A103" s="155" t="s">
        <v>22</v>
      </c>
      <c r="B103" s="158">
        <v>3.4722222480922937E-3</v>
      </c>
      <c r="C103" s="158">
        <v>3.4722222480922937E-3</v>
      </c>
      <c r="D103" s="158">
        <v>3.4722222480922937E-3</v>
      </c>
      <c r="E103" s="158">
        <v>3.4722222480922937E-3</v>
      </c>
      <c r="F103" s="158">
        <v>3.410648088902235E-3</v>
      </c>
      <c r="G103" s="158">
        <v>3.437036881223321E-3</v>
      </c>
      <c r="H103" s="158">
        <v>3.4722222480922937E-3</v>
      </c>
      <c r="I103" s="240">
        <v>3.4722222480922937E-3</v>
      </c>
    </row>
    <row r="104" spans="1:10" x14ac:dyDescent="0.2">
      <c r="A104" s="155" t="s">
        <v>23</v>
      </c>
      <c r="B104" s="157">
        <v>0</v>
      </c>
      <c r="C104" s="157">
        <v>0</v>
      </c>
      <c r="D104" s="157">
        <v>0</v>
      </c>
      <c r="E104" s="157">
        <v>0</v>
      </c>
      <c r="F104" s="157">
        <v>133</v>
      </c>
      <c r="G104" s="157">
        <v>76</v>
      </c>
      <c r="H104" s="157">
        <v>0</v>
      </c>
      <c r="I104" s="239">
        <v>0</v>
      </c>
    </row>
    <row r="105" spans="1:10" x14ac:dyDescent="0.2">
      <c r="A105" s="155" t="s">
        <v>24</v>
      </c>
      <c r="B105" s="158">
        <v>0</v>
      </c>
      <c r="C105" s="158">
        <v>0</v>
      </c>
      <c r="D105" s="158">
        <v>0</v>
      </c>
      <c r="E105" s="158">
        <v>0</v>
      </c>
      <c r="F105" s="158">
        <v>6.1574079154524952E-5</v>
      </c>
      <c r="G105" s="158">
        <v>3.5185184970032424E-5</v>
      </c>
      <c r="H105" s="158">
        <v>0</v>
      </c>
      <c r="I105" s="240">
        <v>0</v>
      </c>
    </row>
    <row r="106" spans="1:10" x14ac:dyDescent="0.2">
      <c r="A106" s="155" t="s">
        <v>25</v>
      </c>
      <c r="B106" s="157">
        <v>7500</v>
      </c>
      <c r="C106" s="157">
        <v>7500</v>
      </c>
      <c r="D106" s="157">
        <v>7500</v>
      </c>
      <c r="E106" s="157">
        <v>7500</v>
      </c>
      <c r="F106" s="157">
        <v>7500</v>
      </c>
      <c r="G106" s="157">
        <v>7500</v>
      </c>
      <c r="H106" s="157">
        <v>7500</v>
      </c>
      <c r="I106" s="239">
        <v>7500</v>
      </c>
    </row>
    <row r="107" spans="1:10" x14ac:dyDescent="0.2">
      <c r="A107" s="155" t="s">
        <v>26</v>
      </c>
      <c r="B107" s="157">
        <v>14999</v>
      </c>
      <c r="C107" s="157">
        <v>14999</v>
      </c>
      <c r="D107" s="157">
        <v>14999</v>
      </c>
      <c r="E107" s="157">
        <v>14999</v>
      </c>
      <c r="F107" s="157">
        <v>14999</v>
      </c>
      <c r="G107" s="157">
        <v>14999</v>
      </c>
      <c r="H107" s="157">
        <v>14999</v>
      </c>
      <c r="I107" s="239">
        <v>14999</v>
      </c>
    </row>
    <row r="108" spans="1:10" x14ac:dyDescent="0.2">
      <c r="A108" s="155" t="s">
        <v>27</v>
      </c>
      <c r="B108" s="156">
        <v>1</v>
      </c>
      <c r="C108" s="156">
        <v>1</v>
      </c>
      <c r="D108" s="156">
        <v>1</v>
      </c>
      <c r="E108" s="156">
        <v>1</v>
      </c>
      <c r="F108" s="156">
        <v>0.98226666450500488</v>
      </c>
      <c r="G108" s="156">
        <v>0.98986667394638062</v>
      </c>
      <c r="H108" s="156">
        <v>1</v>
      </c>
      <c r="I108" s="238">
        <v>1</v>
      </c>
      <c r="J108" s="230"/>
    </row>
    <row r="109" spans="1:10" x14ac:dyDescent="0.2">
      <c r="A109" s="155" t="s">
        <v>28</v>
      </c>
      <c r="B109" s="156">
        <v>0</v>
      </c>
      <c r="C109" s="156">
        <v>0</v>
      </c>
      <c r="D109" s="156">
        <v>0</v>
      </c>
      <c r="E109" s="156">
        <v>0</v>
      </c>
      <c r="F109" s="156">
        <v>1.7733333632349968E-2</v>
      </c>
      <c r="G109" s="156">
        <v>1.0133333504199982E-2</v>
      </c>
      <c r="H109" s="156">
        <v>0</v>
      </c>
      <c r="I109" s="238">
        <v>0</v>
      </c>
    </row>
    <row r="110" spans="1:10" x14ac:dyDescent="0.2">
      <c r="A110" s="155" t="s">
        <v>29</v>
      </c>
      <c r="B110" s="157">
        <v>4</v>
      </c>
      <c r="C110" s="157">
        <v>5</v>
      </c>
      <c r="D110" s="157">
        <v>5</v>
      </c>
      <c r="E110" s="157">
        <v>7</v>
      </c>
      <c r="F110" s="157">
        <v>4</v>
      </c>
      <c r="G110" s="157">
        <v>4</v>
      </c>
      <c r="H110" s="157">
        <v>6</v>
      </c>
      <c r="I110" s="239">
        <v>4</v>
      </c>
    </row>
    <row r="111" spans="1:10" x14ac:dyDescent="0.2">
      <c r="A111" s="155" t="s">
        <v>30</v>
      </c>
      <c r="B111" s="157">
        <v>9</v>
      </c>
      <c r="C111" s="157">
        <v>9</v>
      </c>
      <c r="D111" s="157">
        <v>9</v>
      </c>
      <c r="E111" s="157">
        <v>9</v>
      </c>
      <c r="F111" s="157">
        <v>9</v>
      </c>
      <c r="G111" s="157">
        <v>9</v>
      </c>
      <c r="H111" s="157">
        <v>9</v>
      </c>
      <c r="I111" s="239">
        <v>9</v>
      </c>
    </row>
    <row r="112" spans="1:10" x14ac:dyDescent="0.2">
      <c r="A112" s="155" t="s">
        <v>31</v>
      </c>
      <c r="B112" s="156">
        <v>0.4444444477558136</v>
      </c>
      <c r="C112" s="156">
        <v>0.55555558204650879</v>
      </c>
      <c r="D112" s="156">
        <v>0.55555558204650879</v>
      </c>
      <c r="E112" s="156">
        <v>0.77777779102325439</v>
      </c>
      <c r="F112" s="156">
        <v>0.4444444477558136</v>
      </c>
      <c r="G112" s="156">
        <v>0.4444444477558136</v>
      </c>
      <c r="H112" s="156">
        <v>0.66666668653488159</v>
      </c>
      <c r="I112" s="238">
        <v>0.4444444477558136</v>
      </c>
    </row>
    <row r="113" spans="1:11" x14ac:dyDescent="0.2">
      <c r="A113" s="155" t="s">
        <v>32</v>
      </c>
      <c r="B113" s="159">
        <v>330.63925170898438</v>
      </c>
      <c r="C113" s="159">
        <v>8320.3447265625</v>
      </c>
      <c r="D113" s="159">
        <v>2156.309814453125</v>
      </c>
      <c r="E113" s="159">
        <v>3885.47021484375</v>
      </c>
      <c r="F113" s="159">
        <v>1482.497802734375</v>
      </c>
      <c r="G113" s="159">
        <v>2069.484375</v>
      </c>
      <c r="H113" s="159">
        <v>4182.00634765625</v>
      </c>
      <c r="I113" s="241">
        <v>658.1458740234375</v>
      </c>
    </row>
    <row r="114" spans="1:11" x14ac:dyDescent="0.2">
      <c r="A114" s="155" t="s">
        <v>33</v>
      </c>
      <c r="B114" s="157">
        <v>0</v>
      </c>
      <c r="C114" s="157">
        <v>0</v>
      </c>
      <c r="D114" s="157">
        <v>0</v>
      </c>
      <c r="E114" s="157">
        <v>0</v>
      </c>
      <c r="F114" s="157">
        <v>0</v>
      </c>
      <c r="G114" s="157">
        <v>0</v>
      </c>
      <c r="H114" s="157">
        <v>0</v>
      </c>
      <c r="I114" s="239">
        <v>0</v>
      </c>
    </row>
    <row r="115" spans="1:11" x14ac:dyDescent="0.2">
      <c r="A115" s="155" t="s">
        <v>34</v>
      </c>
      <c r="B115" s="157">
        <v>0</v>
      </c>
      <c r="C115" s="157">
        <v>0</v>
      </c>
      <c r="D115" s="157">
        <v>0</v>
      </c>
      <c r="E115" s="157">
        <v>0</v>
      </c>
      <c r="F115" s="157">
        <v>0</v>
      </c>
      <c r="G115" s="157">
        <v>0</v>
      </c>
      <c r="H115" s="157">
        <v>0</v>
      </c>
      <c r="I115" s="239">
        <v>0</v>
      </c>
    </row>
    <row r="116" spans="1:11" x14ac:dyDescent="0.2">
      <c r="A116" s="155" t="s">
        <v>35</v>
      </c>
      <c r="B116" s="157">
        <v>7</v>
      </c>
      <c r="C116" s="157">
        <v>3</v>
      </c>
      <c r="D116" s="157">
        <v>10</v>
      </c>
      <c r="E116" s="157">
        <v>4</v>
      </c>
      <c r="F116" s="157">
        <v>15</v>
      </c>
      <c r="G116" s="157">
        <v>8</v>
      </c>
      <c r="H116" s="157">
        <v>10</v>
      </c>
      <c r="I116" s="239">
        <v>13</v>
      </c>
    </row>
    <row r="117" spans="1:11" x14ac:dyDescent="0.2">
      <c r="A117" s="155" t="s">
        <v>36</v>
      </c>
      <c r="B117" s="158">
        <v>2.8560187201946974E-3</v>
      </c>
      <c r="C117" s="158">
        <v>4.5277806930243969E-4</v>
      </c>
      <c r="D117" s="158">
        <v>2.2018521558493376E-3</v>
      </c>
      <c r="E117" s="158">
        <v>5.6157360086217523E-4</v>
      </c>
      <c r="F117" s="158">
        <v>1.6375001287087798E-3</v>
      </c>
      <c r="G117" s="158">
        <v>1.6712958458811045E-3</v>
      </c>
      <c r="H117" s="158">
        <v>8.3888904191553593E-4</v>
      </c>
      <c r="I117" s="240">
        <v>2.8412032406777143E-3</v>
      </c>
    </row>
    <row r="118" spans="1:11" x14ac:dyDescent="0.2">
      <c r="A118" s="155" t="s">
        <v>37</v>
      </c>
      <c r="B118" s="158">
        <v>4.0800267015583813E-4</v>
      </c>
      <c r="C118" s="158">
        <v>1.5092601825017482E-4</v>
      </c>
      <c r="D118" s="158">
        <v>2.2018520394340158E-4</v>
      </c>
      <c r="E118" s="158">
        <v>1.4039340021554381E-4</v>
      </c>
      <c r="F118" s="158">
        <v>1.0916667815763503E-4</v>
      </c>
      <c r="G118" s="158">
        <v>2.0891198073513806E-4</v>
      </c>
      <c r="H118" s="158">
        <v>8.388890273636207E-5</v>
      </c>
      <c r="I118" s="240">
        <v>2.1855409431736916E-4</v>
      </c>
    </row>
    <row r="119" spans="1:11" x14ac:dyDescent="0.2">
      <c r="A119" s="225" t="s">
        <v>58</v>
      </c>
      <c r="B119" s="227" t="s">
        <v>358</v>
      </c>
      <c r="C119" s="228"/>
      <c r="D119" s="228"/>
      <c r="E119" s="228"/>
      <c r="F119" s="228"/>
      <c r="G119" s="228"/>
      <c r="H119" s="228"/>
      <c r="I119" s="228"/>
    </row>
    <row r="120" spans="1:11" ht="16" thickBot="1" x14ac:dyDescent="0.25">
      <c r="A120" s="226"/>
      <c r="B120" s="151">
        <v>1</v>
      </c>
      <c r="C120" s="151">
        <v>2</v>
      </c>
      <c r="D120" s="151">
        <v>3</v>
      </c>
      <c r="E120" s="151">
        <v>4</v>
      </c>
      <c r="F120" s="151">
        <v>5</v>
      </c>
      <c r="G120" s="152">
        <v>6</v>
      </c>
      <c r="H120" s="151">
        <v>7</v>
      </c>
      <c r="I120" s="231">
        <v>8</v>
      </c>
    </row>
    <row r="121" spans="1:11" ht="16" thickBot="1" x14ac:dyDescent="0.25">
      <c r="A121" s="153" t="s">
        <v>17</v>
      </c>
      <c r="B121" s="168">
        <v>21.889923095703125</v>
      </c>
      <c r="C121" s="154">
        <v>20.266769409179688</v>
      </c>
      <c r="D121" s="154">
        <v>0.21701095998287201</v>
      </c>
      <c r="E121" s="154">
        <v>28.763254165649414</v>
      </c>
      <c r="F121" s="154">
        <v>16.00493049621582</v>
      </c>
      <c r="G121" s="154">
        <v>2.0077435970306396</v>
      </c>
      <c r="H121" s="154">
        <v>19.935092926025391</v>
      </c>
      <c r="I121" s="237">
        <v>8.4064435958862305</v>
      </c>
      <c r="K121" t="s">
        <v>359</v>
      </c>
    </row>
    <row r="122" spans="1:11" ht="16" thickBot="1" x14ac:dyDescent="0.25">
      <c r="A122" s="155" t="s">
        <v>18</v>
      </c>
      <c r="B122" s="169">
        <v>26.192171096801758</v>
      </c>
      <c r="C122" s="154">
        <v>27.995838165283203</v>
      </c>
      <c r="D122" s="154">
        <v>1.2594015598297119</v>
      </c>
      <c r="E122" s="154">
        <v>31.388212203979492</v>
      </c>
      <c r="F122" s="154">
        <v>19.250497817993164</v>
      </c>
      <c r="G122" s="154">
        <v>4.7727298736572266</v>
      </c>
      <c r="H122" s="154">
        <v>21.509941101074219</v>
      </c>
      <c r="I122" s="237">
        <v>13.378695487976074</v>
      </c>
    </row>
    <row r="123" spans="1:11" ht="16" thickBot="1" x14ac:dyDescent="0.25">
      <c r="A123" s="155" t="s">
        <v>19</v>
      </c>
      <c r="B123" s="169">
        <v>30.443574905395508</v>
      </c>
      <c r="C123" s="154">
        <v>27.681760787963867</v>
      </c>
      <c r="D123" s="154">
        <v>1.3087018728256226</v>
      </c>
      <c r="E123" s="154">
        <v>52.468338012695312</v>
      </c>
      <c r="F123" s="154">
        <v>31.383329391479492</v>
      </c>
      <c r="G123" s="154">
        <v>6.2450714111328125</v>
      </c>
      <c r="H123" s="154">
        <v>38.877468109130859</v>
      </c>
      <c r="I123" s="237">
        <v>16.097572326660156</v>
      </c>
    </row>
    <row r="124" spans="1:11" ht="16" thickBot="1" x14ac:dyDescent="0.25">
      <c r="A124" s="155" t="s">
        <v>20</v>
      </c>
      <c r="B124" s="170">
        <v>0.81198251247406006</v>
      </c>
      <c r="C124" s="156">
        <v>0.71228164434432983</v>
      </c>
      <c r="D124" s="156">
        <v>1.8409818410873413E-2</v>
      </c>
      <c r="E124" s="156">
        <v>0.91515475511550903</v>
      </c>
      <c r="F124" s="156">
        <v>0.8194425106048584</v>
      </c>
      <c r="G124" s="156">
        <v>0.38127180933952332</v>
      </c>
      <c r="H124" s="156">
        <v>0.92516010999679565</v>
      </c>
      <c r="I124" s="238">
        <v>0.61744874715805054</v>
      </c>
    </row>
    <row r="125" spans="1:11" ht="16" thickBot="1" x14ac:dyDescent="0.25">
      <c r="A125" s="155" t="s">
        <v>21</v>
      </c>
      <c r="B125" s="171">
        <v>6647</v>
      </c>
      <c r="C125" s="157">
        <v>7275</v>
      </c>
      <c r="D125" s="157">
        <v>7500</v>
      </c>
      <c r="E125" s="157">
        <v>7500</v>
      </c>
      <c r="F125" s="157">
        <v>7143</v>
      </c>
      <c r="G125" s="157">
        <v>7458</v>
      </c>
      <c r="H125" s="157">
        <v>7500</v>
      </c>
      <c r="I125" s="239">
        <v>7420</v>
      </c>
    </row>
    <row r="126" spans="1:11" ht="16" thickBot="1" x14ac:dyDescent="0.25">
      <c r="A126" s="155" t="s">
        <v>22</v>
      </c>
      <c r="B126" s="172">
        <v>3.0773149337619543E-3</v>
      </c>
      <c r="C126" s="158">
        <v>3.368055447936058E-3</v>
      </c>
      <c r="D126" s="158">
        <v>3.4722222480922937E-3</v>
      </c>
      <c r="E126" s="158">
        <v>3.4722222480922937E-3</v>
      </c>
      <c r="F126" s="158">
        <v>3.3069443888962269E-3</v>
      </c>
      <c r="G126" s="158">
        <v>3.4527778625488281E-3</v>
      </c>
      <c r="H126" s="158">
        <v>3.4722222480922937E-3</v>
      </c>
      <c r="I126" s="240">
        <v>3.4351849462836981E-3</v>
      </c>
    </row>
    <row r="127" spans="1:11" ht="16" thickBot="1" x14ac:dyDescent="0.25">
      <c r="A127" s="155" t="s">
        <v>23</v>
      </c>
      <c r="B127" s="171">
        <v>853</v>
      </c>
      <c r="C127" s="157">
        <v>225</v>
      </c>
      <c r="D127" s="157">
        <v>0</v>
      </c>
      <c r="E127" s="157">
        <v>0</v>
      </c>
      <c r="F127" s="157">
        <v>357</v>
      </c>
      <c r="G127" s="157">
        <v>42</v>
      </c>
      <c r="H127" s="157">
        <v>0</v>
      </c>
      <c r="I127" s="239">
        <v>80</v>
      </c>
    </row>
    <row r="128" spans="1:11" ht="16" thickBot="1" x14ac:dyDescent="0.25">
      <c r="A128" s="155" t="s">
        <v>24</v>
      </c>
      <c r="B128" s="172">
        <v>3.949074016418308E-4</v>
      </c>
      <c r="C128" s="158">
        <v>1.0416666918899864E-4</v>
      </c>
      <c r="D128" s="158">
        <v>0</v>
      </c>
      <c r="E128" s="158">
        <v>0</v>
      </c>
      <c r="F128" s="158">
        <v>1.6527777188457549E-4</v>
      </c>
      <c r="G128" s="158">
        <v>1.9444443751126528E-5</v>
      </c>
      <c r="H128" s="158">
        <v>0</v>
      </c>
      <c r="I128" s="240">
        <v>3.703703623614274E-5</v>
      </c>
    </row>
    <row r="129" spans="1:10" ht="16" thickBot="1" x14ac:dyDescent="0.25">
      <c r="A129" s="155" t="s">
        <v>25</v>
      </c>
      <c r="B129" s="171">
        <v>7500</v>
      </c>
      <c r="C129" s="157">
        <v>7500</v>
      </c>
      <c r="D129" s="157">
        <v>7500</v>
      </c>
      <c r="E129" s="157">
        <v>7500</v>
      </c>
      <c r="F129" s="157">
        <v>7500</v>
      </c>
      <c r="G129" s="157">
        <v>7500</v>
      </c>
      <c r="H129" s="157">
        <v>7500</v>
      </c>
      <c r="I129" s="239">
        <v>7500</v>
      </c>
    </row>
    <row r="130" spans="1:10" ht="16" thickBot="1" x14ac:dyDescent="0.25">
      <c r="A130" s="155" t="s">
        <v>26</v>
      </c>
      <c r="B130" s="171">
        <v>14999</v>
      </c>
      <c r="C130" s="157">
        <v>14999</v>
      </c>
      <c r="D130" s="157">
        <v>14999</v>
      </c>
      <c r="E130" s="157">
        <v>14999</v>
      </c>
      <c r="F130" s="157">
        <v>14999</v>
      </c>
      <c r="G130" s="157">
        <v>14999</v>
      </c>
      <c r="H130" s="157">
        <v>14999</v>
      </c>
      <c r="I130" s="239">
        <v>14999</v>
      </c>
    </row>
    <row r="131" spans="1:10" ht="16" thickBot="1" x14ac:dyDescent="0.25">
      <c r="A131" s="155" t="s">
        <v>27</v>
      </c>
      <c r="B131" s="170">
        <v>0.88626664876937866</v>
      </c>
      <c r="C131" s="156">
        <v>0.97000002861022949</v>
      </c>
      <c r="D131" s="156">
        <v>1</v>
      </c>
      <c r="E131" s="156">
        <v>1</v>
      </c>
      <c r="F131" s="156">
        <v>0.95240002870559692</v>
      </c>
      <c r="G131" s="156">
        <v>0.9944000244140625</v>
      </c>
      <c r="H131" s="156">
        <v>1</v>
      </c>
      <c r="I131" s="238">
        <v>0.98933333158493042</v>
      </c>
      <c r="J131" s="230"/>
    </row>
    <row r="132" spans="1:10" ht="16" thickBot="1" x14ac:dyDescent="0.25">
      <c r="A132" s="155" t="s">
        <v>28</v>
      </c>
      <c r="B132" s="170">
        <v>0.11373333632946014</v>
      </c>
      <c r="C132" s="156">
        <v>2.9999999329447746E-2</v>
      </c>
      <c r="D132" s="156">
        <v>0</v>
      </c>
      <c r="E132" s="156">
        <v>0</v>
      </c>
      <c r="F132" s="156">
        <v>4.7600001096725464E-2</v>
      </c>
      <c r="G132" s="156">
        <v>5.59999980032444E-3</v>
      </c>
      <c r="H132" s="156">
        <v>0</v>
      </c>
      <c r="I132" s="238">
        <v>1.0666666552424431E-2</v>
      </c>
    </row>
    <row r="133" spans="1:10" ht="16" thickBot="1" x14ac:dyDescent="0.25">
      <c r="A133" s="155" t="s">
        <v>29</v>
      </c>
      <c r="B133" s="171">
        <v>4</v>
      </c>
      <c r="C133" s="157">
        <v>7</v>
      </c>
      <c r="D133" s="157">
        <v>1</v>
      </c>
      <c r="E133" s="157">
        <v>4</v>
      </c>
      <c r="F133" s="157">
        <v>5</v>
      </c>
      <c r="G133" s="157">
        <v>6</v>
      </c>
      <c r="H133" s="157">
        <v>6</v>
      </c>
      <c r="I133" s="239">
        <v>6</v>
      </c>
    </row>
    <row r="134" spans="1:10" ht="16" thickBot="1" x14ac:dyDescent="0.25">
      <c r="A134" s="155" t="s">
        <v>30</v>
      </c>
      <c r="B134" s="171">
        <v>4</v>
      </c>
      <c r="C134" s="157">
        <v>9</v>
      </c>
      <c r="D134" s="157">
        <v>9</v>
      </c>
      <c r="E134" s="157">
        <v>9</v>
      </c>
      <c r="F134" s="157">
        <v>9</v>
      </c>
      <c r="G134" s="157">
        <v>9</v>
      </c>
      <c r="H134" s="157">
        <v>9</v>
      </c>
      <c r="I134" s="239">
        <v>9</v>
      </c>
    </row>
    <row r="135" spans="1:10" ht="16" thickBot="1" x14ac:dyDescent="0.25">
      <c r="A135" s="155" t="s">
        <v>31</v>
      </c>
      <c r="B135" s="170">
        <v>1</v>
      </c>
      <c r="C135" s="156">
        <v>0.77777779102325439</v>
      </c>
      <c r="D135" s="156">
        <v>0.1111111119389534</v>
      </c>
      <c r="E135" s="156">
        <v>0.4444444477558136</v>
      </c>
      <c r="F135" s="156">
        <v>0.55555558204650879</v>
      </c>
      <c r="G135" s="156">
        <v>0.66666668653488159</v>
      </c>
      <c r="H135" s="156">
        <v>0.66666668653488159</v>
      </c>
      <c r="I135" s="238">
        <v>0.66666668653488159</v>
      </c>
    </row>
    <row r="136" spans="1:10" ht="16" thickBot="1" x14ac:dyDescent="0.25">
      <c r="A136" s="155" t="s">
        <v>32</v>
      </c>
      <c r="B136" s="173">
        <v>6615.58203125</v>
      </c>
      <c r="C136" s="159">
        <v>6138.14990234375</v>
      </c>
      <c r="D136" s="159">
        <v>94.686668395996094</v>
      </c>
      <c r="E136" s="159">
        <v>8684.17578125</v>
      </c>
      <c r="F136" s="159">
        <v>4851.66015625</v>
      </c>
      <c r="G136" s="159">
        <v>651.9324951171875</v>
      </c>
      <c r="H136" s="159">
        <v>6009.65576171875</v>
      </c>
      <c r="I136" s="241">
        <v>2562.190185546875</v>
      </c>
    </row>
    <row r="137" spans="1:10" ht="16" thickBot="1" x14ac:dyDescent="0.25">
      <c r="A137" s="155" t="s">
        <v>33</v>
      </c>
      <c r="B137" s="171">
        <v>0</v>
      </c>
      <c r="C137" s="157">
        <v>0</v>
      </c>
      <c r="D137" s="157">
        <v>0</v>
      </c>
      <c r="E137" s="157">
        <v>0</v>
      </c>
      <c r="F137" s="157">
        <v>0</v>
      </c>
      <c r="G137" s="157">
        <v>0</v>
      </c>
      <c r="H137" s="157">
        <v>0</v>
      </c>
      <c r="I137" s="239">
        <v>0</v>
      </c>
    </row>
    <row r="138" spans="1:10" ht="16" thickBot="1" x14ac:dyDescent="0.25">
      <c r="A138" s="155" t="s">
        <v>34</v>
      </c>
      <c r="B138" s="171">
        <v>0</v>
      </c>
      <c r="C138" s="157">
        <v>0</v>
      </c>
      <c r="D138" s="157">
        <v>0</v>
      </c>
      <c r="E138" s="157">
        <v>0</v>
      </c>
      <c r="F138" s="157">
        <v>0</v>
      </c>
      <c r="G138" s="157">
        <v>0</v>
      </c>
      <c r="H138" s="157">
        <v>0</v>
      </c>
      <c r="I138" s="239">
        <v>0</v>
      </c>
    </row>
    <row r="139" spans="1:10" ht="16" thickBot="1" x14ac:dyDescent="0.25">
      <c r="A139" s="155" t="s">
        <v>35</v>
      </c>
      <c r="B139" s="171">
        <v>2</v>
      </c>
      <c r="C139" s="157">
        <v>4</v>
      </c>
      <c r="D139" s="157">
        <v>1</v>
      </c>
      <c r="E139" s="157">
        <v>2</v>
      </c>
      <c r="F139" s="157">
        <v>6</v>
      </c>
      <c r="G139" s="157">
        <v>14</v>
      </c>
      <c r="H139" s="157">
        <v>3</v>
      </c>
      <c r="I139" s="239">
        <v>13</v>
      </c>
    </row>
    <row r="140" spans="1:10" ht="16" thickBot="1" x14ac:dyDescent="0.25">
      <c r="A140" s="155" t="s">
        <v>36</v>
      </c>
      <c r="B140" s="172">
        <v>5.04166295286268E-4</v>
      </c>
      <c r="C140" s="158">
        <v>9.3657354591414332E-4</v>
      </c>
      <c r="D140" s="158">
        <v>3.4717589151114225E-3</v>
      </c>
      <c r="E140" s="158">
        <v>2.523150178603828E-4</v>
      </c>
      <c r="F140" s="158">
        <v>5.2314653294160962E-4</v>
      </c>
      <c r="G140" s="158">
        <v>2.6712964754551649E-3</v>
      </c>
      <c r="H140" s="158">
        <v>1.3935194874648005E-4</v>
      </c>
      <c r="I140" s="240">
        <v>1.6986101400107145E-3</v>
      </c>
    </row>
    <row r="141" spans="1:10" x14ac:dyDescent="0.2">
      <c r="A141" s="155" t="s">
        <v>37</v>
      </c>
      <c r="B141" s="174">
        <v>2.52083147643134E-4</v>
      </c>
      <c r="C141" s="158">
        <v>2.3414338647853583E-4</v>
      </c>
      <c r="D141" s="158">
        <v>3.4717589151114225E-3</v>
      </c>
      <c r="E141" s="158">
        <v>1.261575089301914E-4</v>
      </c>
      <c r="F141" s="158">
        <v>8.7191088823601604E-5</v>
      </c>
      <c r="G141" s="158">
        <v>1.9080689526163042E-4</v>
      </c>
      <c r="H141" s="158">
        <v>4.6450652007479221E-5</v>
      </c>
      <c r="I141" s="240">
        <v>1.3066231622360647E-4</v>
      </c>
    </row>
    <row r="142" spans="1:10" x14ac:dyDescent="0.2">
      <c r="A142" s="225" t="s">
        <v>59</v>
      </c>
      <c r="B142" s="227" t="s">
        <v>358</v>
      </c>
      <c r="C142" s="228"/>
      <c r="D142" s="228"/>
      <c r="E142" s="228"/>
      <c r="F142" s="228"/>
      <c r="G142" s="228"/>
      <c r="H142" s="228"/>
      <c r="I142" s="228"/>
    </row>
    <row r="143" spans="1:10" x14ac:dyDescent="0.2">
      <c r="A143" s="226"/>
      <c r="B143" s="151">
        <v>1</v>
      </c>
      <c r="C143" s="151">
        <v>2</v>
      </c>
      <c r="D143" s="151">
        <v>3</v>
      </c>
      <c r="E143" s="151">
        <v>4</v>
      </c>
      <c r="F143" s="151">
        <v>5</v>
      </c>
      <c r="G143" s="152">
        <v>6</v>
      </c>
      <c r="H143" s="151">
        <v>7</v>
      </c>
      <c r="I143" s="231">
        <v>8</v>
      </c>
    </row>
    <row r="144" spans="1:10" x14ac:dyDescent="0.2">
      <c r="A144" s="153" t="s">
        <v>17</v>
      </c>
      <c r="B144" s="154">
        <v>7.3914594650268555</v>
      </c>
      <c r="C144" s="154">
        <v>10.70964241027832</v>
      </c>
      <c r="D144" s="154">
        <v>1.5693129301071167</v>
      </c>
      <c r="E144" s="154">
        <v>2.3254833221435547</v>
      </c>
      <c r="F144" s="154">
        <v>0.19150736927986145</v>
      </c>
      <c r="G144" s="154">
        <v>0.19228789210319519</v>
      </c>
      <c r="H144" s="154">
        <v>11.247500419616699</v>
      </c>
      <c r="I144" s="237">
        <v>42.771598815917969</v>
      </c>
    </row>
    <row r="145" spans="1:10" x14ac:dyDescent="0.2">
      <c r="A145" s="155" t="s">
        <v>18</v>
      </c>
      <c r="B145" s="154">
        <v>12.317641258239746</v>
      </c>
      <c r="C145" s="154">
        <v>11.809630393981934</v>
      </c>
      <c r="D145" s="154">
        <v>7.4710631370544434</v>
      </c>
      <c r="E145" s="154">
        <v>7.0330839157104492</v>
      </c>
      <c r="F145" s="154">
        <v>1.5048877000808716</v>
      </c>
      <c r="G145" s="154">
        <v>1.613726019859314</v>
      </c>
      <c r="H145" s="154">
        <v>19.39683723449707</v>
      </c>
      <c r="I145" s="237">
        <v>47.801750183105469</v>
      </c>
    </row>
    <row r="146" spans="1:10" x14ac:dyDescent="0.2">
      <c r="A146" s="155" t="s">
        <v>19</v>
      </c>
      <c r="B146" s="154">
        <v>15.222583770751953</v>
      </c>
      <c r="C146" s="154">
        <v>14.481966018676758</v>
      </c>
      <c r="D146" s="154">
        <v>4.3691296577453613</v>
      </c>
      <c r="E146" s="154">
        <v>5.9390320777893066</v>
      </c>
      <c r="F146" s="154">
        <v>1.2299015522003174</v>
      </c>
      <c r="G146" s="154">
        <v>1.2711977958679199</v>
      </c>
      <c r="H146" s="154">
        <v>22.530752182006836</v>
      </c>
      <c r="I146" s="237">
        <v>47.858421325683594</v>
      </c>
    </row>
    <row r="147" spans="1:10" x14ac:dyDescent="0.2">
      <c r="A147" s="155" t="s">
        <v>20</v>
      </c>
      <c r="B147" s="156">
        <v>0.5849946141242981</v>
      </c>
      <c r="C147" s="156">
        <v>0.90301495790481567</v>
      </c>
      <c r="D147" s="156">
        <v>0.18596585094928741</v>
      </c>
      <c r="E147" s="156">
        <v>0.30736392736434937</v>
      </c>
      <c r="F147" s="156">
        <v>2.3212380707263947E-2</v>
      </c>
      <c r="G147" s="156">
        <v>2.0677695050835609E-2</v>
      </c>
      <c r="H147" s="156">
        <v>0.5745730996131897</v>
      </c>
      <c r="I147" s="238">
        <v>0.8939434289932251</v>
      </c>
    </row>
    <row r="148" spans="1:10" x14ac:dyDescent="0.2">
      <c r="A148" s="155" t="s">
        <v>21</v>
      </c>
      <c r="B148" s="157">
        <v>7428</v>
      </c>
      <c r="C148" s="157">
        <v>7500</v>
      </c>
      <c r="D148" s="157">
        <v>7500</v>
      </c>
      <c r="E148" s="157">
        <v>7500</v>
      </c>
      <c r="F148" s="157">
        <v>7500</v>
      </c>
      <c r="G148" s="157">
        <v>7500</v>
      </c>
      <c r="H148" s="157">
        <v>7500</v>
      </c>
      <c r="I148" s="239">
        <v>7500</v>
      </c>
    </row>
    <row r="149" spans="1:10" x14ac:dyDescent="0.2">
      <c r="A149" s="155" t="s">
        <v>22</v>
      </c>
      <c r="B149" s="158">
        <v>3.4388888161629438E-3</v>
      </c>
      <c r="C149" s="158">
        <v>3.4722222480922937E-3</v>
      </c>
      <c r="D149" s="158">
        <v>3.4722222480922937E-3</v>
      </c>
      <c r="E149" s="158">
        <v>3.4722222480922937E-3</v>
      </c>
      <c r="F149" s="158">
        <v>3.4722222480922937E-3</v>
      </c>
      <c r="G149" s="158">
        <v>3.4722222480922937E-3</v>
      </c>
      <c r="H149" s="158">
        <v>3.4722222480922937E-3</v>
      </c>
      <c r="I149" s="240">
        <v>3.4722222480922937E-3</v>
      </c>
    </row>
    <row r="150" spans="1:10" x14ac:dyDescent="0.2">
      <c r="A150" s="155" t="s">
        <v>23</v>
      </c>
      <c r="B150" s="157">
        <v>72</v>
      </c>
      <c r="C150" s="157">
        <v>0</v>
      </c>
      <c r="D150" s="157">
        <v>0</v>
      </c>
      <c r="E150" s="157">
        <v>0</v>
      </c>
      <c r="F150" s="157">
        <v>0</v>
      </c>
      <c r="G150" s="157">
        <v>0</v>
      </c>
      <c r="H150" s="157">
        <v>0</v>
      </c>
      <c r="I150" s="239">
        <v>0</v>
      </c>
    </row>
    <row r="151" spans="1:10" x14ac:dyDescent="0.2">
      <c r="A151" s="155" t="s">
        <v>24</v>
      </c>
      <c r="B151" s="158">
        <v>3.3333333703922108E-5</v>
      </c>
      <c r="C151" s="158">
        <v>0</v>
      </c>
      <c r="D151" s="158">
        <v>0</v>
      </c>
      <c r="E151" s="158">
        <v>0</v>
      </c>
      <c r="F151" s="158">
        <v>0</v>
      </c>
      <c r="G151" s="158">
        <v>0</v>
      </c>
      <c r="H151" s="158">
        <v>0</v>
      </c>
      <c r="I151" s="240">
        <v>0</v>
      </c>
    </row>
    <row r="152" spans="1:10" x14ac:dyDescent="0.2">
      <c r="A152" s="155" t="s">
        <v>25</v>
      </c>
      <c r="B152" s="157">
        <v>7500</v>
      </c>
      <c r="C152" s="157">
        <v>7500</v>
      </c>
      <c r="D152" s="157">
        <v>7500</v>
      </c>
      <c r="E152" s="157">
        <v>7500</v>
      </c>
      <c r="F152" s="157">
        <v>7500</v>
      </c>
      <c r="G152" s="157">
        <v>7500</v>
      </c>
      <c r="H152" s="157">
        <v>7500</v>
      </c>
      <c r="I152" s="239">
        <v>7500</v>
      </c>
    </row>
    <row r="153" spans="1:10" x14ac:dyDescent="0.2">
      <c r="A153" s="155" t="s">
        <v>26</v>
      </c>
      <c r="B153" s="157">
        <v>14999</v>
      </c>
      <c r="C153" s="157">
        <v>14999</v>
      </c>
      <c r="D153" s="157">
        <v>14999</v>
      </c>
      <c r="E153" s="157">
        <v>14999</v>
      </c>
      <c r="F153" s="157">
        <v>14999</v>
      </c>
      <c r="G153" s="157">
        <v>14999</v>
      </c>
      <c r="H153" s="157">
        <v>14999</v>
      </c>
      <c r="I153" s="239">
        <v>14999</v>
      </c>
    </row>
    <row r="154" spans="1:10" x14ac:dyDescent="0.2">
      <c r="A154" s="155" t="s">
        <v>27</v>
      </c>
      <c r="B154" s="156">
        <v>0.99040001630783081</v>
      </c>
      <c r="C154" s="156">
        <v>1</v>
      </c>
      <c r="D154" s="156">
        <v>1</v>
      </c>
      <c r="E154" s="156">
        <v>1</v>
      </c>
      <c r="F154" s="156">
        <v>1</v>
      </c>
      <c r="G154" s="156">
        <v>1</v>
      </c>
      <c r="H154" s="156">
        <v>1</v>
      </c>
      <c r="I154" s="238">
        <v>1</v>
      </c>
      <c r="J154" s="230"/>
    </row>
    <row r="155" spans="1:10" x14ac:dyDescent="0.2">
      <c r="A155" s="155" t="s">
        <v>28</v>
      </c>
      <c r="B155" s="156">
        <v>9.6000004559755325E-3</v>
      </c>
      <c r="C155" s="156">
        <v>0</v>
      </c>
      <c r="D155" s="156">
        <v>0</v>
      </c>
      <c r="E155" s="156">
        <v>0</v>
      </c>
      <c r="F155" s="156">
        <v>0</v>
      </c>
      <c r="G155" s="156">
        <v>0</v>
      </c>
      <c r="H155" s="156">
        <v>0</v>
      </c>
      <c r="I155" s="238">
        <v>0</v>
      </c>
    </row>
    <row r="156" spans="1:10" x14ac:dyDescent="0.2">
      <c r="A156" s="155" t="s">
        <v>29</v>
      </c>
      <c r="B156" s="157">
        <v>4</v>
      </c>
      <c r="C156" s="157">
        <v>6</v>
      </c>
      <c r="D156" s="157">
        <v>6</v>
      </c>
      <c r="E156" s="157">
        <v>5</v>
      </c>
      <c r="F156" s="157">
        <v>1</v>
      </c>
      <c r="G156" s="157">
        <v>1</v>
      </c>
      <c r="H156" s="157">
        <v>7</v>
      </c>
      <c r="I156" s="239">
        <v>4</v>
      </c>
    </row>
    <row r="157" spans="1:10" x14ac:dyDescent="0.2">
      <c r="A157" s="155" t="s">
        <v>30</v>
      </c>
      <c r="B157" s="157">
        <v>9</v>
      </c>
      <c r="C157" s="157">
        <v>9</v>
      </c>
      <c r="D157" s="157">
        <v>9</v>
      </c>
      <c r="E157" s="157">
        <v>9</v>
      </c>
      <c r="F157" s="157">
        <v>9</v>
      </c>
      <c r="G157" s="157">
        <v>9</v>
      </c>
      <c r="H157" s="157">
        <v>9</v>
      </c>
      <c r="I157" s="239">
        <v>9</v>
      </c>
    </row>
    <row r="158" spans="1:10" x14ac:dyDescent="0.2">
      <c r="A158" s="155" t="s">
        <v>31</v>
      </c>
      <c r="B158" s="156">
        <v>0.4444444477558136</v>
      </c>
      <c r="C158" s="156">
        <v>0.66666668653488159</v>
      </c>
      <c r="D158" s="156">
        <v>0.66666668653488159</v>
      </c>
      <c r="E158" s="156">
        <v>0.55555558204650879</v>
      </c>
      <c r="F158" s="156">
        <v>0.1111111119389534</v>
      </c>
      <c r="G158" s="156">
        <v>0.1111111119389534</v>
      </c>
      <c r="H158" s="156">
        <v>0.77777779102325439</v>
      </c>
      <c r="I158" s="238">
        <v>0.4444444477558136</v>
      </c>
    </row>
    <row r="159" spans="1:10" x14ac:dyDescent="0.2">
      <c r="A159" s="155" t="s">
        <v>32</v>
      </c>
      <c r="B159" s="159">
        <v>2254.723388671875</v>
      </c>
      <c r="C159" s="159">
        <v>3232.49560546875</v>
      </c>
      <c r="D159" s="159">
        <v>512.51806640625</v>
      </c>
      <c r="E159" s="159">
        <v>736.72662353515625</v>
      </c>
      <c r="F159" s="159">
        <v>77.190467834472656</v>
      </c>
      <c r="G159" s="159">
        <v>78.072685241699219</v>
      </c>
      <c r="H159" s="159">
        <v>3406.6123046875</v>
      </c>
      <c r="I159" s="241">
        <v>12891.0947265625</v>
      </c>
    </row>
    <row r="160" spans="1:10" x14ac:dyDescent="0.2">
      <c r="A160" s="155" t="s">
        <v>33</v>
      </c>
      <c r="B160" s="157">
        <v>0</v>
      </c>
      <c r="C160" s="157">
        <v>0</v>
      </c>
      <c r="D160" s="157">
        <v>0</v>
      </c>
      <c r="E160" s="157">
        <v>0</v>
      </c>
      <c r="F160" s="157">
        <v>0</v>
      </c>
      <c r="G160" s="157">
        <v>0</v>
      </c>
      <c r="H160" s="157">
        <v>0</v>
      </c>
      <c r="I160" s="239">
        <v>0</v>
      </c>
    </row>
    <row r="161" spans="1:9" x14ac:dyDescent="0.2">
      <c r="A161" s="155" t="s">
        <v>34</v>
      </c>
      <c r="B161" s="157">
        <v>0</v>
      </c>
      <c r="C161" s="157">
        <v>0</v>
      </c>
      <c r="D161" s="157">
        <v>0</v>
      </c>
      <c r="E161" s="157">
        <v>0</v>
      </c>
      <c r="F161" s="157">
        <v>0</v>
      </c>
      <c r="G161" s="157">
        <v>0</v>
      </c>
      <c r="H161" s="157">
        <v>0</v>
      </c>
      <c r="I161" s="239">
        <v>0</v>
      </c>
    </row>
    <row r="162" spans="1:9" x14ac:dyDescent="0.2">
      <c r="A162" s="155" t="s">
        <v>35</v>
      </c>
      <c r="B162" s="157">
        <v>9</v>
      </c>
      <c r="C162" s="157">
        <v>4</v>
      </c>
      <c r="D162" s="157">
        <v>3</v>
      </c>
      <c r="E162" s="157">
        <v>8</v>
      </c>
      <c r="F162" s="157">
        <v>1</v>
      </c>
      <c r="G162" s="157">
        <v>2</v>
      </c>
      <c r="H162" s="157">
        <v>3</v>
      </c>
      <c r="I162" s="239">
        <v>3</v>
      </c>
    </row>
    <row r="163" spans="1:9" x14ac:dyDescent="0.2">
      <c r="A163" s="155" t="s">
        <v>36</v>
      </c>
      <c r="B163" s="158">
        <v>1.4291660627350211E-3</v>
      </c>
      <c r="C163" s="158">
        <v>2.0324070646893233E-4</v>
      </c>
      <c r="D163" s="158">
        <v>3.2384258229285479E-3</v>
      </c>
      <c r="E163" s="158">
        <v>2.8513877186924219E-3</v>
      </c>
      <c r="F163" s="158">
        <v>3.4717589151114225E-3</v>
      </c>
      <c r="G163" s="158">
        <v>3.471295814961195E-3</v>
      </c>
      <c r="H163" s="158">
        <v>1.5953707043081522E-3</v>
      </c>
      <c r="I163" s="240">
        <v>2.3425914696417749E-4</v>
      </c>
    </row>
    <row r="164" spans="1:9" x14ac:dyDescent="0.2">
      <c r="A164" s="155" t="s">
        <v>37</v>
      </c>
      <c r="B164" s="158">
        <v>1.5879623242653906E-4</v>
      </c>
      <c r="C164" s="158">
        <v>5.0810176617233083E-5</v>
      </c>
      <c r="D164" s="158">
        <v>1.079475274309516E-3</v>
      </c>
      <c r="E164" s="158">
        <v>3.5642346483655274E-4</v>
      </c>
      <c r="F164" s="158">
        <v>3.4717589151114225E-3</v>
      </c>
      <c r="G164" s="158">
        <v>1.7356479074805975E-3</v>
      </c>
      <c r="H164" s="158">
        <v>5.3179019596427679E-4</v>
      </c>
      <c r="I164" s="240">
        <v>7.8086384746711701E-5</v>
      </c>
    </row>
    <row r="165" spans="1:9" x14ac:dyDescent="0.2">
      <c r="A165" s="225" t="s">
        <v>60</v>
      </c>
      <c r="B165" s="227" t="s">
        <v>358</v>
      </c>
      <c r="C165" s="228"/>
      <c r="D165" s="228"/>
      <c r="E165" s="228"/>
      <c r="F165" s="228"/>
      <c r="G165" s="228"/>
      <c r="H165" s="228"/>
      <c r="I165" s="228"/>
    </row>
    <row r="166" spans="1:9" x14ac:dyDescent="0.2">
      <c r="A166" s="226"/>
      <c r="B166" s="151">
        <v>1</v>
      </c>
      <c r="C166" s="151">
        <v>2</v>
      </c>
      <c r="D166" s="151">
        <v>3</v>
      </c>
      <c r="E166" s="151">
        <v>4</v>
      </c>
      <c r="F166" s="151">
        <v>5</v>
      </c>
      <c r="G166" s="152">
        <v>6</v>
      </c>
      <c r="H166" s="151">
        <v>7</v>
      </c>
      <c r="I166" s="231">
        <v>8</v>
      </c>
    </row>
    <row r="167" spans="1:9" x14ac:dyDescent="0.2">
      <c r="A167" s="153" t="s">
        <v>17</v>
      </c>
      <c r="B167" s="154">
        <v>17.238492965698242</v>
      </c>
      <c r="C167" s="165">
        <v>38.99</v>
      </c>
      <c r="D167" s="160">
        <v>32.191925048828125</v>
      </c>
      <c r="E167" s="160">
        <v>11.510708808898926</v>
      </c>
      <c r="F167" s="160">
        <v>1.6500066518783569</v>
      </c>
      <c r="G167" s="160">
        <v>23.123476028442383</v>
      </c>
      <c r="H167" s="160">
        <v>0.29777741432189941</v>
      </c>
      <c r="I167" s="232">
        <v>13.926691055297852</v>
      </c>
    </row>
    <row r="168" spans="1:9" x14ac:dyDescent="0.2">
      <c r="A168" s="155" t="s">
        <v>18</v>
      </c>
      <c r="B168" s="154">
        <v>19.816127777099609</v>
      </c>
      <c r="C168" s="165">
        <v>40.15</v>
      </c>
      <c r="D168" s="160">
        <v>33.850605010986328</v>
      </c>
      <c r="E168" s="160">
        <v>16.052642822265625</v>
      </c>
      <c r="F168" s="160">
        <v>7.3111810684204102</v>
      </c>
      <c r="G168" s="160">
        <v>25.104335784912109</v>
      </c>
      <c r="H168" s="160">
        <v>1.7046266794204712</v>
      </c>
      <c r="I168" s="232">
        <v>15.484222412109375</v>
      </c>
    </row>
    <row r="169" spans="1:9" x14ac:dyDescent="0.2">
      <c r="A169" s="155" t="s">
        <v>19</v>
      </c>
      <c r="B169" s="154">
        <v>27.401805877685547</v>
      </c>
      <c r="C169" s="165">
        <v>55.12</v>
      </c>
      <c r="D169" s="160">
        <v>47.338951110839844</v>
      </c>
      <c r="E169" s="160">
        <v>18.284072875976562</v>
      </c>
      <c r="F169" s="160">
        <v>4.1818647384643555</v>
      </c>
      <c r="G169" s="160">
        <v>28.804500579833984</v>
      </c>
      <c r="H169" s="160">
        <v>1.7068761587142944</v>
      </c>
      <c r="I169" s="232">
        <v>26.967061996459961</v>
      </c>
    </row>
    <row r="170" spans="1:9" x14ac:dyDescent="0.2">
      <c r="A170" s="155" t="s">
        <v>20</v>
      </c>
      <c r="B170" s="156">
        <v>0.85107338428497314</v>
      </c>
      <c r="C170" s="166">
        <v>0.97009999999999996</v>
      </c>
      <c r="D170" s="161">
        <v>0.94944280385971069</v>
      </c>
      <c r="E170" s="161">
        <v>0.71237993240356445</v>
      </c>
      <c r="F170" s="161">
        <v>0.21104589104652405</v>
      </c>
      <c r="G170" s="161">
        <v>0.9168163537979126</v>
      </c>
      <c r="H170" s="161">
        <v>6.3633941113948822E-2</v>
      </c>
      <c r="I170" s="233">
        <v>0.89714515209197998</v>
      </c>
    </row>
    <row r="171" spans="1:9" x14ac:dyDescent="0.2">
      <c r="A171" s="155" t="s">
        <v>21</v>
      </c>
      <c r="B171" s="157">
        <v>6665</v>
      </c>
      <c r="C171" s="165">
        <v>7331</v>
      </c>
      <c r="D171" s="162">
        <v>7362</v>
      </c>
      <c r="E171" s="162">
        <v>7500</v>
      </c>
      <c r="F171" s="162">
        <v>7500</v>
      </c>
      <c r="G171" s="162">
        <v>7241</v>
      </c>
      <c r="H171" s="162">
        <v>7500</v>
      </c>
      <c r="I171" s="234">
        <v>7500</v>
      </c>
    </row>
    <row r="172" spans="1:9" x14ac:dyDescent="0.2">
      <c r="A172" s="155" t="s">
        <v>22</v>
      </c>
      <c r="B172" s="158">
        <v>3.08564817532897E-3</v>
      </c>
      <c r="C172" s="167">
        <v>3.3935185185185184E-3</v>
      </c>
      <c r="D172" s="163">
        <v>3.4083335194736719E-3</v>
      </c>
      <c r="E172" s="163">
        <v>3.4722222480922937E-3</v>
      </c>
      <c r="F172" s="163">
        <v>3.4722222480922937E-3</v>
      </c>
      <c r="G172" s="163">
        <v>3.3523149322718382E-3</v>
      </c>
      <c r="H172" s="163">
        <v>3.4722222480922937E-3</v>
      </c>
      <c r="I172" s="235">
        <v>3.4722222480922937E-3</v>
      </c>
    </row>
    <row r="173" spans="1:9" x14ac:dyDescent="0.2">
      <c r="A173" s="155" t="s">
        <v>23</v>
      </c>
      <c r="B173" s="157">
        <v>835</v>
      </c>
      <c r="C173" s="165">
        <v>169</v>
      </c>
      <c r="D173" s="162">
        <v>138</v>
      </c>
      <c r="E173" s="162">
        <v>0</v>
      </c>
      <c r="F173" s="162">
        <v>0</v>
      </c>
      <c r="G173" s="162">
        <v>259</v>
      </c>
      <c r="H173" s="162">
        <v>0</v>
      </c>
      <c r="I173" s="234">
        <v>0</v>
      </c>
    </row>
    <row r="174" spans="1:9" x14ac:dyDescent="0.2">
      <c r="A174" s="155" t="s">
        <v>24</v>
      </c>
      <c r="B174" s="158">
        <v>3.8657410186715424E-4</v>
      </c>
      <c r="C174" s="167">
        <v>7.8703703703703702E-5</v>
      </c>
      <c r="D174" s="163">
        <v>6.3888888689689338E-5</v>
      </c>
      <c r="E174" s="163">
        <v>0</v>
      </c>
      <c r="F174" s="163">
        <v>0</v>
      </c>
      <c r="G174" s="163">
        <v>1.1990740313194692E-4</v>
      </c>
      <c r="H174" s="163">
        <v>0</v>
      </c>
      <c r="I174" s="235">
        <v>0</v>
      </c>
    </row>
    <row r="175" spans="1:9" x14ac:dyDescent="0.2">
      <c r="A175" s="155" t="s">
        <v>25</v>
      </c>
      <c r="B175" s="157">
        <v>7500</v>
      </c>
      <c r="C175" s="165">
        <v>7500</v>
      </c>
      <c r="D175" s="162">
        <v>7500</v>
      </c>
      <c r="E175" s="162">
        <v>7500</v>
      </c>
      <c r="F175" s="162">
        <v>7500</v>
      </c>
      <c r="G175" s="162">
        <v>7500</v>
      </c>
      <c r="H175" s="162">
        <v>7500</v>
      </c>
      <c r="I175" s="234">
        <v>7500</v>
      </c>
    </row>
    <row r="176" spans="1:9" x14ac:dyDescent="0.2">
      <c r="A176" s="155" t="s">
        <v>26</v>
      </c>
      <c r="B176" s="157">
        <v>14999</v>
      </c>
      <c r="C176" s="165">
        <v>14999</v>
      </c>
      <c r="D176" s="162">
        <v>14999</v>
      </c>
      <c r="E176" s="162">
        <v>14999</v>
      </c>
      <c r="F176" s="162">
        <v>14999</v>
      </c>
      <c r="G176" s="162">
        <v>14999</v>
      </c>
      <c r="H176" s="162">
        <v>14999</v>
      </c>
      <c r="I176" s="234">
        <v>14999</v>
      </c>
    </row>
    <row r="177" spans="1:10" x14ac:dyDescent="0.2">
      <c r="A177" s="155" t="s">
        <v>27</v>
      </c>
      <c r="B177" s="156">
        <v>0.88866668939590454</v>
      </c>
      <c r="C177" s="166">
        <v>0.97750000000000004</v>
      </c>
      <c r="D177" s="161">
        <v>0.98159998655319214</v>
      </c>
      <c r="E177" s="161">
        <v>1</v>
      </c>
      <c r="F177" s="161">
        <v>1</v>
      </c>
      <c r="G177" s="161">
        <v>0.96546667814254761</v>
      </c>
      <c r="H177" s="161">
        <v>1</v>
      </c>
      <c r="I177" s="233">
        <v>1</v>
      </c>
      <c r="J177" s="230"/>
    </row>
    <row r="178" spans="1:10" x14ac:dyDescent="0.2">
      <c r="A178" s="155" t="s">
        <v>28</v>
      </c>
      <c r="B178" s="156">
        <v>0.11133333295583725</v>
      </c>
      <c r="C178" s="166">
        <v>2.2499999999999999E-2</v>
      </c>
      <c r="D178" s="161">
        <v>1.8400000408291817E-2</v>
      </c>
      <c r="E178" s="161">
        <v>0</v>
      </c>
      <c r="F178" s="161">
        <v>0</v>
      </c>
      <c r="G178" s="161">
        <v>3.4533333033323288E-2</v>
      </c>
      <c r="H178" s="161">
        <v>0</v>
      </c>
      <c r="I178" s="233">
        <v>0</v>
      </c>
    </row>
    <row r="179" spans="1:10" x14ac:dyDescent="0.2">
      <c r="A179" s="155" t="s">
        <v>29</v>
      </c>
      <c r="B179" s="157">
        <v>6</v>
      </c>
      <c r="C179" s="165">
        <v>4</v>
      </c>
      <c r="D179" s="162">
        <v>4</v>
      </c>
      <c r="E179" s="162">
        <v>4</v>
      </c>
      <c r="F179" s="162">
        <v>4</v>
      </c>
      <c r="G179" s="162">
        <v>4</v>
      </c>
      <c r="H179" s="162">
        <v>2</v>
      </c>
      <c r="I179" s="234">
        <v>4</v>
      </c>
    </row>
    <row r="180" spans="1:10" x14ac:dyDescent="0.2">
      <c r="A180" s="155" t="s">
        <v>30</v>
      </c>
      <c r="B180" s="157">
        <v>9</v>
      </c>
      <c r="C180" s="165">
        <v>9</v>
      </c>
      <c r="D180" s="162">
        <v>9</v>
      </c>
      <c r="E180" s="162">
        <v>9</v>
      </c>
      <c r="F180" s="162">
        <v>9</v>
      </c>
      <c r="G180" s="162">
        <v>9</v>
      </c>
      <c r="H180" s="162">
        <v>9</v>
      </c>
      <c r="I180" s="234">
        <v>9</v>
      </c>
    </row>
    <row r="181" spans="1:10" x14ac:dyDescent="0.2">
      <c r="A181" s="155" t="s">
        <v>31</v>
      </c>
      <c r="B181" s="156">
        <v>0.66666668653488159</v>
      </c>
      <c r="C181" s="166">
        <v>0.44440000000000002</v>
      </c>
      <c r="D181" s="161">
        <v>0.4444444477558136</v>
      </c>
      <c r="E181" s="161">
        <v>0.4444444477558136</v>
      </c>
      <c r="F181" s="161">
        <v>0.4444444477558136</v>
      </c>
      <c r="G181" s="161">
        <v>0.4444444477558136</v>
      </c>
      <c r="H181" s="161">
        <v>0.2222222238779068</v>
      </c>
      <c r="I181" s="233">
        <v>0.4444444477558136</v>
      </c>
    </row>
    <row r="182" spans="1:10" x14ac:dyDescent="0.2">
      <c r="A182" s="155" t="s">
        <v>32</v>
      </c>
      <c r="B182" s="159">
        <v>5213.974609375</v>
      </c>
      <c r="C182" s="165">
        <v>11748.8</v>
      </c>
      <c r="D182" s="164">
        <v>9691.7412109375</v>
      </c>
      <c r="E182" s="164">
        <v>3491.828369140625</v>
      </c>
      <c r="F182" s="164">
        <v>513.99609375</v>
      </c>
      <c r="G182" s="164">
        <v>6966.748046875</v>
      </c>
      <c r="H182" s="164">
        <v>123.50301361083984</v>
      </c>
      <c r="I182" s="236">
        <v>4214.4091796875</v>
      </c>
    </row>
    <row r="183" spans="1:10" x14ac:dyDescent="0.2">
      <c r="A183" s="155" t="s">
        <v>33</v>
      </c>
      <c r="B183" s="157">
        <v>0</v>
      </c>
      <c r="C183" s="165">
        <v>0</v>
      </c>
      <c r="D183" s="162">
        <v>0</v>
      </c>
      <c r="E183" s="162">
        <v>0</v>
      </c>
      <c r="F183" s="162">
        <v>0</v>
      </c>
      <c r="G183" s="162">
        <v>0</v>
      </c>
      <c r="H183" s="162">
        <v>0</v>
      </c>
      <c r="I183" s="234">
        <v>0</v>
      </c>
    </row>
    <row r="184" spans="1:10" x14ac:dyDescent="0.2">
      <c r="A184" s="155" t="s">
        <v>34</v>
      </c>
      <c r="B184" s="157">
        <v>0</v>
      </c>
      <c r="C184" s="165">
        <v>0</v>
      </c>
      <c r="D184" s="162">
        <v>0</v>
      </c>
      <c r="E184" s="162">
        <v>0</v>
      </c>
      <c r="F184" s="162">
        <v>0</v>
      </c>
      <c r="G184" s="162">
        <v>0</v>
      </c>
      <c r="H184" s="162">
        <v>0</v>
      </c>
      <c r="I184" s="234">
        <v>0</v>
      </c>
    </row>
    <row r="185" spans="1:10" x14ac:dyDescent="0.2">
      <c r="A185" s="155" t="s">
        <v>35</v>
      </c>
      <c r="B185" s="157">
        <v>7</v>
      </c>
      <c r="C185" s="165">
        <v>1</v>
      </c>
      <c r="D185" s="162">
        <v>1</v>
      </c>
      <c r="E185" s="162">
        <v>11</v>
      </c>
      <c r="F185" s="162">
        <v>6</v>
      </c>
      <c r="G185" s="162">
        <v>3</v>
      </c>
      <c r="H185" s="162">
        <v>3</v>
      </c>
      <c r="I185" s="234">
        <v>1</v>
      </c>
    </row>
    <row r="186" spans="1:10" x14ac:dyDescent="0.2">
      <c r="A186" s="155" t="s">
        <v>36</v>
      </c>
      <c r="B186" s="158">
        <v>4.1759278974495828E-4</v>
      </c>
      <c r="C186" s="167">
        <v>5.6712962962962972E-5</v>
      </c>
      <c r="D186" s="163">
        <v>4.027825707453303E-5</v>
      </c>
      <c r="E186" s="163">
        <v>1.094444771297276E-3</v>
      </c>
      <c r="F186" s="163">
        <v>2.9189812485128641E-3</v>
      </c>
      <c r="G186" s="163">
        <v>1.3055553426966071E-4</v>
      </c>
      <c r="H186" s="163">
        <v>3.4124993253499269E-3</v>
      </c>
      <c r="I186" s="235">
        <v>2.7314820908941329E-4</v>
      </c>
    </row>
    <row r="187" spans="1:10" x14ac:dyDescent="0.2">
      <c r="A187" s="155" t="s">
        <v>37</v>
      </c>
      <c r="B187" s="158">
        <v>5.9656114899553359E-5</v>
      </c>
      <c r="C187" s="167">
        <v>5.6712962962962972E-5</v>
      </c>
      <c r="D187" s="163">
        <v>4.027825707453303E-5</v>
      </c>
      <c r="E187" s="163">
        <v>9.9494973255787045E-5</v>
      </c>
      <c r="F187" s="163">
        <v>4.864968650508672E-4</v>
      </c>
      <c r="G187" s="163">
        <v>4.3518513848539442E-5</v>
      </c>
      <c r="H187" s="163">
        <v>1.1374996975064278E-3</v>
      </c>
      <c r="I187" s="235">
        <v>2.7314820908941329E-4</v>
      </c>
    </row>
  </sheetData>
  <mergeCells count="16">
    <mergeCell ref="A142:A143"/>
    <mergeCell ref="B142:I142"/>
    <mergeCell ref="A165:A166"/>
    <mergeCell ref="B165:I165"/>
    <mergeCell ref="A73:A74"/>
    <mergeCell ref="B73:I73"/>
    <mergeCell ref="A96:A97"/>
    <mergeCell ref="B96:I96"/>
    <mergeCell ref="A119:A120"/>
    <mergeCell ref="B119:I119"/>
    <mergeCell ref="A4:A5"/>
    <mergeCell ref="B4:I4"/>
    <mergeCell ref="A27:A28"/>
    <mergeCell ref="B27:I27"/>
    <mergeCell ref="A50:A51"/>
    <mergeCell ref="B50:I5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4"/>
  <sheetViews>
    <sheetView zoomScale="111" zoomScaleNormal="80" workbookViewId="0">
      <selection sqref="A1:A2"/>
    </sheetView>
  </sheetViews>
  <sheetFormatPr baseColWidth="10" defaultRowHeight="15" x14ac:dyDescent="0.2"/>
  <cols>
    <col min="1" max="1" width="19.33203125" style="144" bestFit="1" customWidth="1"/>
    <col min="2" max="9" width="10.83203125" style="144"/>
    <col min="10" max="10" width="10.83203125" style="229"/>
    <col min="11" max="16384" width="10.83203125" style="144"/>
  </cols>
  <sheetData>
    <row r="1" spans="1:10" x14ac:dyDescent="0.2">
      <c r="A1" s="225" t="s">
        <v>62</v>
      </c>
      <c r="B1" s="227" t="s">
        <v>358</v>
      </c>
      <c r="C1" s="228"/>
      <c r="D1" s="228"/>
      <c r="E1" s="228"/>
      <c r="F1" s="228"/>
      <c r="G1" s="228"/>
      <c r="H1" s="228"/>
      <c r="I1" s="228"/>
    </row>
    <row r="2" spans="1:10" x14ac:dyDescent="0.2">
      <c r="A2" s="226"/>
      <c r="B2" s="151">
        <v>1</v>
      </c>
      <c r="C2" s="151">
        <v>2</v>
      </c>
      <c r="D2" s="151">
        <v>3</v>
      </c>
      <c r="E2" s="151">
        <v>4</v>
      </c>
      <c r="F2" s="151">
        <v>5</v>
      </c>
      <c r="G2" s="152">
        <v>6</v>
      </c>
      <c r="H2" s="151">
        <v>7</v>
      </c>
      <c r="I2" s="151">
        <v>8</v>
      </c>
    </row>
    <row r="3" spans="1:10" x14ac:dyDescent="0.2">
      <c r="A3" s="153" t="s">
        <v>17</v>
      </c>
      <c r="B3" s="154">
        <v>12.204680442810059</v>
      </c>
      <c r="C3" s="154">
        <v>0.75798201560974121</v>
      </c>
      <c r="D3" s="154">
        <v>33.536006927490234</v>
      </c>
      <c r="E3" s="154">
        <v>3.9097270965576172</v>
      </c>
      <c r="F3" s="154">
        <v>14.549435615539551</v>
      </c>
      <c r="G3" s="154">
        <v>15.959444046020508</v>
      </c>
      <c r="H3" s="154">
        <v>10.331079483032227</v>
      </c>
      <c r="I3" s="154">
        <v>2.7832562923431396</v>
      </c>
    </row>
    <row r="4" spans="1:10" x14ac:dyDescent="0.2">
      <c r="A4" s="155" t="s">
        <v>18</v>
      </c>
      <c r="B4" s="154">
        <v>16.334194183349609</v>
      </c>
      <c r="C4" s="154">
        <v>3.3538165092468262</v>
      </c>
      <c r="D4" s="154">
        <v>34.53863525390625</v>
      </c>
      <c r="E4" s="154">
        <v>8.9357671737670898</v>
      </c>
      <c r="F4" s="154">
        <v>18.492832183837891</v>
      </c>
      <c r="G4" s="154">
        <v>17.477691650390625</v>
      </c>
      <c r="H4" s="154">
        <v>10.95079517364502</v>
      </c>
      <c r="I4" s="154">
        <v>5.2909746170043945</v>
      </c>
    </row>
    <row r="5" spans="1:10" x14ac:dyDescent="0.2">
      <c r="A5" s="155" t="s">
        <v>19</v>
      </c>
      <c r="B5" s="154">
        <v>23.822860717773438</v>
      </c>
      <c r="C5" s="154">
        <v>2.7646996974945068</v>
      </c>
      <c r="D5" s="154">
        <v>41.906635284423828</v>
      </c>
      <c r="E5" s="154">
        <v>10.466054916381836</v>
      </c>
      <c r="F5" s="154">
        <v>27.630687713623047</v>
      </c>
      <c r="G5" s="154">
        <v>29.175638198852539</v>
      </c>
      <c r="H5" s="154">
        <v>20.436214447021484</v>
      </c>
      <c r="I5" s="154">
        <v>8.0737104415893555</v>
      </c>
    </row>
    <row r="6" spans="1:10" x14ac:dyDescent="0.2">
      <c r="A6" s="155" t="s">
        <v>20</v>
      </c>
      <c r="B6" s="156">
        <v>0.72560113668441772</v>
      </c>
      <c r="C6" s="156">
        <v>0.17422625422477722</v>
      </c>
      <c r="D6" s="156">
        <v>0.97041893005371094</v>
      </c>
      <c r="E6" s="156">
        <v>0.42495650053024292</v>
      </c>
      <c r="F6" s="156">
        <v>0.77497589588165283</v>
      </c>
      <c r="G6" s="156">
        <v>0.91101920604705811</v>
      </c>
      <c r="H6" s="156">
        <v>0.94063502550125122</v>
      </c>
      <c r="I6" s="156">
        <v>0.50653684139251709</v>
      </c>
    </row>
    <row r="7" spans="1:10" x14ac:dyDescent="0.2">
      <c r="A7" s="155" t="s">
        <v>21</v>
      </c>
      <c r="B7" s="157">
        <v>7074</v>
      </c>
      <c r="C7" s="157">
        <v>7500</v>
      </c>
      <c r="D7" s="157">
        <v>7475</v>
      </c>
      <c r="E7" s="157">
        <v>7473</v>
      </c>
      <c r="F7" s="157">
        <v>7261</v>
      </c>
      <c r="G7" s="157">
        <v>7500</v>
      </c>
      <c r="H7" s="157">
        <v>7500</v>
      </c>
      <c r="I7" s="157">
        <v>7500</v>
      </c>
    </row>
    <row r="8" spans="1:10" x14ac:dyDescent="0.2">
      <c r="A8" s="155" t="s">
        <v>22</v>
      </c>
      <c r="B8" s="158">
        <v>3.2749997917562723E-3</v>
      </c>
      <c r="C8" s="158">
        <v>3.4722222480922937E-3</v>
      </c>
      <c r="D8" s="158">
        <v>3.4606482367962599E-3</v>
      </c>
      <c r="E8" s="158">
        <v>3.4597222693264484E-3</v>
      </c>
      <c r="F8" s="158">
        <v>3.3615741413086653E-3</v>
      </c>
      <c r="G8" s="158">
        <v>3.4722222480922937E-3</v>
      </c>
      <c r="H8" s="158">
        <v>3.4722222480922937E-3</v>
      </c>
      <c r="I8" s="158">
        <v>3.4722222480922937E-3</v>
      </c>
    </row>
    <row r="9" spans="1:10" x14ac:dyDescent="0.2">
      <c r="A9" s="155" t="s">
        <v>23</v>
      </c>
      <c r="B9" s="157">
        <v>426</v>
      </c>
      <c r="C9" s="157">
        <v>0</v>
      </c>
      <c r="D9" s="157">
        <v>25</v>
      </c>
      <c r="E9" s="157">
        <v>27</v>
      </c>
      <c r="F9" s="157">
        <v>239</v>
      </c>
      <c r="G9" s="157">
        <v>0</v>
      </c>
      <c r="H9" s="157">
        <v>0</v>
      </c>
      <c r="I9" s="157">
        <v>0</v>
      </c>
    </row>
    <row r="10" spans="1:10" x14ac:dyDescent="0.2">
      <c r="A10" s="155" t="s">
        <v>24</v>
      </c>
      <c r="B10" s="158">
        <v>1.97222238057293E-4</v>
      </c>
      <c r="C10" s="158">
        <v>0</v>
      </c>
      <c r="D10" s="158">
        <v>1.1574074051168282E-5</v>
      </c>
      <c r="E10" s="158">
        <v>1.2500000593718141E-5</v>
      </c>
      <c r="F10" s="158">
        <v>1.1064815043937415E-4</v>
      </c>
      <c r="G10" s="158">
        <v>0</v>
      </c>
      <c r="H10" s="158">
        <v>0</v>
      </c>
      <c r="I10" s="158">
        <v>0</v>
      </c>
    </row>
    <row r="11" spans="1:10" x14ac:dyDescent="0.2">
      <c r="A11" s="155" t="s">
        <v>25</v>
      </c>
      <c r="B11" s="157">
        <v>7500</v>
      </c>
      <c r="C11" s="157">
        <v>7500</v>
      </c>
      <c r="D11" s="157">
        <v>7500</v>
      </c>
      <c r="E11" s="157">
        <v>7500</v>
      </c>
      <c r="F11" s="157">
        <v>7500</v>
      </c>
      <c r="G11" s="157">
        <v>7500</v>
      </c>
      <c r="H11" s="157">
        <v>7500</v>
      </c>
      <c r="I11" s="157">
        <v>7500</v>
      </c>
    </row>
    <row r="12" spans="1:10" x14ac:dyDescent="0.2">
      <c r="A12" s="155" t="s">
        <v>26</v>
      </c>
      <c r="B12" s="157">
        <v>14999</v>
      </c>
      <c r="C12" s="157">
        <v>14999</v>
      </c>
      <c r="D12" s="157">
        <v>14999</v>
      </c>
      <c r="E12" s="157">
        <v>14999</v>
      </c>
      <c r="F12" s="157">
        <v>14999</v>
      </c>
      <c r="G12" s="157">
        <v>14999</v>
      </c>
      <c r="H12" s="157">
        <v>14999</v>
      </c>
      <c r="I12" s="157">
        <v>14999</v>
      </c>
    </row>
    <row r="13" spans="1:10" x14ac:dyDescent="0.2">
      <c r="A13" s="155" t="s">
        <v>27</v>
      </c>
      <c r="B13" s="156">
        <v>0.94319999217987061</v>
      </c>
      <c r="C13" s="156">
        <v>1</v>
      </c>
      <c r="D13" s="156">
        <v>0.99666666984558105</v>
      </c>
      <c r="E13" s="156">
        <v>0.99639999866485596</v>
      </c>
      <c r="F13" s="156">
        <v>0.96813333034515381</v>
      </c>
      <c r="G13" s="156">
        <v>1</v>
      </c>
      <c r="H13" s="156">
        <v>1</v>
      </c>
      <c r="I13" s="156">
        <v>1</v>
      </c>
      <c r="J13" s="242"/>
    </row>
    <row r="14" spans="1:10" x14ac:dyDescent="0.2">
      <c r="A14" s="155" t="s">
        <v>28</v>
      </c>
      <c r="B14" s="156">
        <v>5.6800000369548798E-2</v>
      </c>
      <c r="C14" s="156">
        <v>0</v>
      </c>
      <c r="D14" s="156">
        <v>3.3333334140479565E-3</v>
      </c>
      <c r="E14" s="156">
        <v>3.599999938160181E-3</v>
      </c>
      <c r="F14" s="156">
        <v>3.1866665929555893E-2</v>
      </c>
      <c r="G14" s="156">
        <v>0</v>
      </c>
      <c r="H14" s="156">
        <v>0</v>
      </c>
      <c r="I14" s="156">
        <v>0</v>
      </c>
    </row>
    <row r="15" spans="1:10" x14ac:dyDescent="0.2">
      <c r="A15" s="155" t="s">
        <v>29</v>
      </c>
      <c r="B15" s="157">
        <v>4</v>
      </c>
      <c r="C15" s="157">
        <v>3</v>
      </c>
      <c r="D15" s="157">
        <v>8</v>
      </c>
      <c r="E15" s="157">
        <v>4</v>
      </c>
      <c r="F15" s="157">
        <v>4</v>
      </c>
      <c r="G15" s="157">
        <v>6</v>
      </c>
      <c r="H15" s="157">
        <v>6</v>
      </c>
      <c r="I15" s="157">
        <v>5</v>
      </c>
    </row>
    <row r="16" spans="1:10" x14ac:dyDescent="0.2">
      <c r="A16" s="155" t="s">
        <v>30</v>
      </c>
      <c r="B16" s="157">
        <v>4</v>
      </c>
      <c r="C16" s="157">
        <v>9</v>
      </c>
      <c r="D16" s="157">
        <v>9</v>
      </c>
      <c r="E16" s="157">
        <v>9</v>
      </c>
      <c r="F16" s="157">
        <v>9</v>
      </c>
      <c r="G16" s="157">
        <v>9</v>
      </c>
      <c r="H16" s="157">
        <v>9</v>
      </c>
      <c r="I16" s="157">
        <v>9</v>
      </c>
    </row>
    <row r="17" spans="1:9" x14ac:dyDescent="0.2">
      <c r="A17" s="155" t="s">
        <v>31</v>
      </c>
      <c r="B17" s="156">
        <v>1</v>
      </c>
      <c r="C17" s="156">
        <v>0.3333333432674408</v>
      </c>
      <c r="D17" s="156">
        <v>0.8888888955116272</v>
      </c>
      <c r="E17" s="156">
        <v>0.4444444477558136</v>
      </c>
      <c r="F17" s="156">
        <v>0.4444444477558136</v>
      </c>
      <c r="G17" s="156">
        <v>0.66666668653488159</v>
      </c>
      <c r="H17" s="156">
        <v>0.66666668653488159</v>
      </c>
      <c r="I17" s="156">
        <v>0.55555558204650879</v>
      </c>
    </row>
    <row r="18" spans="1:9" x14ac:dyDescent="0.2">
      <c r="A18" s="155" t="s">
        <v>32</v>
      </c>
      <c r="B18" s="159">
        <v>3690.720458984375</v>
      </c>
      <c r="C18" s="159">
        <v>255.08343505859375</v>
      </c>
      <c r="D18" s="159">
        <v>10110.7919921875</v>
      </c>
      <c r="E18" s="159">
        <v>1203.6973876953125</v>
      </c>
      <c r="F18" s="159">
        <v>4405.39208984375</v>
      </c>
      <c r="G18" s="159">
        <v>4816.85693359375</v>
      </c>
      <c r="H18" s="159">
        <v>3126.845458984375</v>
      </c>
      <c r="I18" s="159">
        <v>876.76702880859375</v>
      </c>
    </row>
    <row r="19" spans="1:9" x14ac:dyDescent="0.2">
      <c r="A19" s="155" t="s">
        <v>33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</row>
    <row r="20" spans="1:9" x14ac:dyDescent="0.2">
      <c r="A20" s="155" t="s">
        <v>34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</row>
    <row r="21" spans="1:9" x14ac:dyDescent="0.2">
      <c r="A21" s="155" t="s">
        <v>35</v>
      </c>
      <c r="B21" s="157">
        <v>8</v>
      </c>
      <c r="C21" s="157">
        <v>5</v>
      </c>
      <c r="D21" s="157">
        <v>0</v>
      </c>
      <c r="E21" s="157">
        <v>8</v>
      </c>
      <c r="F21" s="157">
        <v>9</v>
      </c>
      <c r="G21" s="157">
        <v>4</v>
      </c>
      <c r="H21" s="157">
        <v>1</v>
      </c>
      <c r="I21" s="157">
        <v>14</v>
      </c>
    </row>
    <row r="22" spans="1:9" x14ac:dyDescent="0.2">
      <c r="A22" s="155" t="s">
        <v>36</v>
      </c>
      <c r="B22" s="158">
        <v>6.44444371573627E-4</v>
      </c>
      <c r="C22" s="158">
        <v>3.2759250607341528E-3</v>
      </c>
      <c r="D22" s="158">
        <v>0</v>
      </c>
      <c r="E22" s="158">
        <v>1.9648156594485044E-3</v>
      </c>
      <c r="F22" s="158">
        <v>6.7916797706857324E-4</v>
      </c>
      <c r="G22" s="158">
        <v>1.9722232536878437E-4</v>
      </c>
      <c r="H22" s="158">
        <v>1.3148202560842037E-4</v>
      </c>
      <c r="I22" s="158">
        <v>2.0388888660818338E-3</v>
      </c>
    </row>
    <row r="23" spans="1:9" x14ac:dyDescent="0.2">
      <c r="A23" s="155" t="s">
        <v>37</v>
      </c>
      <c r="B23" s="158">
        <v>8.0555546446703374E-5</v>
      </c>
      <c r="C23" s="158">
        <v>6.5518496558070183E-4</v>
      </c>
      <c r="D23" s="158">
        <v>0</v>
      </c>
      <c r="E23" s="158">
        <v>2.4560195743106306E-4</v>
      </c>
      <c r="F23" s="158">
        <v>7.5463110988494009E-5</v>
      </c>
      <c r="G23" s="158">
        <v>4.9305581342196092E-5</v>
      </c>
      <c r="H23" s="158">
        <v>1.3148202560842037E-4</v>
      </c>
      <c r="I23" s="158">
        <v>1.456349273212254E-4</v>
      </c>
    </row>
    <row r="24" spans="1:9" x14ac:dyDescent="0.2">
      <c r="A24" s="225" t="s">
        <v>3</v>
      </c>
      <c r="B24" s="227" t="s">
        <v>358</v>
      </c>
      <c r="C24" s="228"/>
      <c r="D24" s="228"/>
      <c r="E24" s="228"/>
      <c r="F24" s="228"/>
      <c r="G24" s="228"/>
      <c r="H24" s="228"/>
      <c r="I24" s="228"/>
    </row>
    <row r="25" spans="1:9" x14ac:dyDescent="0.2">
      <c r="A25" s="226"/>
      <c r="B25" s="151">
        <v>1</v>
      </c>
      <c r="C25" s="151">
        <v>2</v>
      </c>
      <c r="D25" s="151">
        <v>3</v>
      </c>
      <c r="E25" s="151">
        <v>4</v>
      </c>
      <c r="F25" s="151">
        <v>5</v>
      </c>
      <c r="G25" s="152">
        <v>6</v>
      </c>
      <c r="H25" s="151">
        <v>7</v>
      </c>
      <c r="I25" s="151">
        <v>8</v>
      </c>
    </row>
    <row r="26" spans="1:9" x14ac:dyDescent="0.2">
      <c r="A26" s="153" t="s">
        <v>17</v>
      </c>
      <c r="B26" s="154">
        <v>19.932033538818359</v>
      </c>
      <c r="C26" s="154">
        <v>30.985431671142578</v>
      </c>
      <c r="D26" s="154">
        <v>5.0878443717956543</v>
      </c>
      <c r="E26" s="154">
        <v>14.550666809082031</v>
      </c>
      <c r="F26" s="154">
        <v>1.7005271911621094</v>
      </c>
      <c r="G26" s="154">
        <v>0.65392196178436279</v>
      </c>
      <c r="H26" s="154">
        <v>0.20886151492595673</v>
      </c>
      <c r="I26" s="154">
        <v>15.766098976135254</v>
      </c>
    </row>
    <row r="27" spans="1:9" x14ac:dyDescent="0.2">
      <c r="A27" s="155" t="s">
        <v>18</v>
      </c>
      <c r="B27" s="154">
        <v>22.211456298828125</v>
      </c>
      <c r="C27" s="154">
        <v>31.851160049438477</v>
      </c>
      <c r="D27" s="154">
        <v>8.0045175552368164</v>
      </c>
      <c r="E27" s="154">
        <v>16.816886901855469</v>
      </c>
      <c r="F27" s="154">
        <v>5.0452914237976074</v>
      </c>
      <c r="G27" s="154">
        <v>2.4039266109466553</v>
      </c>
      <c r="H27" s="154">
        <v>1.9419717788696289</v>
      </c>
      <c r="I27" s="154">
        <v>19.028083801269531</v>
      </c>
    </row>
    <row r="28" spans="1:9" x14ac:dyDescent="0.2">
      <c r="A28" s="155" t="s">
        <v>19</v>
      </c>
      <c r="B28" s="154">
        <v>36.102119445800781</v>
      </c>
      <c r="C28" s="154">
        <v>42.974647521972656</v>
      </c>
      <c r="D28" s="154">
        <v>9.4059925079345703</v>
      </c>
      <c r="E28" s="154">
        <v>22.153942108154297</v>
      </c>
      <c r="F28" s="154">
        <v>4.8650689125061035</v>
      </c>
      <c r="G28" s="154">
        <v>3.0756649971008301</v>
      </c>
      <c r="H28" s="154">
        <v>1.1587166786193848</v>
      </c>
      <c r="I28" s="154">
        <v>23.918367385864258</v>
      </c>
    </row>
    <row r="29" spans="1:9" x14ac:dyDescent="0.2">
      <c r="A29" s="155" t="s">
        <v>20</v>
      </c>
      <c r="B29" s="156">
        <v>0.89065772294998169</v>
      </c>
      <c r="C29" s="156">
        <v>0.97183293104171753</v>
      </c>
      <c r="D29" s="156">
        <v>0.61899679899215698</v>
      </c>
      <c r="E29" s="156">
        <v>0.86200886964797974</v>
      </c>
      <c r="F29" s="156">
        <v>0.29895943403244019</v>
      </c>
      <c r="G29" s="156">
        <v>0.18876734375953674</v>
      </c>
      <c r="H29" s="156">
        <v>3.6019209772348404E-2</v>
      </c>
      <c r="I29" s="156">
        <v>0.82564032077789307</v>
      </c>
    </row>
    <row r="30" spans="1:9" x14ac:dyDescent="0.2">
      <c r="A30" s="155" t="s">
        <v>21</v>
      </c>
      <c r="B30" s="157">
        <v>7165</v>
      </c>
      <c r="C30" s="157">
        <v>7353</v>
      </c>
      <c r="D30" s="157">
        <v>7500</v>
      </c>
      <c r="E30" s="157">
        <v>7461</v>
      </c>
      <c r="F30" s="157">
        <v>7500</v>
      </c>
      <c r="G30" s="157">
        <v>7500</v>
      </c>
      <c r="H30" s="157">
        <v>7500</v>
      </c>
      <c r="I30" s="157">
        <v>7500</v>
      </c>
    </row>
    <row r="31" spans="1:9" x14ac:dyDescent="0.2">
      <c r="A31" s="155" t="s">
        <v>22</v>
      </c>
      <c r="B31" s="158">
        <v>3.3171297982335091E-3</v>
      </c>
      <c r="C31" s="158">
        <v>3.4041665494441986E-3</v>
      </c>
      <c r="D31" s="158">
        <v>3.4722222480922937E-3</v>
      </c>
      <c r="E31" s="158">
        <v>3.4541666973382235E-3</v>
      </c>
      <c r="F31" s="158">
        <v>3.4722222480922937E-3</v>
      </c>
      <c r="G31" s="158">
        <v>3.4722222480922937E-3</v>
      </c>
      <c r="H31" s="158">
        <v>3.4722222480922937E-3</v>
      </c>
      <c r="I31" s="158">
        <v>3.4722222480922937E-3</v>
      </c>
    </row>
    <row r="32" spans="1:9" x14ac:dyDescent="0.2">
      <c r="A32" s="155" t="s">
        <v>23</v>
      </c>
      <c r="B32" s="157">
        <v>335</v>
      </c>
      <c r="C32" s="157">
        <v>147</v>
      </c>
      <c r="D32" s="157">
        <v>0</v>
      </c>
      <c r="E32" s="157">
        <v>39</v>
      </c>
      <c r="F32" s="157">
        <v>0</v>
      </c>
      <c r="G32" s="157">
        <v>0</v>
      </c>
      <c r="H32" s="157">
        <v>0</v>
      </c>
      <c r="I32" s="157">
        <v>0</v>
      </c>
    </row>
    <row r="33" spans="1:10" x14ac:dyDescent="0.2">
      <c r="A33" s="155" t="s">
        <v>24</v>
      </c>
      <c r="B33" s="158">
        <v>1.5509259537793696E-4</v>
      </c>
      <c r="C33" s="158">
        <v>6.8055560404900461E-5</v>
      </c>
      <c r="D33" s="158">
        <v>0</v>
      </c>
      <c r="E33" s="158">
        <v>1.8055554392049089E-5</v>
      </c>
      <c r="F33" s="158">
        <v>0</v>
      </c>
      <c r="G33" s="158">
        <v>0</v>
      </c>
      <c r="H33" s="158">
        <v>0</v>
      </c>
      <c r="I33" s="158">
        <v>0</v>
      </c>
    </row>
    <row r="34" spans="1:10" x14ac:dyDescent="0.2">
      <c r="A34" s="155" t="s">
        <v>25</v>
      </c>
      <c r="B34" s="157">
        <v>7500</v>
      </c>
      <c r="C34" s="157">
        <v>7500</v>
      </c>
      <c r="D34" s="157">
        <v>7500</v>
      </c>
      <c r="E34" s="157">
        <v>7500</v>
      </c>
      <c r="F34" s="157">
        <v>7500</v>
      </c>
      <c r="G34" s="157">
        <v>7500</v>
      </c>
      <c r="H34" s="157">
        <v>7500</v>
      </c>
      <c r="I34" s="157">
        <v>7500</v>
      </c>
    </row>
    <row r="35" spans="1:10" x14ac:dyDescent="0.2">
      <c r="A35" s="155" t="s">
        <v>26</v>
      </c>
      <c r="B35" s="157">
        <v>14999</v>
      </c>
      <c r="C35" s="157">
        <v>14999</v>
      </c>
      <c r="D35" s="157">
        <v>14999</v>
      </c>
      <c r="E35" s="157">
        <v>14999</v>
      </c>
      <c r="F35" s="157">
        <v>14999</v>
      </c>
      <c r="G35" s="157">
        <v>14999</v>
      </c>
      <c r="H35" s="157">
        <v>14999</v>
      </c>
      <c r="I35" s="157">
        <v>14999</v>
      </c>
    </row>
    <row r="36" spans="1:10" x14ac:dyDescent="0.2">
      <c r="A36" s="155" t="s">
        <v>27</v>
      </c>
      <c r="B36" s="156">
        <v>0.95533335208892822</v>
      </c>
      <c r="C36" s="156">
        <v>0.98040002584457397</v>
      </c>
      <c r="D36" s="156">
        <v>1</v>
      </c>
      <c r="E36" s="156">
        <v>0.99479997158050537</v>
      </c>
      <c r="F36" s="156">
        <v>1</v>
      </c>
      <c r="G36" s="156">
        <v>1</v>
      </c>
      <c r="H36" s="156">
        <v>1</v>
      </c>
      <c r="I36" s="156">
        <v>1</v>
      </c>
      <c r="J36" s="242"/>
    </row>
    <row r="37" spans="1:10" x14ac:dyDescent="0.2">
      <c r="A37" s="155" t="s">
        <v>28</v>
      </c>
      <c r="B37" s="156">
        <v>4.466666653752327E-2</v>
      </c>
      <c r="C37" s="156">
        <v>1.9600000232458115E-2</v>
      </c>
      <c r="D37" s="156">
        <v>0</v>
      </c>
      <c r="E37" s="156">
        <v>5.2000000141561031E-3</v>
      </c>
      <c r="F37" s="156">
        <v>0</v>
      </c>
      <c r="G37" s="156">
        <v>0</v>
      </c>
      <c r="H37" s="156">
        <v>0</v>
      </c>
      <c r="I37" s="156">
        <v>0</v>
      </c>
    </row>
    <row r="38" spans="1:10" x14ac:dyDescent="0.2">
      <c r="A38" s="155" t="s">
        <v>29</v>
      </c>
      <c r="B38" s="157">
        <v>6</v>
      </c>
      <c r="C38" s="157">
        <v>7</v>
      </c>
      <c r="D38" s="157">
        <v>6</v>
      </c>
      <c r="E38" s="157">
        <v>4</v>
      </c>
      <c r="F38" s="157">
        <v>4</v>
      </c>
      <c r="G38" s="157">
        <v>4</v>
      </c>
      <c r="H38" s="157">
        <v>1</v>
      </c>
      <c r="I38" s="157">
        <v>4</v>
      </c>
    </row>
    <row r="39" spans="1:10" x14ac:dyDescent="0.2">
      <c r="A39" s="155" t="s">
        <v>30</v>
      </c>
      <c r="B39" s="157">
        <v>9</v>
      </c>
      <c r="C39" s="157">
        <v>9</v>
      </c>
      <c r="D39" s="157">
        <v>9</v>
      </c>
      <c r="E39" s="157">
        <v>9</v>
      </c>
      <c r="F39" s="157">
        <v>9</v>
      </c>
      <c r="G39" s="157">
        <v>9</v>
      </c>
      <c r="H39" s="157">
        <v>9</v>
      </c>
      <c r="I39" s="157">
        <v>9</v>
      </c>
    </row>
    <row r="40" spans="1:10" x14ac:dyDescent="0.2">
      <c r="A40" s="155" t="s">
        <v>31</v>
      </c>
      <c r="B40" s="156">
        <v>0.66666668653488159</v>
      </c>
      <c r="C40" s="156">
        <v>0.77777779102325439</v>
      </c>
      <c r="D40" s="156">
        <v>0.66666668653488159</v>
      </c>
      <c r="E40" s="156">
        <v>0.4444444477558136</v>
      </c>
      <c r="F40" s="156">
        <v>0.4444444477558136</v>
      </c>
      <c r="G40" s="156">
        <v>0.4444444477558136</v>
      </c>
      <c r="H40" s="156">
        <v>0.1111111119389534</v>
      </c>
      <c r="I40" s="156">
        <v>0.4444444477558136</v>
      </c>
    </row>
    <row r="41" spans="1:10" x14ac:dyDescent="0.2">
      <c r="A41" s="155" t="s">
        <v>32</v>
      </c>
      <c r="B41" s="159">
        <v>6009.88134765625</v>
      </c>
      <c r="C41" s="159">
        <v>9328.0029296875</v>
      </c>
      <c r="D41" s="159">
        <v>1566.823974609375</v>
      </c>
      <c r="E41" s="159">
        <v>4396.23974609375</v>
      </c>
      <c r="F41" s="159">
        <v>567.412841796875</v>
      </c>
      <c r="G41" s="159">
        <v>226.44686889648438</v>
      </c>
      <c r="H41" s="159">
        <v>79.797660827636719</v>
      </c>
      <c r="I41" s="159">
        <v>4751.96142578125</v>
      </c>
    </row>
    <row r="42" spans="1:10" x14ac:dyDescent="0.2">
      <c r="A42" s="155" t="s">
        <v>33</v>
      </c>
      <c r="B42" s="157">
        <v>0</v>
      </c>
      <c r="C42" s="157">
        <v>0</v>
      </c>
      <c r="D42" s="157">
        <v>0</v>
      </c>
      <c r="E42" s="157">
        <v>0</v>
      </c>
      <c r="F42" s="157">
        <v>0</v>
      </c>
      <c r="G42" s="157">
        <v>0</v>
      </c>
      <c r="H42" s="157">
        <v>0</v>
      </c>
      <c r="I42" s="157">
        <v>0</v>
      </c>
    </row>
    <row r="43" spans="1:10" x14ac:dyDescent="0.2">
      <c r="A43" s="155" t="s">
        <v>34</v>
      </c>
      <c r="B43" s="157">
        <v>0</v>
      </c>
      <c r="C43" s="157">
        <v>0</v>
      </c>
      <c r="D43" s="157">
        <v>0</v>
      </c>
      <c r="E43" s="157">
        <v>0</v>
      </c>
      <c r="F43" s="157">
        <v>0</v>
      </c>
      <c r="G43" s="157">
        <v>0</v>
      </c>
      <c r="H43" s="157">
        <v>0</v>
      </c>
      <c r="I43" s="157">
        <v>0</v>
      </c>
    </row>
    <row r="44" spans="1:10" x14ac:dyDescent="0.2">
      <c r="A44" s="155" t="s">
        <v>35</v>
      </c>
      <c r="B44" s="157">
        <v>3</v>
      </c>
      <c r="C44" s="157">
        <v>0</v>
      </c>
      <c r="D44" s="157">
        <v>7</v>
      </c>
      <c r="E44" s="157">
        <v>6</v>
      </c>
      <c r="F44" s="157">
        <v>5</v>
      </c>
      <c r="G44" s="157">
        <v>8</v>
      </c>
      <c r="H44" s="157">
        <v>3</v>
      </c>
      <c r="I44" s="157">
        <v>3</v>
      </c>
    </row>
    <row r="45" spans="1:10" x14ac:dyDescent="0.2">
      <c r="A45" s="155" t="s">
        <v>36</v>
      </c>
      <c r="B45" s="158">
        <v>1.8611131235957146E-4</v>
      </c>
      <c r="C45" s="158">
        <v>0</v>
      </c>
      <c r="D45" s="158">
        <v>1.4106475282460451E-3</v>
      </c>
      <c r="E45" s="158">
        <v>3.6527845077216625E-4</v>
      </c>
      <c r="F45" s="158">
        <v>2.5814815890043974E-3</v>
      </c>
      <c r="G45" s="158">
        <v>3.3064803574234247E-3</v>
      </c>
      <c r="H45" s="158">
        <v>3.4421291202306747E-3</v>
      </c>
      <c r="I45" s="158">
        <v>2.5046279188245535E-4</v>
      </c>
    </row>
    <row r="46" spans="1:10" x14ac:dyDescent="0.2">
      <c r="A46" s="155" t="s">
        <v>37</v>
      </c>
      <c r="B46" s="158">
        <v>6.2037106545176357E-5</v>
      </c>
      <c r="C46" s="158">
        <v>0</v>
      </c>
      <c r="D46" s="158">
        <v>2.0152107754256576E-4</v>
      </c>
      <c r="E46" s="158">
        <v>6.0879741795361042E-5</v>
      </c>
      <c r="F46" s="158">
        <v>5.162963061593473E-4</v>
      </c>
      <c r="G46" s="158">
        <v>4.1331004467792809E-4</v>
      </c>
      <c r="H46" s="158">
        <v>1.1473763734102249E-3</v>
      </c>
      <c r="I46" s="158">
        <v>8.3487590018194169E-5</v>
      </c>
    </row>
    <row r="47" spans="1:10" x14ac:dyDescent="0.2">
      <c r="A47" s="225" t="s">
        <v>53</v>
      </c>
      <c r="B47" s="227" t="s">
        <v>358</v>
      </c>
      <c r="C47" s="228"/>
      <c r="D47" s="228"/>
      <c r="E47" s="228"/>
      <c r="F47" s="228"/>
      <c r="G47" s="228"/>
      <c r="H47" s="228"/>
      <c r="I47" s="228"/>
    </row>
    <row r="48" spans="1:10" x14ac:dyDescent="0.2">
      <c r="A48" s="226"/>
      <c r="B48" s="151">
        <v>1</v>
      </c>
      <c r="C48" s="151">
        <v>2</v>
      </c>
      <c r="D48" s="151">
        <v>3</v>
      </c>
      <c r="E48" s="151">
        <v>4</v>
      </c>
      <c r="F48" s="151">
        <v>5</v>
      </c>
      <c r="G48" s="152">
        <v>6</v>
      </c>
      <c r="H48" s="151">
        <v>7</v>
      </c>
      <c r="I48" s="151">
        <v>8</v>
      </c>
    </row>
    <row r="49" spans="1:9" x14ac:dyDescent="0.2">
      <c r="A49" s="153" t="s">
        <v>17</v>
      </c>
      <c r="B49" s="154"/>
      <c r="C49" s="154"/>
      <c r="D49" s="154"/>
      <c r="E49" s="154"/>
      <c r="F49" s="154"/>
      <c r="G49" s="154"/>
      <c r="H49" s="154"/>
      <c r="I49" s="154"/>
    </row>
    <row r="50" spans="1:9" x14ac:dyDescent="0.2">
      <c r="A50" s="155" t="s">
        <v>18</v>
      </c>
      <c r="B50" s="154"/>
      <c r="C50" s="154"/>
      <c r="D50" s="154"/>
      <c r="E50" s="154"/>
      <c r="F50" s="154"/>
      <c r="G50" s="154"/>
      <c r="H50" s="154"/>
      <c r="I50" s="154"/>
    </row>
    <row r="51" spans="1:9" x14ac:dyDescent="0.2">
      <c r="A51" s="155" t="s">
        <v>19</v>
      </c>
      <c r="B51" s="154"/>
      <c r="C51" s="154"/>
      <c r="D51" s="154"/>
      <c r="E51" s="154"/>
      <c r="F51" s="154"/>
      <c r="G51" s="154"/>
      <c r="H51" s="154"/>
      <c r="I51" s="154"/>
    </row>
    <row r="52" spans="1:9" x14ac:dyDescent="0.2">
      <c r="A52" s="155" t="s">
        <v>20</v>
      </c>
      <c r="B52" s="156"/>
      <c r="C52" s="156"/>
      <c r="D52" s="156"/>
      <c r="E52" s="156"/>
      <c r="F52" s="156"/>
      <c r="G52" s="156"/>
      <c r="H52" s="156"/>
      <c r="I52" s="156"/>
    </row>
    <row r="53" spans="1:9" x14ac:dyDescent="0.2">
      <c r="A53" s="155" t="s">
        <v>21</v>
      </c>
      <c r="B53" s="157"/>
      <c r="C53" s="157"/>
      <c r="D53" s="157"/>
      <c r="E53" s="157"/>
      <c r="F53" s="157"/>
      <c r="G53" s="157"/>
      <c r="H53" s="157"/>
      <c r="I53" s="157"/>
    </row>
    <row r="54" spans="1:9" x14ac:dyDescent="0.2">
      <c r="A54" s="155" t="s">
        <v>22</v>
      </c>
      <c r="B54" s="158"/>
      <c r="C54" s="158"/>
      <c r="D54" s="158"/>
      <c r="E54" s="158"/>
      <c r="F54" s="158"/>
      <c r="G54" s="158"/>
      <c r="H54" s="158"/>
      <c r="I54" s="158"/>
    </row>
    <row r="55" spans="1:9" x14ac:dyDescent="0.2">
      <c r="A55" s="155" t="s">
        <v>23</v>
      </c>
      <c r="B55" s="157"/>
      <c r="C55" s="157"/>
      <c r="D55" s="157"/>
      <c r="E55" s="157"/>
      <c r="F55" s="157"/>
      <c r="G55" s="157"/>
      <c r="H55" s="157"/>
      <c r="I55" s="157"/>
    </row>
    <row r="56" spans="1:9" x14ac:dyDescent="0.2">
      <c r="A56" s="155" t="s">
        <v>24</v>
      </c>
      <c r="B56" s="158"/>
      <c r="C56" s="158"/>
      <c r="D56" s="158"/>
      <c r="E56" s="158"/>
      <c r="F56" s="158"/>
      <c r="G56" s="158"/>
      <c r="H56" s="158"/>
      <c r="I56" s="158"/>
    </row>
    <row r="57" spans="1:9" x14ac:dyDescent="0.2">
      <c r="A57" s="155" t="s">
        <v>25</v>
      </c>
      <c r="B57" s="157"/>
      <c r="C57" s="157"/>
      <c r="D57" s="157"/>
      <c r="E57" s="157"/>
      <c r="F57" s="157"/>
      <c r="G57" s="157"/>
      <c r="H57" s="157"/>
      <c r="I57" s="157"/>
    </row>
    <row r="58" spans="1:9" x14ac:dyDescent="0.2">
      <c r="A58" s="155" t="s">
        <v>26</v>
      </c>
      <c r="B58" s="157"/>
      <c r="C58" s="157"/>
      <c r="D58" s="157"/>
      <c r="E58" s="157"/>
      <c r="F58" s="157"/>
      <c r="G58" s="157"/>
      <c r="H58" s="157"/>
      <c r="I58" s="157"/>
    </row>
    <row r="59" spans="1:9" x14ac:dyDescent="0.2">
      <c r="A59" s="155" t="s">
        <v>27</v>
      </c>
      <c r="B59" s="156"/>
      <c r="C59" s="156"/>
      <c r="D59" s="156"/>
      <c r="E59" s="156"/>
      <c r="F59" s="156"/>
      <c r="G59" s="156"/>
      <c r="H59" s="156"/>
      <c r="I59" s="156"/>
    </row>
    <row r="60" spans="1:9" x14ac:dyDescent="0.2">
      <c r="A60" s="155" t="s">
        <v>28</v>
      </c>
      <c r="B60" s="156"/>
      <c r="C60" s="156"/>
      <c r="D60" s="156"/>
      <c r="E60" s="156"/>
      <c r="F60" s="156"/>
      <c r="G60" s="156"/>
      <c r="H60" s="156"/>
      <c r="I60" s="156"/>
    </row>
    <row r="61" spans="1:9" x14ac:dyDescent="0.2">
      <c r="A61" s="155" t="s">
        <v>29</v>
      </c>
      <c r="B61" s="157"/>
      <c r="C61" s="157"/>
      <c r="D61" s="157"/>
      <c r="E61" s="157"/>
      <c r="F61" s="157"/>
      <c r="G61" s="157"/>
      <c r="H61" s="157"/>
      <c r="I61" s="157"/>
    </row>
    <row r="62" spans="1:9" x14ac:dyDescent="0.2">
      <c r="A62" s="155" t="s">
        <v>30</v>
      </c>
      <c r="B62" s="157"/>
      <c r="C62" s="157"/>
      <c r="D62" s="157"/>
      <c r="E62" s="157"/>
      <c r="F62" s="157"/>
      <c r="G62" s="157"/>
      <c r="H62" s="157"/>
      <c r="I62" s="157"/>
    </row>
    <row r="63" spans="1:9" x14ac:dyDescent="0.2">
      <c r="A63" s="155" t="s">
        <v>31</v>
      </c>
      <c r="B63" s="156"/>
      <c r="C63" s="156"/>
      <c r="D63" s="156"/>
      <c r="E63" s="156"/>
      <c r="F63" s="156"/>
      <c r="G63" s="156"/>
      <c r="H63" s="156"/>
      <c r="I63" s="156"/>
    </row>
    <row r="64" spans="1:9" x14ac:dyDescent="0.2">
      <c r="A64" s="155" t="s">
        <v>32</v>
      </c>
      <c r="B64" s="159"/>
      <c r="C64" s="159"/>
      <c r="D64" s="159"/>
      <c r="E64" s="159"/>
      <c r="F64" s="159"/>
      <c r="G64" s="159"/>
      <c r="H64" s="159"/>
      <c r="I64" s="159"/>
    </row>
    <row r="65" spans="1:9" x14ac:dyDescent="0.2">
      <c r="A65" s="155" t="s">
        <v>33</v>
      </c>
      <c r="B65" s="157"/>
      <c r="C65" s="157"/>
      <c r="D65" s="157"/>
      <c r="E65" s="157"/>
      <c r="F65" s="157"/>
      <c r="G65" s="157"/>
      <c r="H65" s="157"/>
      <c r="I65" s="157"/>
    </row>
    <row r="66" spans="1:9" x14ac:dyDescent="0.2">
      <c r="A66" s="155" t="s">
        <v>34</v>
      </c>
      <c r="B66" s="157"/>
      <c r="C66" s="157"/>
      <c r="D66" s="157"/>
      <c r="E66" s="157"/>
      <c r="F66" s="157"/>
      <c r="G66" s="157"/>
      <c r="H66" s="157"/>
      <c r="I66" s="157"/>
    </row>
    <row r="67" spans="1:9" x14ac:dyDescent="0.2">
      <c r="A67" s="155" t="s">
        <v>35</v>
      </c>
      <c r="B67" s="157"/>
      <c r="C67" s="157"/>
      <c r="D67" s="157"/>
      <c r="E67" s="157"/>
      <c r="F67" s="157"/>
      <c r="G67" s="157"/>
      <c r="H67" s="157"/>
      <c r="I67" s="157"/>
    </row>
    <row r="68" spans="1:9" x14ac:dyDescent="0.2">
      <c r="A68" s="155" t="s">
        <v>36</v>
      </c>
      <c r="B68" s="158"/>
      <c r="C68" s="158"/>
      <c r="D68" s="158"/>
      <c r="E68" s="158"/>
      <c r="F68" s="158"/>
      <c r="G68" s="158"/>
      <c r="H68" s="158"/>
      <c r="I68" s="158"/>
    </row>
    <row r="69" spans="1:9" x14ac:dyDescent="0.2">
      <c r="A69" s="155" t="s">
        <v>37</v>
      </c>
      <c r="B69" s="158"/>
      <c r="C69" s="158"/>
      <c r="D69" s="158"/>
      <c r="E69" s="158"/>
      <c r="F69" s="158"/>
      <c r="G69" s="158"/>
      <c r="H69" s="158"/>
      <c r="I69" s="158"/>
    </row>
    <row r="70" spans="1:9" x14ac:dyDescent="0.2">
      <c r="A70" s="225" t="s">
        <v>57</v>
      </c>
      <c r="B70" s="227" t="s">
        <v>358</v>
      </c>
      <c r="C70" s="228"/>
      <c r="D70" s="228"/>
      <c r="E70" s="228"/>
      <c r="F70" s="228"/>
      <c r="G70" s="228"/>
      <c r="H70" s="228"/>
      <c r="I70" s="228"/>
    </row>
    <row r="71" spans="1:9" x14ac:dyDescent="0.2">
      <c r="A71" s="226"/>
      <c r="B71" s="151">
        <v>1</v>
      </c>
      <c r="C71" s="151">
        <v>2</v>
      </c>
      <c r="D71" s="151">
        <v>3</v>
      </c>
      <c r="E71" s="151">
        <v>4</v>
      </c>
      <c r="F71" s="151">
        <v>5</v>
      </c>
      <c r="G71" s="152">
        <v>6</v>
      </c>
      <c r="H71" s="151">
        <v>7</v>
      </c>
      <c r="I71" s="151">
        <v>8</v>
      </c>
    </row>
    <row r="72" spans="1:9" x14ac:dyDescent="0.2">
      <c r="A72" s="153" t="s">
        <v>17</v>
      </c>
      <c r="B72" s="154">
        <v>1.3037201166152954</v>
      </c>
      <c r="C72" s="154">
        <v>2.3995528221130371</v>
      </c>
      <c r="D72" s="154">
        <v>18.039527893066406</v>
      </c>
      <c r="E72" s="154" t="s">
        <v>361</v>
      </c>
      <c r="F72" s="154">
        <v>21.388872146606445</v>
      </c>
      <c r="G72" s="154">
        <v>2.217257022857666</v>
      </c>
      <c r="H72" s="154">
        <v>2.5642633438110352</v>
      </c>
      <c r="I72" s="154">
        <v>22.854543685913086</v>
      </c>
    </row>
    <row r="73" spans="1:9" x14ac:dyDescent="0.2">
      <c r="A73" s="155" t="s">
        <v>18</v>
      </c>
      <c r="B73" s="154">
        <v>5.5393719673156738</v>
      </c>
      <c r="C73" s="154">
        <v>7.5400300025939941</v>
      </c>
      <c r="D73" s="154">
        <v>20.546817779541016</v>
      </c>
      <c r="E73" s="154"/>
      <c r="F73" s="154">
        <v>25.774190902709961</v>
      </c>
      <c r="G73" s="154">
        <v>6.5848312377929688</v>
      </c>
      <c r="H73" s="154">
        <v>5.4473915100097656</v>
      </c>
      <c r="I73" s="154">
        <v>25.809932708740234</v>
      </c>
    </row>
    <row r="74" spans="1:9" x14ac:dyDescent="0.2">
      <c r="A74" s="155" t="s">
        <v>19</v>
      </c>
      <c r="B74" s="154">
        <v>4.5865931510925293</v>
      </c>
      <c r="C74" s="154">
        <v>7.1901330947875977</v>
      </c>
      <c r="D74" s="154">
        <v>30.316034317016602</v>
      </c>
      <c r="E74" s="154"/>
      <c r="F74" s="154">
        <v>29.564666748046875</v>
      </c>
      <c r="G74" s="154">
        <v>5.9992814064025879</v>
      </c>
      <c r="H74" s="154">
        <v>8.9790763854980469</v>
      </c>
      <c r="I74" s="154">
        <v>32.237514495849609</v>
      </c>
    </row>
    <row r="75" spans="1:9" x14ac:dyDescent="0.2">
      <c r="A75" s="155" t="s">
        <v>20</v>
      </c>
      <c r="B75" s="156">
        <v>0.19997331500053406</v>
      </c>
      <c r="C75" s="156">
        <v>0.29735860228538513</v>
      </c>
      <c r="D75" s="156">
        <v>0.8756670355796814</v>
      </c>
      <c r="E75" s="156"/>
      <c r="F75" s="156">
        <v>0.82777482271194458</v>
      </c>
      <c r="G75" s="156">
        <v>0.3141675591468811</v>
      </c>
      <c r="H75" s="156">
        <v>0.44330310821533203</v>
      </c>
      <c r="I75" s="156">
        <v>0.88380467891693115</v>
      </c>
    </row>
    <row r="76" spans="1:9" x14ac:dyDescent="0.2">
      <c r="A76" s="155" t="s">
        <v>21</v>
      </c>
      <c r="B76" s="157">
        <v>7500</v>
      </c>
      <c r="C76" s="157">
        <v>7500</v>
      </c>
      <c r="D76" s="157">
        <v>7500</v>
      </c>
      <c r="E76" s="157"/>
      <c r="F76" s="157">
        <v>7500</v>
      </c>
      <c r="G76" s="157">
        <v>7500</v>
      </c>
      <c r="H76" s="157">
        <v>7500</v>
      </c>
      <c r="I76" s="157">
        <v>7500</v>
      </c>
    </row>
    <row r="77" spans="1:9" x14ac:dyDescent="0.2">
      <c r="A77" s="155" t="s">
        <v>22</v>
      </c>
      <c r="B77" s="158">
        <v>3.4722222480922937E-3</v>
      </c>
      <c r="C77" s="158">
        <v>3.4722222480922937E-3</v>
      </c>
      <c r="D77" s="158">
        <v>3.4722222480922937E-3</v>
      </c>
      <c r="E77" s="158"/>
      <c r="F77" s="158">
        <v>3.4722222480922937E-3</v>
      </c>
      <c r="G77" s="158">
        <v>3.4722222480922937E-3</v>
      </c>
      <c r="H77" s="158">
        <v>3.4722222480922937E-3</v>
      </c>
      <c r="I77" s="158">
        <v>3.4722222480922937E-3</v>
      </c>
    </row>
    <row r="78" spans="1:9" x14ac:dyDescent="0.2">
      <c r="A78" s="155" t="s">
        <v>23</v>
      </c>
      <c r="B78" s="157">
        <v>0</v>
      </c>
      <c r="C78" s="157">
        <v>0</v>
      </c>
      <c r="D78" s="157">
        <v>0</v>
      </c>
      <c r="E78" s="157"/>
      <c r="F78" s="157">
        <v>0</v>
      </c>
      <c r="G78" s="157">
        <v>0</v>
      </c>
      <c r="H78" s="157">
        <v>0</v>
      </c>
      <c r="I78" s="157">
        <v>0</v>
      </c>
    </row>
    <row r="79" spans="1:9" x14ac:dyDescent="0.2">
      <c r="A79" s="155" t="s">
        <v>24</v>
      </c>
      <c r="B79" s="158">
        <v>0</v>
      </c>
      <c r="C79" s="158">
        <v>0</v>
      </c>
      <c r="D79" s="158">
        <v>0</v>
      </c>
      <c r="E79" s="158"/>
      <c r="F79" s="158">
        <v>0</v>
      </c>
      <c r="G79" s="158">
        <v>0</v>
      </c>
      <c r="H79" s="158">
        <v>0</v>
      </c>
      <c r="I79" s="158">
        <v>0</v>
      </c>
    </row>
    <row r="80" spans="1:9" x14ac:dyDescent="0.2">
      <c r="A80" s="155" t="s">
        <v>25</v>
      </c>
      <c r="B80" s="157">
        <v>7500</v>
      </c>
      <c r="C80" s="157">
        <v>7500</v>
      </c>
      <c r="D80" s="157">
        <v>7500</v>
      </c>
      <c r="E80" s="157"/>
      <c r="F80" s="157">
        <v>7500</v>
      </c>
      <c r="G80" s="157">
        <v>7500</v>
      </c>
      <c r="H80" s="157">
        <v>7500</v>
      </c>
      <c r="I80" s="157">
        <v>7500</v>
      </c>
    </row>
    <row r="81" spans="1:10" x14ac:dyDescent="0.2">
      <c r="A81" s="155" t="s">
        <v>26</v>
      </c>
      <c r="B81" s="157">
        <v>14999</v>
      </c>
      <c r="C81" s="157">
        <v>14999</v>
      </c>
      <c r="D81" s="157">
        <v>14999</v>
      </c>
      <c r="E81" s="157"/>
      <c r="F81" s="157">
        <v>14999</v>
      </c>
      <c r="G81" s="157">
        <v>14999</v>
      </c>
      <c r="H81" s="157">
        <v>14999</v>
      </c>
      <c r="I81" s="157">
        <v>14999</v>
      </c>
    </row>
    <row r="82" spans="1:10" x14ac:dyDescent="0.2">
      <c r="A82" s="155" t="s">
        <v>27</v>
      </c>
      <c r="B82" s="156">
        <v>1</v>
      </c>
      <c r="C82" s="156">
        <v>1</v>
      </c>
      <c r="D82" s="156">
        <v>1</v>
      </c>
      <c r="E82" s="156"/>
      <c r="F82" s="156">
        <v>1</v>
      </c>
      <c r="G82" s="156">
        <v>1</v>
      </c>
      <c r="H82" s="156">
        <v>1</v>
      </c>
      <c r="I82" s="156">
        <v>1</v>
      </c>
      <c r="J82" s="242"/>
    </row>
    <row r="83" spans="1:10" x14ac:dyDescent="0.2">
      <c r="A83" s="155" t="s">
        <v>28</v>
      </c>
      <c r="B83" s="156">
        <v>0</v>
      </c>
      <c r="C83" s="156">
        <v>0</v>
      </c>
      <c r="D83" s="156">
        <v>0</v>
      </c>
      <c r="E83" s="156"/>
      <c r="F83" s="156">
        <v>0</v>
      </c>
      <c r="G83" s="156">
        <v>0</v>
      </c>
      <c r="H83" s="156">
        <v>0</v>
      </c>
      <c r="I83" s="156">
        <v>0</v>
      </c>
    </row>
    <row r="84" spans="1:10" x14ac:dyDescent="0.2">
      <c r="A84" s="155" t="s">
        <v>29</v>
      </c>
      <c r="B84" s="157">
        <v>4</v>
      </c>
      <c r="C84" s="157">
        <v>4</v>
      </c>
      <c r="D84" s="157">
        <v>6</v>
      </c>
      <c r="E84" s="157"/>
      <c r="F84" s="157">
        <v>4</v>
      </c>
      <c r="G84" s="157">
        <v>4</v>
      </c>
      <c r="H84" s="157">
        <v>4</v>
      </c>
      <c r="I84" s="157">
        <v>4</v>
      </c>
    </row>
    <row r="85" spans="1:10" x14ac:dyDescent="0.2">
      <c r="A85" s="155" t="s">
        <v>30</v>
      </c>
      <c r="B85" s="157">
        <v>9</v>
      </c>
      <c r="C85" s="157">
        <v>9</v>
      </c>
      <c r="D85" s="157">
        <v>9</v>
      </c>
      <c r="E85" s="157"/>
      <c r="F85" s="157">
        <v>6</v>
      </c>
      <c r="G85" s="157">
        <v>9</v>
      </c>
      <c r="H85" s="157">
        <v>9</v>
      </c>
      <c r="I85" s="157">
        <v>9</v>
      </c>
    </row>
    <row r="86" spans="1:10" x14ac:dyDescent="0.2">
      <c r="A86" s="155" t="s">
        <v>31</v>
      </c>
      <c r="B86" s="156">
        <v>0.4444444477558136</v>
      </c>
      <c r="C86" s="156">
        <v>0.4444444477558136</v>
      </c>
      <c r="D86" s="156">
        <v>0.66666668653488159</v>
      </c>
      <c r="E86" s="156"/>
      <c r="F86" s="156">
        <v>0.66666668653488159</v>
      </c>
      <c r="G86" s="156">
        <v>0.4444444477558136</v>
      </c>
      <c r="H86" s="156">
        <v>0.4444444477558136</v>
      </c>
      <c r="I86" s="156">
        <v>0.4444444477558136</v>
      </c>
    </row>
    <row r="87" spans="1:10" x14ac:dyDescent="0.2">
      <c r="A87" s="155" t="s">
        <v>32</v>
      </c>
      <c r="B87" s="159">
        <v>427.41024780273438</v>
      </c>
      <c r="C87" s="159">
        <v>754.58099365234375</v>
      </c>
      <c r="D87" s="159">
        <v>5448.0341796875</v>
      </c>
      <c r="E87" s="159"/>
      <c r="F87" s="159">
        <v>6445.87451171875</v>
      </c>
      <c r="G87" s="159">
        <v>699.2777099609375</v>
      </c>
      <c r="H87" s="159">
        <v>816.45745849609375</v>
      </c>
      <c r="I87" s="159">
        <v>6891.28955078125</v>
      </c>
    </row>
    <row r="88" spans="1:10" x14ac:dyDescent="0.2">
      <c r="A88" s="155" t="s">
        <v>33</v>
      </c>
      <c r="B88" s="157">
        <v>0</v>
      </c>
      <c r="C88" s="157">
        <v>0</v>
      </c>
      <c r="D88" s="157">
        <v>0</v>
      </c>
      <c r="E88" s="157"/>
      <c r="F88" s="157">
        <v>0</v>
      </c>
      <c r="G88" s="157">
        <v>0</v>
      </c>
      <c r="H88" s="157">
        <v>0</v>
      </c>
      <c r="I88" s="157">
        <v>0</v>
      </c>
    </row>
    <row r="89" spans="1:10" x14ac:dyDescent="0.2">
      <c r="A89" s="155" t="s">
        <v>34</v>
      </c>
      <c r="B89" s="157">
        <v>0</v>
      </c>
      <c r="C89" s="157">
        <v>0</v>
      </c>
      <c r="D89" s="157">
        <v>0</v>
      </c>
      <c r="E89" s="157"/>
      <c r="F89" s="157">
        <v>0</v>
      </c>
      <c r="G89" s="157">
        <v>0</v>
      </c>
      <c r="H89" s="157">
        <v>0</v>
      </c>
      <c r="I89" s="157">
        <v>0</v>
      </c>
    </row>
    <row r="90" spans="1:10" x14ac:dyDescent="0.2">
      <c r="A90" s="155" t="s">
        <v>35</v>
      </c>
      <c r="B90" s="157">
        <v>4</v>
      </c>
      <c r="C90" s="157">
        <v>12</v>
      </c>
      <c r="D90" s="157">
        <v>5</v>
      </c>
      <c r="E90" s="157"/>
      <c r="F90" s="157">
        <v>8</v>
      </c>
      <c r="G90" s="157">
        <v>16</v>
      </c>
      <c r="H90" s="157">
        <v>18</v>
      </c>
      <c r="I90" s="157">
        <v>5</v>
      </c>
    </row>
    <row r="91" spans="1:10" x14ac:dyDescent="0.2">
      <c r="A91" s="155" t="s">
        <v>36</v>
      </c>
      <c r="B91" s="158">
        <v>3.0254626180976629E-3</v>
      </c>
      <c r="C91" s="158">
        <v>2.7675917372107506E-3</v>
      </c>
      <c r="D91" s="158">
        <v>3.5138835664838552E-4</v>
      </c>
      <c r="E91" s="158"/>
      <c r="F91" s="158">
        <v>7.0324051193892956E-4</v>
      </c>
      <c r="G91" s="158">
        <v>2.7583322953432798E-3</v>
      </c>
      <c r="H91" s="158">
        <v>2.2907399106770754E-3</v>
      </c>
      <c r="I91" s="158">
        <v>3.1944416696205735E-4</v>
      </c>
    </row>
    <row r="92" spans="1:10" x14ac:dyDescent="0.2">
      <c r="A92" s="155" t="s">
        <v>37</v>
      </c>
      <c r="B92" s="158">
        <v>7.5636565452441573E-4</v>
      </c>
      <c r="C92" s="158">
        <v>2.3063264961820096E-4</v>
      </c>
      <c r="D92" s="158">
        <v>7.0277674240060151E-5</v>
      </c>
      <c r="E92" s="158"/>
      <c r="F92" s="158">
        <v>8.7905063992366195E-5</v>
      </c>
      <c r="G92" s="158">
        <v>1.7239576845895499E-4</v>
      </c>
      <c r="H92" s="158">
        <v>1.2726332352031022E-4</v>
      </c>
      <c r="I92" s="158">
        <v>6.3888830482028425E-5</v>
      </c>
    </row>
    <row r="93" spans="1:10" x14ac:dyDescent="0.2">
      <c r="A93" s="225" t="s">
        <v>0</v>
      </c>
      <c r="B93" s="227" t="s">
        <v>358</v>
      </c>
      <c r="C93" s="228"/>
      <c r="D93" s="228"/>
      <c r="E93" s="228"/>
      <c r="F93" s="228"/>
      <c r="G93" s="228"/>
      <c r="H93" s="228"/>
      <c r="I93" s="228"/>
    </row>
    <row r="94" spans="1:10" x14ac:dyDescent="0.2">
      <c r="A94" s="226"/>
      <c r="B94" s="151">
        <v>1</v>
      </c>
      <c r="C94" s="151">
        <v>2</v>
      </c>
      <c r="D94" s="151">
        <v>3</v>
      </c>
      <c r="E94" s="151">
        <v>4</v>
      </c>
      <c r="F94" s="151">
        <v>5</v>
      </c>
      <c r="G94" s="152">
        <v>6</v>
      </c>
      <c r="H94" s="151">
        <v>7</v>
      </c>
      <c r="I94" s="151">
        <v>8</v>
      </c>
    </row>
    <row r="95" spans="1:10" x14ac:dyDescent="0.2">
      <c r="A95" s="153" t="s">
        <v>17</v>
      </c>
      <c r="B95" s="154">
        <v>14.325649261474609</v>
      </c>
      <c r="C95" s="154">
        <v>30.077489852905273</v>
      </c>
      <c r="D95" s="154">
        <v>24.712617874145508</v>
      </c>
      <c r="E95" s="154">
        <v>49.744117736816406</v>
      </c>
      <c r="F95" s="154">
        <v>15.527948379516602</v>
      </c>
      <c r="G95" s="154">
        <v>3.3787989616394043</v>
      </c>
      <c r="H95" s="154">
        <v>10.874032020568848</v>
      </c>
      <c r="I95" s="154">
        <v>2.0359897613525391</v>
      </c>
    </row>
    <row r="96" spans="1:10" x14ac:dyDescent="0.2">
      <c r="A96" s="155" t="s">
        <v>18</v>
      </c>
      <c r="B96" s="154">
        <v>18.444337844848633</v>
      </c>
      <c r="C96" s="154">
        <v>34.789337158203125</v>
      </c>
      <c r="D96" s="154">
        <v>27.050191879272461</v>
      </c>
      <c r="E96" s="154">
        <v>51.155941009521484</v>
      </c>
      <c r="F96" s="154">
        <v>19.964767456054688</v>
      </c>
      <c r="G96" s="154">
        <v>7.5575070381164551</v>
      </c>
      <c r="H96" s="154">
        <v>17.42418098449707</v>
      </c>
      <c r="I96" s="154">
        <v>5.9995951652526855</v>
      </c>
    </row>
    <row r="97" spans="1:10" x14ac:dyDescent="0.2">
      <c r="A97" s="155" t="s">
        <v>19</v>
      </c>
      <c r="B97" s="154">
        <v>27.300527572631836</v>
      </c>
      <c r="C97" s="154">
        <v>37.53521728515625</v>
      </c>
      <c r="D97" s="154">
        <v>41.812213897705078</v>
      </c>
      <c r="E97" s="154">
        <v>64.700401306152344</v>
      </c>
      <c r="F97" s="154">
        <v>27.275245666503906</v>
      </c>
      <c r="G97" s="154">
        <v>8.2716913223266602</v>
      </c>
      <c r="H97" s="154">
        <v>19.335264205932617</v>
      </c>
      <c r="I97" s="154">
        <v>5.9404325485229492</v>
      </c>
    </row>
    <row r="98" spans="1:10" x14ac:dyDescent="0.2">
      <c r="A98" s="155" t="s">
        <v>20</v>
      </c>
      <c r="B98" s="156">
        <v>0.76408839225769043</v>
      </c>
      <c r="C98" s="156">
        <v>0.86296045780181885</v>
      </c>
      <c r="D98" s="156">
        <v>0.91043955087661743</v>
      </c>
      <c r="E98" s="156">
        <v>0.97225189208984375</v>
      </c>
      <c r="F98" s="156">
        <v>0.77467983961105347</v>
      </c>
      <c r="G98" s="156">
        <v>0.42956241965293884</v>
      </c>
      <c r="H98" s="156">
        <v>0.61672890186309814</v>
      </c>
      <c r="I98" s="156">
        <v>0.31109926104545593</v>
      </c>
    </row>
    <row r="99" spans="1:10" x14ac:dyDescent="0.2">
      <c r="A99" s="155" t="s">
        <v>21</v>
      </c>
      <c r="B99" s="157">
        <v>7244</v>
      </c>
      <c r="C99" s="157">
        <v>7469</v>
      </c>
      <c r="D99" s="157">
        <v>7284</v>
      </c>
      <c r="E99" s="157">
        <v>7500</v>
      </c>
      <c r="F99" s="157">
        <v>7500</v>
      </c>
      <c r="G99" s="157">
        <v>7500</v>
      </c>
      <c r="H99" s="157">
        <v>7500</v>
      </c>
      <c r="I99" s="157">
        <v>7500</v>
      </c>
    </row>
    <row r="100" spans="1:10" x14ac:dyDescent="0.2">
      <c r="A100" s="155" t="s">
        <v>22</v>
      </c>
      <c r="B100" s="158">
        <v>3.3537037670612335E-3</v>
      </c>
      <c r="C100" s="158">
        <v>3.4578705672174692E-3</v>
      </c>
      <c r="D100" s="158">
        <v>3.372221952304244E-3</v>
      </c>
      <c r="E100" s="158">
        <v>3.4722222480922937E-3</v>
      </c>
      <c r="F100" s="158">
        <v>3.4722222480922937E-3</v>
      </c>
      <c r="G100" s="158">
        <v>3.4722222480922937E-3</v>
      </c>
      <c r="H100" s="158">
        <v>3.4722222480922937E-3</v>
      </c>
      <c r="I100" s="158">
        <v>3.4722222480922937E-3</v>
      </c>
    </row>
    <row r="101" spans="1:10" x14ac:dyDescent="0.2">
      <c r="A101" s="155" t="s">
        <v>23</v>
      </c>
      <c r="B101" s="157">
        <v>256</v>
      </c>
      <c r="C101" s="157">
        <v>31</v>
      </c>
      <c r="D101" s="157">
        <v>216</v>
      </c>
      <c r="E101" s="157">
        <v>0</v>
      </c>
      <c r="F101" s="157">
        <v>0</v>
      </c>
      <c r="G101" s="157">
        <v>0</v>
      </c>
      <c r="H101" s="157">
        <v>0</v>
      </c>
      <c r="I101" s="157">
        <v>0</v>
      </c>
    </row>
    <row r="102" spans="1:10" x14ac:dyDescent="0.2">
      <c r="A102" s="155" t="s">
        <v>24</v>
      </c>
      <c r="B102" s="158">
        <v>1.1851851741084829E-4</v>
      </c>
      <c r="C102" s="158">
        <v>1.4351851859828457E-5</v>
      </c>
      <c r="D102" s="158">
        <v>1.0000000474974513E-4</v>
      </c>
      <c r="E102" s="158">
        <v>0</v>
      </c>
      <c r="F102" s="158">
        <v>0</v>
      </c>
      <c r="G102" s="158">
        <v>0</v>
      </c>
      <c r="H102" s="158">
        <v>0</v>
      </c>
      <c r="I102" s="158">
        <v>0</v>
      </c>
    </row>
    <row r="103" spans="1:10" x14ac:dyDescent="0.2">
      <c r="A103" s="155" t="s">
        <v>25</v>
      </c>
      <c r="B103" s="157">
        <v>7500</v>
      </c>
      <c r="C103" s="157">
        <v>7500</v>
      </c>
      <c r="D103" s="157">
        <v>7500</v>
      </c>
      <c r="E103" s="157">
        <v>7500</v>
      </c>
      <c r="F103" s="157">
        <v>7500</v>
      </c>
      <c r="G103" s="157">
        <v>7500</v>
      </c>
      <c r="H103" s="157">
        <v>7500</v>
      </c>
      <c r="I103" s="157">
        <v>7500</v>
      </c>
    </row>
    <row r="104" spans="1:10" x14ac:dyDescent="0.2">
      <c r="A104" s="155" t="s">
        <v>26</v>
      </c>
      <c r="B104" s="157">
        <v>14999</v>
      </c>
      <c r="C104" s="157">
        <v>14999</v>
      </c>
      <c r="D104" s="157">
        <v>14999</v>
      </c>
      <c r="E104" s="157">
        <v>14999</v>
      </c>
      <c r="F104" s="157">
        <v>14999</v>
      </c>
      <c r="G104" s="157">
        <v>14999</v>
      </c>
      <c r="H104" s="157">
        <v>14999</v>
      </c>
      <c r="I104" s="157">
        <v>14999</v>
      </c>
    </row>
    <row r="105" spans="1:10" x14ac:dyDescent="0.2">
      <c r="A105" s="155" t="s">
        <v>27</v>
      </c>
      <c r="B105" s="156">
        <v>0.96586668491363525</v>
      </c>
      <c r="C105" s="156">
        <v>0.99586665630340576</v>
      </c>
      <c r="D105" s="156">
        <v>0.97119998931884766</v>
      </c>
      <c r="E105" s="156">
        <v>1</v>
      </c>
      <c r="F105" s="156">
        <v>1</v>
      </c>
      <c r="G105" s="156">
        <v>1</v>
      </c>
      <c r="H105" s="156">
        <v>1</v>
      </c>
      <c r="I105" s="156">
        <v>1</v>
      </c>
      <c r="J105" s="242"/>
    </row>
    <row r="106" spans="1:10" x14ac:dyDescent="0.2">
      <c r="A106" s="155" t="s">
        <v>28</v>
      </c>
      <c r="B106" s="156">
        <v>3.4133333712816238E-2</v>
      </c>
      <c r="C106" s="156">
        <v>4.1333334520459175E-3</v>
      </c>
      <c r="D106" s="156">
        <v>2.8799999505281448E-2</v>
      </c>
      <c r="E106" s="156">
        <v>0</v>
      </c>
      <c r="F106" s="156">
        <v>0</v>
      </c>
      <c r="G106" s="156">
        <v>0</v>
      </c>
      <c r="H106" s="156">
        <v>0</v>
      </c>
      <c r="I106" s="156">
        <v>0</v>
      </c>
    </row>
    <row r="107" spans="1:10" x14ac:dyDescent="0.2">
      <c r="A107" s="155" t="s">
        <v>29</v>
      </c>
      <c r="B107" s="157">
        <v>4</v>
      </c>
      <c r="C107" s="157">
        <v>6</v>
      </c>
      <c r="D107" s="157">
        <v>5</v>
      </c>
      <c r="E107" s="157">
        <v>8</v>
      </c>
      <c r="F107" s="157">
        <v>6</v>
      </c>
      <c r="G107" s="157">
        <v>6</v>
      </c>
      <c r="H107" s="157">
        <v>4</v>
      </c>
      <c r="I107" s="157">
        <v>4</v>
      </c>
    </row>
    <row r="108" spans="1:10" x14ac:dyDescent="0.2">
      <c r="A108" s="155" t="s">
        <v>30</v>
      </c>
      <c r="B108" s="157">
        <v>9</v>
      </c>
      <c r="C108" s="157">
        <v>9</v>
      </c>
      <c r="D108" s="157">
        <v>9</v>
      </c>
      <c r="E108" s="157">
        <v>9</v>
      </c>
      <c r="F108" s="157">
        <v>9</v>
      </c>
      <c r="G108" s="157">
        <v>9</v>
      </c>
      <c r="H108" s="157">
        <v>9</v>
      </c>
      <c r="I108" s="157">
        <v>9</v>
      </c>
    </row>
    <row r="109" spans="1:10" x14ac:dyDescent="0.2">
      <c r="A109" s="155" t="s">
        <v>31</v>
      </c>
      <c r="B109" s="156">
        <v>0.4444444477558136</v>
      </c>
      <c r="C109" s="156">
        <v>0.66666668653488159</v>
      </c>
      <c r="D109" s="156">
        <v>0.55555558204650879</v>
      </c>
      <c r="E109" s="156">
        <v>0.8888888955116272</v>
      </c>
      <c r="F109" s="156">
        <v>0.66666668653488159</v>
      </c>
      <c r="G109" s="156">
        <v>0.66666668653488159</v>
      </c>
      <c r="H109" s="156">
        <v>0.4444444477558136</v>
      </c>
      <c r="I109" s="156">
        <v>0.4444444477558136</v>
      </c>
    </row>
    <row r="110" spans="1:10" x14ac:dyDescent="0.2">
      <c r="A110" s="155" t="s">
        <v>32</v>
      </c>
      <c r="B110" s="159">
        <v>4362.33935546875</v>
      </c>
      <c r="C110" s="159">
        <v>9078.470703125</v>
      </c>
      <c r="D110" s="159">
        <v>7467.80859375</v>
      </c>
      <c r="E110" s="159">
        <v>14997.62109375</v>
      </c>
      <c r="F110" s="159">
        <v>4698.8701171875</v>
      </c>
      <c r="G110" s="159">
        <v>1038.8597412109375</v>
      </c>
      <c r="H110" s="159">
        <v>3293.92919921875</v>
      </c>
      <c r="I110" s="159">
        <v>643.12225341796875</v>
      </c>
    </row>
    <row r="111" spans="1:10" x14ac:dyDescent="0.2">
      <c r="A111" s="155" t="s">
        <v>33</v>
      </c>
      <c r="B111" s="157">
        <v>0</v>
      </c>
      <c r="C111" s="157">
        <v>0</v>
      </c>
      <c r="D111" s="157">
        <v>0</v>
      </c>
      <c r="E111" s="157">
        <v>0</v>
      </c>
      <c r="F111" s="157">
        <v>0</v>
      </c>
      <c r="G111" s="157">
        <v>0</v>
      </c>
      <c r="H111" s="157">
        <v>0</v>
      </c>
      <c r="I111" s="157">
        <v>0</v>
      </c>
    </row>
    <row r="112" spans="1:10" x14ac:dyDescent="0.2">
      <c r="A112" s="155" t="s">
        <v>34</v>
      </c>
      <c r="B112" s="157">
        <v>0</v>
      </c>
      <c r="C112" s="157">
        <v>0</v>
      </c>
      <c r="D112" s="157">
        <v>0</v>
      </c>
      <c r="E112" s="157">
        <v>0</v>
      </c>
      <c r="F112" s="157">
        <v>0</v>
      </c>
      <c r="G112" s="157">
        <v>0</v>
      </c>
      <c r="H112" s="157">
        <v>0</v>
      </c>
      <c r="I112" s="157">
        <v>0</v>
      </c>
    </row>
    <row r="113" spans="1:11" x14ac:dyDescent="0.2">
      <c r="A113" s="155" t="s">
        <v>35</v>
      </c>
      <c r="B113" s="157">
        <v>5</v>
      </c>
      <c r="C113" s="157">
        <v>4</v>
      </c>
      <c r="D113" s="157">
        <v>2</v>
      </c>
      <c r="E113" s="157">
        <v>1</v>
      </c>
      <c r="F113" s="157">
        <v>2</v>
      </c>
      <c r="G113" s="157">
        <v>9</v>
      </c>
      <c r="H113" s="157">
        <v>15</v>
      </c>
      <c r="I113" s="157">
        <v>13</v>
      </c>
    </row>
    <row r="114" spans="1:11" x14ac:dyDescent="0.2">
      <c r="A114" s="155" t="s">
        <v>36</v>
      </c>
      <c r="B114" s="158">
        <v>4.2453731293790042E-4</v>
      </c>
      <c r="C114" s="158">
        <v>5.5555556900799274E-4</v>
      </c>
      <c r="D114" s="158">
        <v>2.4213013239204884E-4</v>
      </c>
      <c r="E114" s="158">
        <v>5.3240812121657655E-5</v>
      </c>
      <c r="F114" s="158">
        <v>5.6759233120828867E-4</v>
      </c>
      <c r="G114" s="158">
        <v>1.8916659755632281E-3</v>
      </c>
      <c r="H114" s="158">
        <v>1.4782407088205218E-3</v>
      </c>
      <c r="I114" s="158">
        <v>2.8282385319471359E-3</v>
      </c>
    </row>
    <row r="115" spans="1:11" x14ac:dyDescent="0.2">
      <c r="A115" s="155" t="s">
        <v>37</v>
      </c>
      <c r="B115" s="158">
        <v>8.4907464042771608E-5</v>
      </c>
      <c r="C115" s="158">
        <v>1.3888889225199819E-4</v>
      </c>
      <c r="D115" s="158">
        <v>1.2106506619602442E-4</v>
      </c>
      <c r="E115" s="158">
        <v>5.3240812121657655E-5</v>
      </c>
      <c r="F115" s="158">
        <v>2.8379616560414433E-4</v>
      </c>
      <c r="G115" s="158">
        <v>2.1018511324655265E-4</v>
      </c>
      <c r="H115" s="158">
        <v>9.8549382528290153E-5</v>
      </c>
      <c r="I115" s="158">
        <v>2.1755679335910827E-4</v>
      </c>
    </row>
    <row r="116" spans="1:11" x14ac:dyDescent="0.2">
      <c r="A116" s="225" t="s">
        <v>58</v>
      </c>
      <c r="B116" s="227" t="s">
        <v>358</v>
      </c>
      <c r="C116" s="228"/>
      <c r="D116" s="228"/>
      <c r="E116" s="228"/>
      <c r="F116" s="228"/>
      <c r="G116" s="228"/>
      <c r="H116" s="228"/>
      <c r="I116" s="228"/>
    </row>
    <row r="117" spans="1:11" x14ac:dyDescent="0.2">
      <c r="A117" s="226"/>
      <c r="B117" s="175">
        <v>1</v>
      </c>
      <c r="C117" s="151">
        <v>2</v>
      </c>
      <c r="D117" s="151">
        <v>3</v>
      </c>
      <c r="E117" s="151">
        <v>4</v>
      </c>
      <c r="F117" s="151">
        <v>5</v>
      </c>
      <c r="G117" s="152">
        <v>6</v>
      </c>
      <c r="H117" s="151">
        <v>7</v>
      </c>
      <c r="I117" s="151">
        <v>8</v>
      </c>
      <c r="K117" s="56" t="s">
        <v>360</v>
      </c>
    </row>
    <row r="118" spans="1:11" x14ac:dyDescent="0.2">
      <c r="A118" s="153" t="s">
        <v>17</v>
      </c>
      <c r="B118" s="176">
        <v>12.267121315002441</v>
      </c>
      <c r="C118" s="154">
        <v>19.591144561767578</v>
      </c>
      <c r="D118" s="154">
        <v>0.16428740322589874</v>
      </c>
      <c r="E118" s="154">
        <v>6.6917390823364258</v>
      </c>
      <c r="F118" s="154">
        <v>7.7673983573913574</v>
      </c>
      <c r="G118" s="154">
        <v>10.365419387817383</v>
      </c>
      <c r="H118" s="154">
        <v>32.086528778076172</v>
      </c>
      <c r="I118" s="154">
        <v>2.2200601100921631</v>
      </c>
    </row>
    <row r="119" spans="1:11" x14ac:dyDescent="0.2">
      <c r="A119" s="155" t="s">
        <v>18</v>
      </c>
      <c r="B119" s="176">
        <v>14.117586135864258</v>
      </c>
      <c r="C119" s="154">
        <v>21.163990020751953</v>
      </c>
      <c r="D119" s="154">
        <v>1.1744132041931152</v>
      </c>
      <c r="E119" s="154">
        <v>9.5726499557495117</v>
      </c>
      <c r="F119" s="154">
        <v>14.162527084350586</v>
      </c>
      <c r="G119" s="154">
        <v>15.202011108398438</v>
      </c>
      <c r="H119" s="154">
        <v>34.233798980712891</v>
      </c>
      <c r="I119" s="154">
        <v>5.3606843948364258</v>
      </c>
    </row>
    <row r="120" spans="1:11" x14ac:dyDescent="0.2">
      <c r="A120" s="155" t="s">
        <v>19</v>
      </c>
      <c r="B120" s="176">
        <v>16.760604858398438</v>
      </c>
      <c r="C120" s="154">
        <v>26.536861419677734</v>
      </c>
      <c r="D120" s="154">
        <v>1.0144063234329224</v>
      </c>
      <c r="E120" s="154">
        <v>12.548995971679688</v>
      </c>
      <c r="F120" s="154">
        <v>16.782503128051758</v>
      </c>
      <c r="G120" s="154">
        <v>19.026247024536133</v>
      </c>
      <c r="H120" s="154">
        <v>40.881557464599609</v>
      </c>
      <c r="I120" s="154">
        <v>7.7735919952392578</v>
      </c>
    </row>
    <row r="121" spans="1:11" x14ac:dyDescent="0.2">
      <c r="A121" s="155" t="s">
        <v>20</v>
      </c>
      <c r="B121" s="177">
        <v>0.85423874855041504</v>
      </c>
      <c r="C121" s="156">
        <v>0.92409282922744751</v>
      </c>
      <c r="D121" s="156">
        <v>1.5074706636369228E-2</v>
      </c>
      <c r="E121" s="156">
        <v>0.68476521968841553</v>
      </c>
      <c r="F121" s="156">
        <v>0.53908753395080566</v>
      </c>
      <c r="G121" s="156">
        <v>0.66260218620300293</v>
      </c>
      <c r="H121" s="156">
        <v>0.93503826856613159</v>
      </c>
      <c r="I121" s="156">
        <v>0.375</v>
      </c>
    </row>
    <row r="122" spans="1:11" x14ac:dyDescent="0.2">
      <c r="A122" s="155" t="s">
        <v>21</v>
      </c>
      <c r="B122" s="178">
        <v>6940</v>
      </c>
      <c r="C122" s="157">
        <v>7500</v>
      </c>
      <c r="D122" s="157">
        <v>7500</v>
      </c>
      <c r="E122" s="157">
        <v>7500</v>
      </c>
      <c r="F122" s="157">
        <v>7500</v>
      </c>
      <c r="G122" s="157">
        <v>7221</v>
      </c>
      <c r="H122" s="157">
        <v>7316</v>
      </c>
      <c r="I122" s="157">
        <v>7500</v>
      </c>
    </row>
    <row r="123" spans="1:11" x14ac:dyDescent="0.2">
      <c r="A123" s="155" t="s">
        <v>22</v>
      </c>
      <c r="B123" s="179">
        <v>3.2129629980772734E-3</v>
      </c>
      <c r="C123" s="158">
        <v>3.4722222480922937E-3</v>
      </c>
      <c r="D123" s="158">
        <v>3.4722222480922937E-3</v>
      </c>
      <c r="E123" s="158">
        <v>3.4722222480922937E-3</v>
      </c>
      <c r="F123" s="158">
        <v>3.4722222480922937E-3</v>
      </c>
      <c r="G123" s="158">
        <v>3.3430554904043674E-3</v>
      </c>
      <c r="H123" s="158">
        <v>3.3870371989905834E-3</v>
      </c>
      <c r="I123" s="158">
        <v>3.4722222480922937E-3</v>
      </c>
    </row>
    <row r="124" spans="1:11" x14ac:dyDescent="0.2">
      <c r="A124" s="155" t="s">
        <v>23</v>
      </c>
      <c r="B124" s="178">
        <v>560</v>
      </c>
      <c r="C124" s="157">
        <v>0</v>
      </c>
      <c r="D124" s="157">
        <v>0</v>
      </c>
      <c r="E124" s="157">
        <v>0</v>
      </c>
      <c r="F124" s="157">
        <v>0</v>
      </c>
      <c r="G124" s="157">
        <v>279</v>
      </c>
      <c r="H124" s="157">
        <v>184</v>
      </c>
      <c r="I124" s="157">
        <v>0</v>
      </c>
    </row>
    <row r="125" spans="1:11" x14ac:dyDescent="0.2">
      <c r="A125" s="155" t="s">
        <v>24</v>
      </c>
      <c r="B125" s="179">
        <v>2.5925925001502037E-4</v>
      </c>
      <c r="C125" s="158">
        <v>0</v>
      </c>
      <c r="D125" s="158">
        <v>0</v>
      </c>
      <c r="E125" s="158">
        <v>0</v>
      </c>
      <c r="F125" s="158">
        <v>0</v>
      </c>
      <c r="G125" s="158">
        <v>1.2916667037643492E-4</v>
      </c>
      <c r="H125" s="158">
        <v>8.5185187344904989E-5</v>
      </c>
      <c r="I125" s="158">
        <v>0</v>
      </c>
    </row>
    <row r="126" spans="1:11" x14ac:dyDescent="0.2">
      <c r="A126" s="155" t="s">
        <v>25</v>
      </c>
      <c r="B126" s="178">
        <v>7500</v>
      </c>
      <c r="C126" s="157">
        <v>7500</v>
      </c>
      <c r="D126" s="157">
        <v>7500</v>
      </c>
      <c r="E126" s="157">
        <v>7500</v>
      </c>
      <c r="F126" s="157">
        <v>7500</v>
      </c>
      <c r="G126" s="157">
        <v>7500</v>
      </c>
      <c r="H126" s="157">
        <v>7500</v>
      </c>
      <c r="I126" s="157">
        <v>7500</v>
      </c>
    </row>
    <row r="127" spans="1:11" x14ac:dyDescent="0.2">
      <c r="A127" s="155" t="s">
        <v>26</v>
      </c>
      <c r="B127" s="178">
        <v>14999</v>
      </c>
      <c r="C127" s="157">
        <v>14999</v>
      </c>
      <c r="D127" s="157">
        <v>14999</v>
      </c>
      <c r="E127" s="157">
        <v>14999</v>
      </c>
      <c r="F127" s="157">
        <v>14999</v>
      </c>
      <c r="G127" s="157">
        <v>14999</v>
      </c>
      <c r="H127" s="157">
        <v>14999</v>
      </c>
      <c r="I127" s="157">
        <v>14999</v>
      </c>
    </row>
    <row r="128" spans="1:11" x14ac:dyDescent="0.2">
      <c r="A128" s="155" t="s">
        <v>27</v>
      </c>
      <c r="B128" s="177">
        <v>0.92533332109451294</v>
      </c>
      <c r="C128" s="156">
        <v>1</v>
      </c>
      <c r="D128" s="156">
        <v>1</v>
      </c>
      <c r="E128" s="156">
        <v>1</v>
      </c>
      <c r="F128" s="156">
        <v>1</v>
      </c>
      <c r="G128" s="156">
        <v>0.96280002593994141</v>
      </c>
      <c r="H128" s="156">
        <v>0.97546666860580444</v>
      </c>
      <c r="I128" s="156">
        <v>1</v>
      </c>
      <c r="J128" s="242"/>
    </row>
    <row r="129" spans="1:9" x14ac:dyDescent="0.2">
      <c r="A129" s="155" t="s">
        <v>28</v>
      </c>
      <c r="B129" s="177">
        <v>7.4666664004325867E-2</v>
      </c>
      <c r="C129" s="156">
        <v>0</v>
      </c>
      <c r="D129" s="156">
        <v>0</v>
      </c>
      <c r="E129" s="156">
        <v>0</v>
      </c>
      <c r="F129" s="156">
        <v>0</v>
      </c>
      <c r="G129" s="156">
        <v>3.7200000137090683E-2</v>
      </c>
      <c r="H129" s="156">
        <v>2.4533333256840706E-2</v>
      </c>
      <c r="I129" s="156">
        <v>0</v>
      </c>
    </row>
    <row r="130" spans="1:9" x14ac:dyDescent="0.2">
      <c r="A130" s="155" t="s">
        <v>29</v>
      </c>
      <c r="B130" s="178">
        <v>4</v>
      </c>
      <c r="C130" s="157">
        <v>4</v>
      </c>
      <c r="D130" s="157">
        <v>1</v>
      </c>
      <c r="E130" s="157">
        <v>4</v>
      </c>
      <c r="F130" s="157">
        <v>4</v>
      </c>
      <c r="G130" s="157">
        <v>4</v>
      </c>
      <c r="H130" s="157">
        <v>7</v>
      </c>
      <c r="I130" s="157">
        <v>6</v>
      </c>
    </row>
    <row r="131" spans="1:9" x14ac:dyDescent="0.2">
      <c r="A131" s="155" t="s">
        <v>30</v>
      </c>
      <c r="B131" s="178">
        <v>9</v>
      </c>
      <c r="C131" s="157">
        <v>9</v>
      </c>
      <c r="D131" s="157">
        <v>9</v>
      </c>
      <c r="E131" s="157">
        <v>9</v>
      </c>
      <c r="F131" s="157">
        <v>9</v>
      </c>
      <c r="G131" s="157">
        <v>9</v>
      </c>
      <c r="H131" s="157">
        <v>9</v>
      </c>
      <c r="I131" s="157">
        <v>9</v>
      </c>
    </row>
    <row r="132" spans="1:9" x14ac:dyDescent="0.2">
      <c r="A132" s="155" t="s">
        <v>31</v>
      </c>
      <c r="B132" s="177">
        <v>0.4444444477558136</v>
      </c>
      <c r="C132" s="156">
        <v>0.4444444477558136</v>
      </c>
      <c r="D132" s="156">
        <v>0.1111111119389534</v>
      </c>
      <c r="E132" s="156">
        <v>0.4444444477558136</v>
      </c>
      <c r="F132" s="156">
        <v>0.4444444477558136</v>
      </c>
      <c r="G132" s="156">
        <v>0.4444444477558136</v>
      </c>
      <c r="H132" s="156">
        <v>0.77777779102325439</v>
      </c>
      <c r="I132" s="156">
        <v>0.66666668653488159</v>
      </c>
    </row>
    <row r="133" spans="1:9" x14ac:dyDescent="0.2">
      <c r="A133" s="155" t="s">
        <v>32</v>
      </c>
      <c r="B133" s="180">
        <v>3702.582763671875</v>
      </c>
      <c r="C133" s="159">
        <v>5909.228515625</v>
      </c>
      <c r="D133" s="159">
        <v>79.091140747070312</v>
      </c>
      <c r="E133" s="159">
        <v>2048.887939453125</v>
      </c>
      <c r="F133" s="159">
        <v>2368.072998046875</v>
      </c>
      <c r="G133" s="159">
        <v>3142.480712890625</v>
      </c>
      <c r="H133" s="159">
        <v>9678.4033203125</v>
      </c>
      <c r="I133" s="159">
        <v>696.7135009765625</v>
      </c>
    </row>
    <row r="134" spans="1:9" x14ac:dyDescent="0.2">
      <c r="A134" s="155" t="s">
        <v>33</v>
      </c>
      <c r="B134" s="178">
        <v>0</v>
      </c>
      <c r="C134" s="157">
        <v>0</v>
      </c>
      <c r="D134" s="157">
        <v>0</v>
      </c>
      <c r="E134" s="157">
        <v>0</v>
      </c>
      <c r="F134" s="157">
        <v>0</v>
      </c>
      <c r="G134" s="157">
        <v>0</v>
      </c>
      <c r="H134" s="157">
        <v>0</v>
      </c>
      <c r="I134" s="157">
        <v>0</v>
      </c>
    </row>
    <row r="135" spans="1:9" x14ac:dyDescent="0.2">
      <c r="A135" s="155" t="s">
        <v>34</v>
      </c>
      <c r="B135" s="178">
        <v>0</v>
      </c>
      <c r="C135" s="157">
        <v>0</v>
      </c>
      <c r="D135" s="157">
        <v>0</v>
      </c>
      <c r="E135" s="157">
        <v>0</v>
      </c>
      <c r="F135" s="157">
        <v>0</v>
      </c>
      <c r="G135" s="157">
        <v>0</v>
      </c>
      <c r="H135" s="157">
        <v>0</v>
      </c>
      <c r="I135" s="157">
        <v>0</v>
      </c>
    </row>
    <row r="136" spans="1:9" x14ac:dyDescent="0.2">
      <c r="A136" s="155" t="s">
        <v>35</v>
      </c>
      <c r="B136" s="178">
        <v>3</v>
      </c>
      <c r="C136" s="157">
        <v>2</v>
      </c>
      <c r="D136" s="157">
        <v>1</v>
      </c>
      <c r="E136" s="157">
        <v>6</v>
      </c>
      <c r="F136" s="157">
        <v>9</v>
      </c>
      <c r="G136" s="157">
        <v>18</v>
      </c>
      <c r="H136" s="157">
        <v>3</v>
      </c>
      <c r="I136" s="157">
        <v>10</v>
      </c>
    </row>
    <row r="137" spans="1:9" x14ac:dyDescent="0.2">
      <c r="A137" s="155" t="s">
        <v>36</v>
      </c>
      <c r="B137" s="179">
        <v>3.9999996079131961E-4</v>
      </c>
      <c r="C137" s="158">
        <v>1.3657427916768938E-4</v>
      </c>
      <c r="D137" s="158">
        <v>3.4717589151114225E-3</v>
      </c>
      <c r="E137" s="158">
        <v>1.1879635276272893E-3</v>
      </c>
      <c r="F137" s="158">
        <v>1.6995363403111696E-3</v>
      </c>
      <c r="G137" s="158">
        <v>1.2615754967555404E-3</v>
      </c>
      <c r="H137" s="158">
        <v>1.8425942107569426E-4</v>
      </c>
      <c r="I137" s="158">
        <v>2.7657407335937023E-3</v>
      </c>
    </row>
    <row r="138" spans="1:9" x14ac:dyDescent="0.2">
      <c r="A138" s="155" t="s">
        <v>37</v>
      </c>
      <c r="B138" s="179">
        <v>1.3333333481568843E-4</v>
      </c>
      <c r="C138" s="158">
        <v>6.8287139583844692E-5</v>
      </c>
      <c r="D138" s="158">
        <v>3.4717589151114225E-3</v>
      </c>
      <c r="E138" s="158">
        <v>1.9799391156993806E-4</v>
      </c>
      <c r="F138" s="158">
        <v>1.888373662950471E-4</v>
      </c>
      <c r="G138" s="158">
        <v>7.0087531639728695E-5</v>
      </c>
      <c r="H138" s="158">
        <v>6.1419807025231421E-5</v>
      </c>
      <c r="I138" s="158">
        <v>2.7657407918013632E-4</v>
      </c>
    </row>
    <row r="139" spans="1:9" x14ac:dyDescent="0.2">
      <c r="A139" s="225" t="s">
        <v>59</v>
      </c>
      <c r="B139" s="227" t="s">
        <v>358</v>
      </c>
      <c r="C139" s="228"/>
      <c r="D139" s="228"/>
      <c r="E139" s="228"/>
      <c r="F139" s="228"/>
      <c r="G139" s="228"/>
      <c r="H139" s="228"/>
      <c r="I139" s="228"/>
    </row>
    <row r="140" spans="1:9" x14ac:dyDescent="0.2">
      <c r="A140" s="226"/>
      <c r="B140" s="151">
        <v>1</v>
      </c>
      <c r="C140" s="151">
        <v>2</v>
      </c>
      <c r="D140" s="151">
        <v>3</v>
      </c>
      <c r="E140" s="151">
        <v>4</v>
      </c>
      <c r="F140" s="151">
        <v>5</v>
      </c>
      <c r="G140" s="152">
        <v>6</v>
      </c>
      <c r="H140" s="151">
        <v>7</v>
      </c>
      <c r="I140" s="151">
        <v>8</v>
      </c>
    </row>
    <row r="141" spans="1:9" x14ac:dyDescent="0.2">
      <c r="A141" s="153" t="s">
        <v>17</v>
      </c>
      <c r="B141" s="154">
        <v>11.77241039276123</v>
      </c>
      <c r="C141" s="154">
        <v>3.8738093376159668</v>
      </c>
      <c r="D141" s="154">
        <v>16.076671600341797</v>
      </c>
      <c r="E141" s="154">
        <v>9.8819513320922852</v>
      </c>
      <c r="F141" s="154">
        <v>0.86146080493927002</v>
      </c>
      <c r="G141" s="154">
        <v>1.3387418985366821</v>
      </c>
      <c r="H141" s="154">
        <v>9.6226291656494141</v>
      </c>
      <c r="I141" s="154">
        <v>13.146027565002441</v>
      </c>
    </row>
    <row r="142" spans="1:9" x14ac:dyDescent="0.2">
      <c r="A142" s="155" t="s">
        <v>18</v>
      </c>
      <c r="B142" s="154">
        <v>16.393749237060547</v>
      </c>
      <c r="C142" s="154">
        <v>6.3474822044372559</v>
      </c>
      <c r="D142" s="154">
        <v>18.296188354492188</v>
      </c>
      <c r="E142" s="154">
        <v>11.047905921936035</v>
      </c>
      <c r="F142" s="154">
        <v>6.1968612670898438</v>
      </c>
      <c r="G142" s="154">
        <v>4.3081536293029785</v>
      </c>
      <c r="H142" s="154">
        <v>13.951714515686035</v>
      </c>
      <c r="I142" s="154">
        <v>19.506710052490234</v>
      </c>
    </row>
    <row r="143" spans="1:9" x14ac:dyDescent="0.2">
      <c r="A143" s="155" t="s">
        <v>19</v>
      </c>
      <c r="B143" s="154">
        <v>20.28631591796875</v>
      </c>
      <c r="C143" s="154">
        <v>8.0384969711303711</v>
      </c>
      <c r="D143" s="154">
        <v>27.105091094970703</v>
      </c>
      <c r="E143" s="154">
        <v>19.852926254272461</v>
      </c>
      <c r="F143" s="154">
        <v>3.2491297721862793</v>
      </c>
      <c r="G143" s="154">
        <v>5.2390131950378418</v>
      </c>
      <c r="H143" s="154">
        <v>21.067802429199219</v>
      </c>
      <c r="I143" s="154">
        <v>24.151521682739258</v>
      </c>
    </row>
    <row r="144" spans="1:9" x14ac:dyDescent="0.2">
      <c r="A144" s="155" t="s">
        <v>20</v>
      </c>
      <c r="B144" s="156">
        <v>0.70893412828445435</v>
      </c>
      <c r="C144" s="156">
        <v>0.5742422342300415</v>
      </c>
      <c r="D144" s="156">
        <v>0.87250614166259766</v>
      </c>
      <c r="E144" s="156">
        <v>0.88927429914474487</v>
      </c>
      <c r="F144" s="156">
        <v>0.1164621114730835</v>
      </c>
      <c r="G144" s="156">
        <v>0.2761472761631012</v>
      </c>
      <c r="H144" s="156">
        <v>0.68303096294403076</v>
      </c>
      <c r="I144" s="156">
        <v>0.66862326860427856</v>
      </c>
    </row>
    <row r="145" spans="1:10" x14ac:dyDescent="0.2">
      <c r="A145" s="155" t="s">
        <v>21</v>
      </c>
      <c r="B145" s="157">
        <v>7425</v>
      </c>
      <c r="C145" s="157">
        <v>7163</v>
      </c>
      <c r="D145" s="157">
        <v>7322</v>
      </c>
      <c r="E145" s="157">
        <v>7500</v>
      </c>
      <c r="F145" s="157">
        <v>7500</v>
      </c>
      <c r="G145" s="157">
        <v>7500</v>
      </c>
      <c r="H145" s="157">
        <v>7500</v>
      </c>
      <c r="I145" s="157">
        <v>7500</v>
      </c>
    </row>
    <row r="146" spans="1:10" x14ac:dyDescent="0.2">
      <c r="A146" s="155" t="s">
        <v>22</v>
      </c>
      <c r="B146" s="158">
        <v>3.4374999813735485E-3</v>
      </c>
      <c r="C146" s="158">
        <v>3.316203597933054E-3</v>
      </c>
      <c r="D146" s="158">
        <v>3.3898148685693741E-3</v>
      </c>
      <c r="E146" s="158">
        <v>3.4722222480922937E-3</v>
      </c>
      <c r="F146" s="158">
        <v>3.4722222480922937E-3</v>
      </c>
      <c r="G146" s="158">
        <v>3.4722222480922937E-3</v>
      </c>
      <c r="H146" s="158">
        <v>3.4722222480922937E-3</v>
      </c>
      <c r="I146" s="158">
        <v>3.4722222480922937E-3</v>
      </c>
    </row>
    <row r="147" spans="1:10" x14ac:dyDescent="0.2">
      <c r="A147" s="155" t="s">
        <v>23</v>
      </c>
      <c r="B147" s="157">
        <v>75</v>
      </c>
      <c r="C147" s="157">
        <v>337</v>
      </c>
      <c r="D147" s="157">
        <v>178</v>
      </c>
      <c r="E147" s="157">
        <v>0</v>
      </c>
      <c r="F147" s="157">
        <v>0</v>
      </c>
      <c r="G147" s="157">
        <v>0</v>
      </c>
      <c r="H147" s="157">
        <v>0</v>
      </c>
      <c r="I147" s="157">
        <v>0</v>
      </c>
    </row>
    <row r="148" spans="1:10" x14ac:dyDescent="0.2">
      <c r="A148" s="155" t="s">
        <v>24</v>
      </c>
      <c r="B148" s="158">
        <v>3.4722223062999547E-5</v>
      </c>
      <c r="C148" s="158">
        <v>1.5601851919200271E-4</v>
      </c>
      <c r="D148" s="158">
        <v>8.2407408626750112E-5</v>
      </c>
      <c r="E148" s="158">
        <v>0</v>
      </c>
      <c r="F148" s="158">
        <v>0</v>
      </c>
      <c r="G148" s="158">
        <v>0</v>
      </c>
      <c r="H148" s="158">
        <v>0</v>
      </c>
      <c r="I148" s="158">
        <v>0</v>
      </c>
    </row>
    <row r="149" spans="1:10" x14ac:dyDescent="0.2">
      <c r="A149" s="155" t="s">
        <v>25</v>
      </c>
      <c r="B149" s="157">
        <v>7500</v>
      </c>
      <c r="C149" s="157">
        <v>7500</v>
      </c>
      <c r="D149" s="157">
        <v>7500</v>
      </c>
      <c r="E149" s="157">
        <v>7500</v>
      </c>
      <c r="F149" s="157">
        <v>7500</v>
      </c>
      <c r="G149" s="157">
        <v>7500</v>
      </c>
      <c r="H149" s="157">
        <v>7500</v>
      </c>
      <c r="I149" s="157">
        <v>7500</v>
      </c>
    </row>
    <row r="150" spans="1:10" x14ac:dyDescent="0.2">
      <c r="A150" s="155" t="s">
        <v>26</v>
      </c>
      <c r="B150" s="157">
        <v>14999</v>
      </c>
      <c r="C150" s="157">
        <v>14999</v>
      </c>
      <c r="D150" s="157">
        <v>14999</v>
      </c>
      <c r="E150" s="157">
        <v>14999</v>
      </c>
      <c r="F150" s="157">
        <v>14999</v>
      </c>
      <c r="G150" s="157">
        <v>14999</v>
      </c>
      <c r="H150" s="157">
        <v>14999</v>
      </c>
      <c r="I150" s="157">
        <v>14999</v>
      </c>
    </row>
    <row r="151" spans="1:10" x14ac:dyDescent="0.2">
      <c r="A151" s="155" t="s">
        <v>27</v>
      </c>
      <c r="B151" s="156">
        <v>0.99000000953674316</v>
      </c>
      <c r="C151" s="156">
        <v>0.95506668090820312</v>
      </c>
      <c r="D151" s="156">
        <v>0.97626668214797974</v>
      </c>
      <c r="E151" s="156">
        <v>1</v>
      </c>
      <c r="F151" s="156">
        <v>1</v>
      </c>
      <c r="G151" s="156">
        <v>1</v>
      </c>
      <c r="H151" s="156">
        <v>1</v>
      </c>
      <c r="I151" s="156">
        <v>1</v>
      </c>
      <c r="J151" s="242"/>
    </row>
    <row r="152" spans="1:10" x14ac:dyDescent="0.2">
      <c r="A152" s="155" t="s">
        <v>28</v>
      </c>
      <c r="B152" s="156">
        <v>9.9999997764825821E-3</v>
      </c>
      <c r="C152" s="156">
        <v>4.4933333992958069E-2</v>
      </c>
      <c r="D152" s="156">
        <v>2.3733332753181458E-2</v>
      </c>
      <c r="E152" s="156">
        <v>0</v>
      </c>
      <c r="F152" s="156">
        <v>0</v>
      </c>
      <c r="G152" s="156">
        <v>0</v>
      </c>
      <c r="H152" s="156">
        <v>0</v>
      </c>
      <c r="I152" s="156">
        <v>0</v>
      </c>
    </row>
    <row r="153" spans="1:10" x14ac:dyDescent="0.2">
      <c r="A153" s="155" t="s">
        <v>29</v>
      </c>
      <c r="B153" s="157">
        <v>4</v>
      </c>
      <c r="C153" s="157">
        <v>4</v>
      </c>
      <c r="D153" s="157">
        <v>4</v>
      </c>
      <c r="E153" s="157">
        <v>8</v>
      </c>
      <c r="F153" s="157">
        <v>4</v>
      </c>
      <c r="G153" s="157">
        <v>5</v>
      </c>
      <c r="H153" s="157">
        <v>6</v>
      </c>
      <c r="I153" s="157">
        <v>6</v>
      </c>
    </row>
    <row r="154" spans="1:10" x14ac:dyDescent="0.2">
      <c r="A154" s="155" t="s">
        <v>30</v>
      </c>
      <c r="B154" s="157">
        <v>9</v>
      </c>
      <c r="C154" s="157">
        <v>9</v>
      </c>
      <c r="D154" s="157">
        <v>4</v>
      </c>
      <c r="E154" s="157">
        <v>9</v>
      </c>
      <c r="F154" s="157">
        <v>9</v>
      </c>
      <c r="G154" s="157">
        <v>9</v>
      </c>
      <c r="H154" s="157">
        <v>9</v>
      </c>
      <c r="I154" s="157">
        <v>9</v>
      </c>
    </row>
    <row r="155" spans="1:10" x14ac:dyDescent="0.2">
      <c r="A155" s="155" t="s">
        <v>31</v>
      </c>
      <c r="B155" s="156">
        <v>0.4444444477558136</v>
      </c>
      <c r="C155" s="156">
        <v>0.4444444477558136</v>
      </c>
      <c r="D155" s="156">
        <v>1</v>
      </c>
      <c r="E155" s="156">
        <v>0.8888888955116272</v>
      </c>
      <c r="F155" s="156">
        <v>0.4444444477558136</v>
      </c>
      <c r="G155" s="156">
        <v>0.55555558204650879</v>
      </c>
      <c r="H155" s="156">
        <v>0.66666668653488159</v>
      </c>
      <c r="I155" s="156">
        <v>0.66666668653488159</v>
      </c>
    </row>
    <row r="156" spans="1:10" x14ac:dyDescent="0.2">
      <c r="A156" s="155" t="s">
        <v>32</v>
      </c>
      <c r="B156" s="159">
        <v>3570.2490234375</v>
      </c>
      <c r="C156" s="159">
        <v>1194.76318359375</v>
      </c>
      <c r="D156" s="159">
        <v>4887.69140625</v>
      </c>
      <c r="E156" s="159">
        <v>3013.76171875</v>
      </c>
      <c r="F156" s="159">
        <v>288.24188232421875</v>
      </c>
      <c r="G156" s="159">
        <v>435.94314575195312</v>
      </c>
      <c r="H156" s="159">
        <v>2923.166015625</v>
      </c>
      <c r="I156" s="159">
        <v>3985.849609375</v>
      </c>
    </row>
    <row r="157" spans="1:10" x14ac:dyDescent="0.2">
      <c r="A157" s="155" t="s">
        <v>33</v>
      </c>
      <c r="B157" s="157">
        <v>0</v>
      </c>
      <c r="C157" s="157">
        <v>0</v>
      </c>
      <c r="D157" s="157">
        <v>0</v>
      </c>
      <c r="E157" s="157">
        <v>0</v>
      </c>
      <c r="F157" s="157">
        <v>0</v>
      </c>
      <c r="G157" s="157">
        <v>0</v>
      </c>
      <c r="H157" s="157">
        <v>0</v>
      </c>
      <c r="I157" s="157">
        <v>0</v>
      </c>
    </row>
    <row r="158" spans="1:10" x14ac:dyDescent="0.2">
      <c r="A158" s="155" t="s">
        <v>34</v>
      </c>
      <c r="B158" s="157">
        <v>0</v>
      </c>
      <c r="C158" s="157">
        <v>0</v>
      </c>
      <c r="D158" s="157">
        <v>0</v>
      </c>
      <c r="E158" s="157">
        <v>0</v>
      </c>
      <c r="F158" s="157">
        <v>0</v>
      </c>
      <c r="G158" s="157">
        <v>0</v>
      </c>
      <c r="H158" s="157">
        <v>0</v>
      </c>
      <c r="I158" s="157">
        <v>0</v>
      </c>
    </row>
    <row r="159" spans="1:10" x14ac:dyDescent="0.2">
      <c r="A159" s="155" t="s">
        <v>35</v>
      </c>
      <c r="B159" s="157">
        <v>13</v>
      </c>
      <c r="C159" s="157">
        <v>14</v>
      </c>
      <c r="D159" s="157">
        <v>4</v>
      </c>
      <c r="E159" s="157">
        <v>0</v>
      </c>
      <c r="F159" s="157">
        <v>4</v>
      </c>
      <c r="G159" s="157">
        <v>17</v>
      </c>
      <c r="H159" s="157">
        <v>15</v>
      </c>
      <c r="I159" s="157">
        <v>13</v>
      </c>
    </row>
    <row r="160" spans="1:10" x14ac:dyDescent="0.2">
      <c r="A160" s="155" t="s">
        <v>36</v>
      </c>
      <c r="B160" s="158">
        <v>9.1898103710263968E-4</v>
      </c>
      <c r="C160" s="158">
        <v>1.6611103201285005E-3</v>
      </c>
      <c r="D160" s="158">
        <v>2.1805551659781486E-4</v>
      </c>
      <c r="E160" s="158">
        <v>0</v>
      </c>
      <c r="F160" s="158">
        <v>3.2717592548578978E-3</v>
      </c>
      <c r="G160" s="158">
        <v>3.0148138757795095E-3</v>
      </c>
      <c r="H160" s="158">
        <v>1.3671303167939186E-3</v>
      </c>
      <c r="I160" s="158">
        <v>1.0986105771735311E-3</v>
      </c>
    </row>
    <row r="161" spans="1:10" x14ac:dyDescent="0.2">
      <c r="A161" s="155" t="s">
        <v>37</v>
      </c>
      <c r="B161" s="158">
        <v>7.0690846769139171E-5</v>
      </c>
      <c r="C161" s="158">
        <v>1.1865073611261323E-4</v>
      </c>
      <c r="D161" s="158">
        <v>5.4513879149453714E-5</v>
      </c>
      <c r="E161" s="158">
        <v>0</v>
      </c>
      <c r="F161" s="158">
        <v>8.1793981371447444E-4</v>
      </c>
      <c r="G161" s="158">
        <v>1.7734199354890734E-4</v>
      </c>
      <c r="H161" s="158">
        <v>9.1142021119594574E-5</v>
      </c>
      <c r="I161" s="158">
        <v>8.4508501458913088E-5</v>
      </c>
    </row>
    <row r="162" spans="1:10" x14ac:dyDescent="0.2">
      <c r="A162" s="225" t="s">
        <v>60</v>
      </c>
      <c r="B162" s="227" t="s">
        <v>358</v>
      </c>
      <c r="C162" s="228"/>
      <c r="D162" s="228"/>
      <c r="E162" s="228"/>
      <c r="F162" s="228"/>
      <c r="G162" s="228"/>
      <c r="H162" s="228"/>
      <c r="I162" s="228"/>
    </row>
    <row r="163" spans="1:10" x14ac:dyDescent="0.2">
      <c r="A163" s="226"/>
      <c r="B163" s="151">
        <v>1</v>
      </c>
      <c r="C163" s="151">
        <v>2</v>
      </c>
      <c r="D163" s="151">
        <v>3</v>
      </c>
      <c r="E163" s="151">
        <v>4</v>
      </c>
      <c r="F163" s="151">
        <v>5</v>
      </c>
      <c r="G163" s="152">
        <v>6</v>
      </c>
      <c r="H163" s="151">
        <v>7</v>
      </c>
      <c r="I163" s="151">
        <v>8</v>
      </c>
    </row>
    <row r="164" spans="1:10" x14ac:dyDescent="0.2">
      <c r="A164" s="153" t="s">
        <v>17</v>
      </c>
      <c r="B164" s="154">
        <v>11.492519378662109</v>
      </c>
      <c r="C164" s="154">
        <v>28.24267578125</v>
      </c>
      <c r="D164" s="154">
        <v>23.741567611694336</v>
      </c>
      <c r="E164" s="154">
        <v>4.8130884170532227</v>
      </c>
      <c r="F164" s="154">
        <v>0.10671328753232956</v>
      </c>
      <c r="G164" s="154">
        <v>5.5899691581726074</v>
      </c>
      <c r="H164" s="154">
        <v>9.9385185241699219</v>
      </c>
      <c r="I164" s="154">
        <v>1.4885827302932739</v>
      </c>
    </row>
    <row r="165" spans="1:10" x14ac:dyDescent="0.2">
      <c r="A165" s="155" t="s">
        <v>18</v>
      </c>
      <c r="B165" s="154">
        <v>14.310830116271973</v>
      </c>
      <c r="C165" s="154">
        <v>30.666179656982422</v>
      </c>
      <c r="D165" s="154">
        <v>26.869173049926758</v>
      </c>
      <c r="E165" s="154">
        <v>8.6055822372436523</v>
      </c>
      <c r="F165" s="154">
        <v>1.4312329292297363</v>
      </c>
      <c r="G165" s="154">
        <v>10.007664680480957</v>
      </c>
      <c r="H165" s="154">
        <v>13.968479156494141</v>
      </c>
      <c r="I165" s="154">
        <v>3.0343778133392334</v>
      </c>
    </row>
    <row r="166" spans="1:10" x14ac:dyDescent="0.2">
      <c r="A166" s="155" t="s">
        <v>19</v>
      </c>
      <c r="B166" s="154">
        <v>16.601814270019531</v>
      </c>
      <c r="C166" s="154">
        <v>39.925514221191406</v>
      </c>
      <c r="D166" s="154">
        <v>40.086505889892578</v>
      </c>
      <c r="E166" s="154">
        <v>10.376212120056152</v>
      </c>
      <c r="F166" s="154">
        <v>0.67934298515319824</v>
      </c>
      <c r="G166" s="154">
        <v>9.4442739486694336</v>
      </c>
      <c r="H166" s="154">
        <v>18.999828338623047</v>
      </c>
      <c r="I166" s="154">
        <v>5.4085173606872559</v>
      </c>
    </row>
    <row r="167" spans="1:10" x14ac:dyDescent="0.2">
      <c r="A167" s="155" t="s">
        <v>20</v>
      </c>
      <c r="B167" s="156">
        <v>0.79122251272201538</v>
      </c>
      <c r="C167" s="156">
        <v>0.91991430521011353</v>
      </c>
      <c r="D167" s="156">
        <v>0.88180363178253174</v>
      </c>
      <c r="E167" s="156">
        <v>0.5366862416267395</v>
      </c>
      <c r="F167" s="156">
        <v>8.1376731395721436E-3</v>
      </c>
      <c r="G167" s="156">
        <v>0.54129791259765625</v>
      </c>
      <c r="H167" s="156">
        <v>0.70490926504135132</v>
      </c>
      <c r="I167" s="156">
        <v>0.42676094174385071</v>
      </c>
    </row>
    <row r="168" spans="1:10" x14ac:dyDescent="0.2">
      <c r="A168" s="155" t="s">
        <v>21</v>
      </c>
      <c r="B168" s="157">
        <v>7227</v>
      </c>
      <c r="C168" s="157">
        <v>7471</v>
      </c>
      <c r="D168" s="157">
        <v>7500</v>
      </c>
      <c r="E168" s="157">
        <v>7500</v>
      </c>
      <c r="F168" s="157">
        <v>7500</v>
      </c>
      <c r="G168" s="157">
        <v>7462</v>
      </c>
      <c r="H168" s="157">
        <v>7500</v>
      </c>
      <c r="I168" s="157">
        <v>7500</v>
      </c>
    </row>
    <row r="169" spans="1:10" x14ac:dyDescent="0.2">
      <c r="A169" s="155" t="s">
        <v>22</v>
      </c>
      <c r="B169" s="158">
        <v>3.3458331599831581E-3</v>
      </c>
      <c r="C169" s="158">
        <v>3.458796301856637E-3</v>
      </c>
      <c r="D169" s="158">
        <v>3.4722222480922937E-3</v>
      </c>
      <c r="E169" s="158">
        <v>3.4722222480922937E-3</v>
      </c>
      <c r="F169" s="158">
        <v>3.4722222480922937E-3</v>
      </c>
      <c r="G169" s="158">
        <v>3.454629797488451E-3</v>
      </c>
      <c r="H169" s="158">
        <v>3.4722222480922937E-3</v>
      </c>
      <c r="I169" s="158">
        <v>3.4722222480922937E-3</v>
      </c>
    </row>
    <row r="170" spans="1:10" x14ac:dyDescent="0.2">
      <c r="A170" s="155" t="s">
        <v>23</v>
      </c>
      <c r="B170" s="157">
        <v>273</v>
      </c>
      <c r="C170" s="157">
        <v>29</v>
      </c>
      <c r="D170" s="157">
        <v>0</v>
      </c>
      <c r="E170" s="157">
        <v>0</v>
      </c>
      <c r="F170" s="157">
        <v>0</v>
      </c>
      <c r="G170" s="157">
        <v>38</v>
      </c>
      <c r="H170" s="157">
        <v>0</v>
      </c>
      <c r="I170" s="157">
        <v>0</v>
      </c>
    </row>
    <row r="171" spans="1:10" x14ac:dyDescent="0.2">
      <c r="A171" s="155" t="s">
        <v>24</v>
      </c>
      <c r="B171" s="158">
        <v>1.2638888438232243E-4</v>
      </c>
      <c r="C171" s="158">
        <v>1.3425925317278598E-5</v>
      </c>
      <c r="D171" s="158">
        <v>0</v>
      </c>
      <c r="E171" s="158">
        <v>0</v>
      </c>
      <c r="F171" s="158">
        <v>0</v>
      </c>
      <c r="G171" s="158">
        <v>1.7592592485016212E-5</v>
      </c>
      <c r="H171" s="158">
        <v>0</v>
      </c>
      <c r="I171" s="158">
        <v>0</v>
      </c>
    </row>
    <row r="172" spans="1:10" x14ac:dyDescent="0.2">
      <c r="A172" s="155" t="s">
        <v>25</v>
      </c>
      <c r="B172" s="157">
        <v>7500</v>
      </c>
      <c r="C172" s="157">
        <v>7500</v>
      </c>
      <c r="D172" s="157">
        <v>7500</v>
      </c>
      <c r="E172" s="157">
        <v>7500</v>
      </c>
      <c r="F172" s="157">
        <v>7500</v>
      </c>
      <c r="G172" s="157">
        <v>7500</v>
      </c>
      <c r="H172" s="157">
        <v>7500</v>
      </c>
      <c r="I172" s="157">
        <v>7500</v>
      </c>
    </row>
    <row r="173" spans="1:10" x14ac:dyDescent="0.2">
      <c r="A173" s="155" t="s">
        <v>26</v>
      </c>
      <c r="B173" s="157">
        <v>14999</v>
      </c>
      <c r="C173" s="157">
        <v>14999</v>
      </c>
      <c r="D173" s="157">
        <v>14999</v>
      </c>
      <c r="E173" s="157">
        <v>14999</v>
      </c>
      <c r="F173" s="157">
        <v>14999</v>
      </c>
      <c r="G173" s="157">
        <v>14999</v>
      </c>
      <c r="H173" s="157">
        <v>14999</v>
      </c>
      <c r="I173" s="157">
        <v>14999</v>
      </c>
    </row>
    <row r="174" spans="1:10" x14ac:dyDescent="0.2">
      <c r="A174" s="155" t="s">
        <v>27</v>
      </c>
      <c r="B174" s="156">
        <v>0.96359997987747192</v>
      </c>
      <c r="C174" s="156">
        <v>0.99613332748413086</v>
      </c>
      <c r="D174" s="156">
        <v>1</v>
      </c>
      <c r="E174" s="156">
        <v>1</v>
      </c>
      <c r="F174" s="156">
        <v>1</v>
      </c>
      <c r="G174" s="156">
        <v>0.99493330717086792</v>
      </c>
      <c r="H174" s="156">
        <v>1</v>
      </c>
      <c r="I174" s="156">
        <v>1</v>
      </c>
      <c r="J174" s="242"/>
    </row>
    <row r="175" spans="1:10" x14ac:dyDescent="0.2">
      <c r="A175" s="155" t="s">
        <v>28</v>
      </c>
      <c r="B175" s="156">
        <v>3.6400001496076584E-2</v>
      </c>
      <c r="C175" s="156">
        <v>3.8666666951030493E-3</v>
      </c>
      <c r="D175" s="156">
        <v>0</v>
      </c>
      <c r="E175" s="156">
        <v>0</v>
      </c>
      <c r="F175" s="156">
        <v>0</v>
      </c>
      <c r="G175" s="156">
        <v>5.0666667520999908E-3</v>
      </c>
      <c r="H175" s="156">
        <v>0</v>
      </c>
      <c r="I175" s="156">
        <v>0</v>
      </c>
    </row>
    <row r="176" spans="1:10" x14ac:dyDescent="0.2">
      <c r="A176" s="155" t="s">
        <v>29</v>
      </c>
      <c r="B176" s="157">
        <v>4</v>
      </c>
      <c r="C176" s="157">
        <v>4</v>
      </c>
      <c r="D176" s="157">
        <v>7</v>
      </c>
      <c r="E176" s="157">
        <v>4</v>
      </c>
      <c r="F176" s="157">
        <v>1</v>
      </c>
      <c r="G176" s="157">
        <v>4</v>
      </c>
      <c r="H176" s="157">
        <v>6</v>
      </c>
      <c r="I176" s="157">
        <v>4</v>
      </c>
    </row>
    <row r="177" spans="1:9" x14ac:dyDescent="0.2">
      <c r="A177" s="155" t="s">
        <v>30</v>
      </c>
      <c r="B177" s="157">
        <v>9</v>
      </c>
      <c r="C177" s="157">
        <v>9</v>
      </c>
      <c r="D177" s="157">
        <v>9</v>
      </c>
      <c r="E177" s="157">
        <v>9</v>
      </c>
      <c r="F177" s="157">
        <v>9</v>
      </c>
      <c r="G177" s="157">
        <v>9</v>
      </c>
      <c r="H177" s="157">
        <v>9</v>
      </c>
      <c r="I177" s="157">
        <v>9</v>
      </c>
    </row>
    <row r="178" spans="1:9" x14ac:dyDescent="0.2">
      <c r="A178" s="155" t="s">
        <v>31</v>
      </c>
      <c r="B178" s="156">
        <v>0.4444444477558136</v>
      </c>
      <c r="C178" s="156">
        <v>0.4444444477558136</v>
      </c>
      <c r="D178" s="156">
        <v>0.77777779102325439</v>
      </c>
      <c r="E178" s="156">
        <v>0.4444444477558136</v>
      </c>
      <c r="F178" s="156">
        <v>0.1111111119389534</v>
      </c>
      <c r="G178" s="156">
        <v>0.4444444477558136</v>
      </c>
      <c r="H178" s="156">
        <v>0.66666668653488159</v>
      </c>
      <c r="I178" s="156">
        <v>0.4444444477558136</v>
      </c>
    </row>
    <row r="179" spans="1:9" x14ac:dyDescent="0.2">
      <c r="A179" s="155" t="s">
        <v>32</v>
      </c>
      <c r="B179" s="159">
        <v>3473.79638671875</v>
      </c>
      <c r="C179" s="159">
        <v>8506.8291015625</v>
      </c>
      <c r="D179" s="159">
        <v>7159.046875</v>
      </c>
      <c r="E179" s="159">
        <v>1500.7952880859375</v>
      </c>
      <c r="F179" s="159">
        <v>46.008441925048828</v>
      </c>
      <c r="G179" s="159">
        <v>1707.0411376953125</v>
      </c>
      <c r="H179" s="159">
        <v>3022.938232421875</v>
      </c>
      <c r="I179" s="159">
        <v>493.51406860351562</v>
      </c>
    </row>
    <row r="180" spans="1:9" x14ac:dyDescent="0.2">
      <c r="A180" s="155" t="s">
        <v>33</v>
      </c>
      <c r="B180" s="157">
        <v>0</v>
      </c>
      <c r="C180" s="157">
        <v>0</v>
      </c>
      <c r="D180" s="157">
        <v>0</v>
      </c>
      <c r="E180" s="157">
        <v>0</v>
      </c>
      <c r="F180" s="157">
        <v>0</v>
      </c>
      <c r="G180" s="157">
        <v>0</v>
      </c>
      <c r="H180" s="157">
        <v>0</v>
      </c>
      <c r="I180" s="157">
        <v>0</v>
      </c>
    </row>
    <row r="181" spans="1:9" x14ac:dyDescent="0.2">
      <c r="A181" s="155" t="s">
        <v>34</v>
      </c>
      <c r="B181" s="157">
        <v>0</v>
      </c>
      <c r="C181" s="157">
        <v>0</v>
      </c>
      <c r="D181" s="157">
        <v>0</v>
      </c>
      <c r="E181" s="157">
        <v>0</v>
      </c>
      <c r="F181" s="157">
        <v>0</v>
      </c>
      <c r="G181" s="157">
        <v>0</v>
      </c>
      <c r="H181" s="157">
        <v>0</v>
      </c>
      <c r="I181" s="157">
        <v>0</v>
      </c>
    </row>
    <row r="182" spans="1:9" x14ac:dyDescent="0.2">
      <c r="A182" s="155" t="s">
        <v>35</v>
      </c>
      <c r="B182" s="157">
        <v>4</v>
      </c>
      <c r="C182" s="157">
        <v>2</v>
      </c>
      <c r="D182" s="157">
        <v>4</v>
      </c>
      <c r="E182" s="157">
        <v>16</v>
      </c>
      <c r="F182" s="157">
        <v>1</v>
      </c>
      <c r="G182" s="157">
        <v>13</v>
      </c>
      <c r="H182" s="157">
        <v>5</v>
      </c>
      <c r="I182" s="157">
        <v>15</v>
      </c>
    </row>
    <row r="183" spans="1:9" x14ac:dyDescent="0.2">
      <c r="A183" s="155" t="s">
        <v>36</v>
      </c>
      <c r="B183" s="158">
        <v>6.1203673249110579E-4</v>
      </c>
      <c r="C183" s="158">
        <v>1.2222219083923846E-4</v>
      </c>
      <c r="D183" s="158">
        <v>2.0092575869057328E-4</v>
      </c>
      <c r="E183" s="158">
        <v>2.1893507800996304E-3</v>
      </c>
      <c r="F183" s="158">
        <v>3.4717589151114225E-3</v>
      </c>
      <c r="G183" s="158">
        <v>1.8476849654689431E-3</v>
      </c>
      <c r="H183" s="158">
        <v>1.0310186771675944E-3</v>
      </c>
      <c r="I183" s="158">
        <v>2.550000324845314E-3</v>
      </c>
    </row>
    <row r="184" spans="1:9" x14ac:dyDescent="0.2">
      <c r="A184" s="155" t="s">
        <v>37</v>
      </c>
      <c r="B184" s="158">
        <v>1.5300918312277645E-4</v>
      </c>
      <c r="C184" s="158">
        <v>6.1111095419619232E-5</v>
      </c>
      <c r="D184" s="158">
        <v>5.0231439672643319E-5</v>
      </c>
      <c r="E184" s="158">
        <v>1.368344237562269E-4</v>
      </c>
      <c r="F184" s="158">
        <v>3.4717589151114225E-3</v>
      </c>
      <c r="G184" s="158">
        <v>1.4212961832527071E-4</v>
      </c>
      <c r="H184" s="158">
        <v>2.0620375289581716E-4</v>
      </c>
      <c r="I184" s="158">
        <v>1.7000002844724804E-4</v>
      </c>
    </row>
  </sheetData>
  <mergeCells count="16">
    <mergeCell ref="A139:A140"/>
    <mergeCell ref="B139:I139"/>
    <mergeCell ref="A162:A163"/>
    <mergeCell ref="B162:I162"/>
    <mergeCell ref="A70:A71"/>
    <mergeCell ref="B70:I70"/>
    <mergeCell ref="A93:A94"/>
    <mergeCell ref="B93:I93"/>
    <mergeCell ref="A116:A117"/>
    <mergeCell ref="B116:I116"/>
    <mergeCell ref="A1:A2"/>
    <mergeCell ref="B1:I1"/>
    <mergeCell ref="A24:A25"/>
    <mergeCell ref="B24:I24"/>
    <mergeCell ref="A47:A48"/>
    <mergeCell ref="B47:I4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timetable</vt:lpstr>
      <vt:lpstr>water parameter</vt:lpstr>
      <vt:lpstr>mortality</vt:lpstr>
      <vt:lpstr>ecdysis</vt:lpstr>
      <vt:lpstr>body parameter</vt:lpstr>
      <vt:lpstr>room temperature</vt:lpstr>
      <vt:lpstr>Video_d1</vt:lpstr>
      <vt:lpstr>Video_d3</vt:lpstr>
      <vt:lpstr>Video_d7</vt:lpstr>
      <vt:lpstr>Video_d14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Kristina Klein</cp:lastModifiedBy>
  <cp:lastPrinted>2019-10-25T09:34:07Z</cp:lastPrinted>
  <dcterms:created xsi:type="dcterms:W3CDTF">2019-10-15T14:49:25Z</dcterms:created>
  <dcterms:modified xsi:type="dcterms:W3CDTF">2021-08-03T16:58:41Z</dcterms:modified>
</cp:coreProperties>
</file>