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ICHERUNG/04. Garnelen Verhalten/Auswertung/Manuskript Bilder/"/>
    </mc:Choice>
  </mc:AlternateContent>
  <xr:revisionPtr revIDLastSave="0" documentId="13_ncr:1_{C683E81B-04D2-7443-A862-9CA7649825C8}" xr6:coauthVersionLast="47" xr6:coauthVersionMax="47" xr10:uidLastSave="{00000000-0000-0000-0000-000000000000}"/>
  <bookViews>
    <workbookView xWindow="0" yWindow="500" windowWidth="28800" windowHeight="16260" tabRatio="645" xr2:uid="{00000000-000D-0000-FFFF-FFFF00000000}"/>
  </bookViews>
  <sheets>
    <sheet name="timetable" sheetId="2" r:id="rId1"/>
    <sheet name="water parameter" sheetId="3" r:id="rId2"/>
    <sheet name="mortality" sheetId="1" r:id="rId3"/>
    <sheet name="ecdysis" sheetId="4" r:id="rId4"/>
    <sheet name="body parameter" sheetId="9" r:id="rId5"/>
    <sheet name="room temperature" sheetId="10" r:id="rId6"/>
    <sheet name="Video_d1" sheetId="5" r:id="rId7"/>
    <sheet name="Video_d3" sheetId="12" r:id="rId8"/>
    <sheet name="Video_d7" sheetId="11" r:id="rId9"/>
    <sheet name="Video_d14" sheetId="13" r:id="rId10"/>
  </sheets>
  <calcPr calcId="191029"/>
</workbook>
</file>

<file path=xl/calcChain.xml><?xml version="1.0" encoding="utf-8"?>
<calcChain xmlns="http://schemas.openxmlformats.org/spreadsheetml/2006/main">
  <c r="G4" i="9" l="1"/>
  <c r="Q71" i="4"/>
  <c r="Q70" i="4"/>
  <c r="G5" i="9"/>
  <c r="G6" i="10" l="1"/>
  <c r="G5" i="10"/>
  <c r="G4" i="10"/>
  <c r="G3" i="10"/>
  <c r="F6" i="10"/>
  <c r="F5" i="10"/>
  <c r="F4" i="10"/>
  <c r="F3" i="10"/>
  <c r="C70" i="9" l="1"/>
  <c r="C69" i="9"/>
  <c r="D70" i="9"/>
  <c r="D69" i="9"/>
  <c r="Q68" i="4" l="1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R5" i="4" l="1"/>
  <c r="S5" i="4"/>
  <c r="R13" i="4"/>
  <c r="S13" i="4"/>
  <c r="S21" i="4"/>
  <c r="R29" i="4"/>
  <c r="S29" i="4"/>
  <c r="R37" i="4"/>
  <c r="S37" i="4"/>
  <c r="R45" i="4"/>
  <c r="S45" i="4"/>
  <c r="R53" i="4"/>
  <c r="S53" i="4"/>
  <c r="R61" i="4"/>
  <c r="S61" i="4"/>
  <c r="R21" i="4"/>
  <c r="D21" i="3"/>
  <c r="C21" i="3"/>
  <c r="E21" i="3"/>
  <c r="F21" i="3"/>
  <c r="G21" i="3"/>
  <c r="H21" i="3"/>
  <c r="I21" i="3"/>
  <c r="K21" i="3"/>
  <c r="D20" i="3"/>
  <c r="E20" i="3"/>
  <c r="F20" i="3"/>
  <c r="G20" i="3"/>
  <c r="H20" i="3"/>
  <c r="I20" i="3"/>
  <c r="K20" i="3"/>
  <c r="C20" i="3"/>
  <c r="J19" i="3"/>
  <c r="J18" i="3"/>
  <c r="J17" i="3"/>
  <c r="J16" i="3"/>
  <c r="J15" i="3"/>
  <c r="J14" i="3"/>
  <c r="J13" i="3"/>
  <c r="J5" i="3" l="1"/>
  <c r="J6" i="3"/>
  <c r="J7" i="3"/>
  <c r="J8" i="3"/>
  <c r="J9" i="3"/>
  <c r="J10" i="3"/>
  <c r="J11" i="3"/>
  <c r="J12" i="3"/>
  <c r="J4" i="3"/>
  <c r="J21" i="3" l="1"/>
  <c r="J20" i="3"/>
</calcChain>
</file>

<file path=xl/sharedStrings.xml><?xml version="1.0" encoding="utf-8"?>
<sst xmlns="http://schemas.openxmlformats.org/spreadsheetml/2006/main" count="2243" uniqueCount="1484">
  <si>
    <t>0,4 g/L</t>
  </si>
  <si>
    <t>1 g/L</t>
  </si>
  <si>
    <t>2,5 g/L</t>
  </si>
  <si>
    <t>6,25 g/L</t>
  </si>
  <si>
    <t>15,6 g/L</t>
  </si>
  <si>
    <t>Treatment</t>
  </si>
  <si>
    <t>dead individuals on day</t>
  </si>
  <si>
    <t>NC</t>
  </si>
  <si>
    <t>ecdysis on day</t>
  </si>
  <si>
    <t>end of test</t>
  </si>
  <si>
    <t xml:space="preserve">start of test </t>
  </si>
  <si>
    <t>day</t>
  </si>
  <si>
    <t>datum</t>
  </si>
  <si>
    <t>Preparations</t>
  </si>
  <si>
    <t>Feeding</t>
  </si>
  <si>
    <t>video</t>
  </si>
  <si>
    <t>to do</t>
  </si>
  <si>
    <t>water exchange</t>
  </si>
  <si>
    <t>Ammonium</t>
  </si>
  <si>
    <t>Water parameters</t>
  </si>
  <si>
    <t>mortality/ecdysis control</t>
  </si>
  <si>
    <t>Av. Speed (mm/s)</t>
  </si>
  <si>
    <t>Mob. Av. Speed (mm/s)</t>
  </si>
  <si>
    <t>Av. Accel (mm/s^2)</t>
  </si>
  <si>
    <t>Mobility Rate (%)</t>
  </si>
  <si>
    <t>Visible Frames</t>
  </si>
  <si>
    <t>Visible Time (m:s)</t>
  </si>
  <si>
    <t>Invisible Frames</t>
  </si>
  <si>
    <t>Invisible Time (m:s)</t>
  </si>
  <si>
    <t>First Visible Frame</t>
  </si>
  <si>
    <t>Last Visible Frame</t>
  </si>
  <si>
    <t>Visibility Rate (%)</t>
  </si>
  <si>
    <t>Invisibility Rate (%)</t>
  </si>
  <si>
    <t>Explored Areas</t>
  </si>
  <si>
    <t>Number of Areas</t>
  </si>
  <si>
    <t>Exploration Rate (%)</t>
  </si>
  <si>
    <t>Total Distance (mm)</t>
  </si>
  <si>
    <t>Transitions In</t>
  </si>
  <si>
    <t>Transitions Out</t>
  </si>
  <si>
    <t>Frozen Events</t>
  </si>
  <si>
    <t>Tot. Time Frozen (m:s)</t>
  </si>
  <si>
    <t>Avg. Time Frozen (m:s)</t>
  </si>
  <si>
    <t>pH</t>
  </si>
  <si>
    <t xml:space="preserve">conductivity </t>
  </si>
  <si>
    <t>[µS/cm]</t>
  </si>
  <si>
    <t>oxygen</t>
  </si>
  <si>
    <t>[mg/L]</t>
  </si>
  <si>
    <t>[%]</t>
  </si>
  <si>
    <t>temperature</t>
  </si>
  <si>
    <t>[°C]</t>
  </si>
  <si>
    <t>CaCO3</t>
  </si>
  <si>
    <t>[°d]</t>
  </si>
  <si>
    <t>[mmol/L]</t>
  </si>
  <si>
    <t>ammonium</t>
  </si>
  <si>
    <t>Test start</t>
  </si>
  <si>
    <t>medium</t>
  </si>
  <si>
    <t>day 8</t>
  </si>
  <si>
    <t>PC</t>
  </si>
  <si>
    <t>blank</t>
  </si>
  <si>
    <t>mean</t>
  </si>
  <si>
    <t>SD</t>
  </si>
  <si>
    <t>no. of ecdysis</t>
  </si>
  <si>
    <t>0.4 g/L</t>
  </si>
  <si>
    <t>2.5 g/L</t>
  </si>
  <si>
    <t>6.25 g/L</t>
  </si>
  <si>
    <t>15.6 g/L</t>
  </si>
  <si>
    <t>sex</t>
  </si>
  <si>
    <t>body length</t>
  </si>
  <si>
    <t>carapax length</t>
  </si>
  <si>
    <t>(0=f, 1=m)</t>
  </si>
  <si>
    <t>[mm]</t>
  </si>
  <si>
    <t>T0</t>
  </si>
  <si>
    <t>SC</t>
  </si>
  <si>
    <t>inter-molt-period [d]</t>
  </si>
  <si>
    <t>already partly rotted</t>
  </si>
  <si>
    <t xml:space="preserve">0 = no new exuviae </t>
  </si>
  <si>
    <t xml:space="preserve">1 = new exuviae found  </t>
  </si>
  <si>
    <t>1 = dead</t>
  </si>
  <si>
    <t>0 = abnormal behavior (e.g. back position)</t>
  </si>
  <si>
    <t xml:space="preserve">0 = normal </t>
  </si>
  <si>
    <t>Mean</t>
  </si>
  <si>
    <t>Prozent Männchen</t>
  </si>
  <si>
    <t>Prozent Weibchen</t>
  </si>
  <si>
    <t>10/16/2019 08:12:22 am</t>
  </si>
  <si>
    <t>10/16/2019 08:27:22 am</t>
  </si>
  <si>
    <t>10/16/2019 08:42:22 am</t>
  </si>
  <si>
    <t>10/16/2019 08:57:22 am</t>
  </si>
  <si>
    <t>10/16/2019 09:12:22 am</t>
  </si>
  <si>
    <t>10/16/2019 09:27:22 am</t>
  </si>
  <si>
    <t>10/16/2019 09:42:22 am</t>
  </si>
  <si>
    <t>10/16/2019 09:57:22 am</t>
  </si>
  <si>
    <t>10/16/2019 10:12:22 am</t>
  </si>
  <si>
    <t>10/16/2019 10:27:22 am</t>
  </si>
  <si>
    <t>10/16/2019 10:42:22 am</t>
  </si>
  <si>
    <t>10/16/2019 10:57:22 am</t>
  </si>
  <si>
    <t>10/16/2019 11:12:22 am</t>
  </si>
  <si>
    <t>10/16/2019 11:27:22 am</t>
  </si>
  <si>
    <t>10/16/2019 11:42:22 am</t>
  </si>
  <si>
    <t>10/16/2019 11:57:22 am</t>
  </si>
  <si>
    <t>10/16/2019 12:12:22 pm</t>
  </si>
  <si>
    <t>10/16/2019 12:27:22 pm</t>
  </si>
  <si>
    <t>10/16/2019 12:42:22 pm</t>
  </si>
  <si>
    <t>10/16/2019 12:57:22 pm</t>
  </si>
  <si>
    <t>10/16/2019 01:12:22 pm</t>
  </si>
  <si>
    <t>10/16/2019 01:27:22 pm</t>
  </si>
  <si>
    <t>10/16/2019 01:42:22 pm</t>
  </si>
  <si>
    <t>10/16/2019 01:57:22 pm</t>
  </si>
  <si>
    <t>10/16/2019 02:12:22 pm</t>
  </si>
  <si>
    <t>10/16/2019 02:27:22 pm</t>
  </si>
  <si>
    <t>10/16/2019 02:42:22 pm</t>
  </si>
  <si>
    <t>10/16/2019 02:57:22 pm</t>
  </si>
  <si>
    <t>10/16/2019 03:12:22 pm</t>
  </si>
  <si>
    <t>10/16/2019 03:27:22 pm</t>
  </si>
  <si>
    <t>10/16/2019 03:42:22 pm</t>
  </si>
  <si>
    <t>10/16/2019 03:57:22 pm</t>
  </si>
  <si>
    <t>10/16/2019 04:12:22 pm</t>
  </si>
  <si>
    <t>10/16/2019 04:27:22 pm</t>
  </si>
  <si>
    <t>10/16/2019 04:42:22 pm</t>
  </si>
  <si>
    <t>10/16/2019 04:57:22 pm</t>
  </si>
  <si>
    <t>10/16/2019 05:12:22 pm</t>
  </si>
  <si>
    <t>10/16/2019 05:27:22 pm</t>
  </si>
  <si>
    <t>10/16/2019 05:42:22 pm</t>
  </si>
  <si>
    <t>10/16/2019 05:57:22 pm</t>
  </si>
  <si>
    <t>10/16/2019 06:12:22 pm</t>
  </si>
  <si>
    <t>10/16/2019 06:27:22 pm</t>
  </si>
  <si>
    <t>10/16/2019 06:42:22 pm</t>
  </si>
  <si>
    <t>10/16/2019 06:57:22 pm</t>
  </si>
  <si>
    <t>10/16/2019 07:12:22 pm</t>
  </si>
  <si>
    <t>10/16/2019 07:27:22 pm</t>
  </si>
  <si>
    <t>10/16/2019 07:42:22 pm</t>
  </si>
  <si>
    <t>10/16/2019 07:57:22 pm</t>
  </si>
  <si>
    <t>10/16/2019 08:12:22 pm</t>
  </si>
  <si>
    <t>10/16/2019 08:27:22 pm</t>
  </si>
  <si>
    <t>10/16/2019 08:42:22 pm</t>
  </si>
  <si>
    <t>10/16/2019 08:57:22 pm</t>
  </si>
  <si>
    <t>10/16/2019 09:12:22 pm</t>
  </si>
  <si>
    <t>10/16/2019 09:27:22 pm</t>
  </si>
  <si>
    <t>10/16/2019 09:42:22 pm</t>
  </si>
  <si>
    <t>10/16/2019 09:57:22 pm</t>
  </si>
  <si>
    <t>10/16/2019 10:12:22 pm</t>
  </si>
  <si>
    <t>10/16/2019 10:27:22 pm</t>
  </si>
  <si>
    <t>10/16/2019 10:42:22 pm</t>
  </si>
  <si>
    <t>10/16/2019 10:57:22 pm</t>
  </si>
  <si>
    <t>10/16/2019 11:12:22 pm</t>
  </si>
  <si>
    <t>10/16/2019 11:27:22 pm</t>
  </si>
  <si>
    <t>10/16/2019 11:42:22 pm</t>
  </si>
  <si>
    <t>10/16/2019 11:57:22 pm</t>
  </si>
  <si>
    <t>10/17/2019 12:12:22 am</t>
  </si>
  <si>
    <t>10/17/2019 12:27:22 am</t>
  </si>
  <si>
    <t>10/17/2019 12:42:22 am</t>
  </si>
  <si>
    <t>10/17/2019 12:57:22 am</t>
  </si>
  <si>
    <t>10/17/2019 01:12:22 am</t>
  </si>
  <si>
    <t>10/17/2019 01:27:22 am</t>
  </si>
  <si>
    <t>10/17/2019 01:42:22 am</t>
  </si>
  <si>
    <t>10/17/2019 01:57:22 am</t>
  </si>
  <si>
    <t>10/17/2019 02:12:22 am</t>
  </si>
  <si>
    <t>10/17/2019 02:27:22 am</t>
  </si>
  <si>
    <t>10/17/2019 02:42:22 am</t>
  </si>
  <si>
    <t>10/17/2019 02:57:22 am</t>
  </si>
  <si>
    <t>10/17/2019 03:12:22 am</t>
  </si>
  <si>
    <t>10/17/2019 03:27:22 am</t>
  </si>
  <si>
    <t>10/17/2019 03:42:22 am</t>
  </si>
  <si>
    <t>10/17/2019 03:57:22 am</t>
  </si>
  <si>
    <t>10/17/2019 04:12:22 am</t>
  </si>
  <si>
    <t>10/17/2019 04:27:22 am</t>
  </si>
  <si>
    <t>10/17/2019 04:42:22 am</t>
  </si>
  <si>
    <t>10/17/2019 04:57:22 am</t>
  </si>
  <si>
    <t>10/17/2019 05:12:22 am</t>
  </si>
  <si>
    <t>10/17/2019 05:27:22 am</t>
  </si>
  <si>
    <t>10/17/2019 05:42:22 am</t>
  </si>
  <si>
    <t>10/17/2019 05:57:22 am</t>
  </si>
  <si>
    <t>10/17/2019 06:12:22 am</t>
  </si>
  <si>
    <t>10/17/2019 06:27:22 am</t>
  </si>
  <si>
    <t>10/17/2019 06:42:22 am</t>
  </si>
  <si>
    <t>10/17/2019 06:57:22 am</t>
  </si>
  <si>
    <t>10/17/2019 07:12:22 am</t>
  </si>
  <si>
    <t>10/17/2019 07:27:22 am</t>
  </si>
  <si>
    <t>10/17/2019 07:42:22 am</t>
  </si>
  <si>
    <t>10/17/2019 07:57:22 am</t>
  </si>
  <si>
    <t>10/17/2019 08:12:22 am</t>
  </si>
  <si>
    <t>10/17/2019 08:27:22 am</t>
  </si>
  <si>
    <t>10/17/2019 08:42:22 am</t>
  </si>
  <si>
    <t>10/17/2019 08:57:22 am</t>
  </si>
  <si>
    <t>10/17/2019 09:12:22 am</t>
  </si>
  <si>
    <t>10/17/2019 09:27:22 am</t>
  </si>
  <si>
    <t>10/17/2019 09:42:22 am</t>
  </si>
  <si>
    <t>10/17/2019 09:57:22 am</t>
  </si>
  <si>
    <t>10/17/2019 10:12:22 am</t>
  </si>
  <si>
    <t>10/17/2019 10:27:22 am</t>
  </si>
  <si>
    <t>10/17/2019 10:42:22 am</t>
  </si>
  <si>
    <t>10/17/2019 10:57:22 am</t>
  </si>
  <si>
    <t>10/17/2019 11:12:22 am</t>
  </si>
  <si>
    <t>10/17/2019 11:27:22 am</t>
  </si>
  <si>
    <t>10/17/2019 11:42:22 am</t>
  </si>
  <si>
    <t>10/17/2019 11:57:22 am</t>
  </si>
  <si>
    <t>10/17/2019 12:12:22 pm</t>
  </si>
  <si>
    <t>10/17/2019 12:27:22 pm</t>
  </si>
  <si>
    <t>10/17/2019 12:42:22 pm</t>
  </si>
  <si>
    <t>10/17/2019 12:57:22 pm</t>
  </si>
  <si>
    <t>10/17/2019 01:12:22 pm</t>
  </si>
  <si>
    <t>10/17/2019 01:27:22 pm</t>
  </si>
  <si>
    <t>10/17/2019 01:42:22 pm</t>
  </si>
  <si>
    <t>10/17/2019 01:57:22 pm</t>
  </si>
  <si>
    <t>10/17/2019 02:12:22 pm</t>
  </si>
  <si>
    <t>10/17/2019 02:27:22 pm</t>
  </si>
  <si>
    <t>10/17/2019 02:42:22 pm</t>
  </si>
  <si>
    <t>10/17/2019 02:57:22 pm</t>
  </si>
  <si>
    <t>10/17/2019 03:12:22 pm</t>
  </si>
  <si>
    <t>10/17/2019 03:27:22 pm</t>
  </si>
  <si>
    <t>10/17/2019 03:42:22 pm</t>
  </si>
  <si>
    <t>10/17/2019 03:57:22 pm</t>
  </si>
  <si>
    <t>10/17/2019 04:12:22 pm</t>
  </si>
  <si>
    <t>10/17/2019 04:27:22 pm</t>
  </si>
  <si>
    <t>10/17/2019 04:42:22 pm</t>
  </si>
  <si>
    <t>10/17/2019 04:57:22 pm</t>
  </si>
  <si>
    <t>10/17/2019 05:12:22 pm</t>
  </si>
  <si>
    <t>10/17/2019 05:27:22 pm</t>
  </si>
  <si>
    <t>10/17/2019 05:42:22 pm</t>
  </si>
  <si>
    <t>10/17/2019 05:57:22 pm</t>
  </si>
  <si>
    <t>10/17/2019 06:12:22 pm</t>
  </si>
  <si>
    <t>10/17/2019 06:27:22 pm</t>
  </si>
  <si>
    <t>10/17/2019 06:42:22 pm</t>
  </si>
  <si>
    <t>10/17/2019 06:57:22 pm</t>
  </si>
  <si>
    <t>10/17/2019 07:12:22 pm</t>
  </si>
  <si>
    <t>10/17/2019 07:27:22 pm</t>
  </si>
  <si>
    <t>10/17/2019 07:42:22 pm</t>
  </si>
  <si>
    <t>10/17/2019 07:57:22 pm</t>
  </si>
  <si>
    <t>10/17/2019 08:12:22 pm</t>
  </si>
  <si>
    <t>10/17/2019 08:27:22 pm</t>
  </si>
  <si>
    <t>10/17/2019 08:42:22 pm</t>
  </si>
  <si>
    <t>10/17/2019 08:57:22 pm</t>
  </si>
  <si>
    <t>10/17/2019 09:12:22 pm</t>
  </si>
  <si>
    <t>10/17/2019 09:27:22 pm</t>
  </si>
  <si>
    <t>10/17/2019 09:42:22 pm</t>
  </si>
  <si>
    <t>10/17/2019 09:57:22 pm</t>
  </si>
  <si>
    <t>10/17/2019 10:12:22 pm</t>
  </si>
  <si>
    <t>10/17/2019 10:27:22 pm</t>
  </si>
  <si>
    <t>10/17/2019 10:42:22 pm</t>
  </si>
  <si>
    <t>10/17/2019 10:57:22 pm</t>
  </si>
  <si>
    <t>10/17/2019 11:12:22 pm</t>
  </si>
  <si>
    <t>10/17/2019 11:27:22 pm</t>
  </si>
  <si>
    <t>10/17/2019 11:42:22 pm</t>
  </si>
  <si>
    <t>10/17/2019 11:57:22 pm</t>
  </si>
  <si>
    <t>10/18/2019 12:12:22 am</t>
  </si>
  <si>
    <t>10/18/2019 12:27:22 am</t>
  </si>
  <si>
    <t>10/18/2019 12:42:22 am</t>
  </si>
  <si>
    <t>10/18/2019 12:57:22 am</t>
  </si>
  <si>
    <t>10/18/2019 01:12:22 am</t>
  </si>
  <si>
    <t>10/18/2019 01:27:22 am</t>
  </si>
  <si>
    <t>10/18/2019 01:42:22 am</t>
  </si>
  <si>
    <t>10/18/2019 01:57:22 am</t>
  </si>
  <si>
    <t>10/18/2019 02:12:22 am</t>
  </si>
  <si>
    <t>10/18/2019 02:27:22 am</t>
  </si>
  <si>
    <t>10/18/2019 02:42:22 am</t>
  </si>
  <si>
    <t>10/18/2019 02:57:22 am</t>
  </si>
  <si>
    <t>10/18/2019 03:12:22 am</t>
  </si>
  <si>
    <t>10/18/2019 03:27:22 am</t>
  </si>
  <si>
    <t>10/18/2019 03:42:22 am</t>
  </si>
  <si>
    <t>10/18/2019 03:57:22 am</t>
  </si>
  <si>
    <t>10/18/2019 04:12:22 am</t>
  </si>
  <si>
    <t>10/18/2019 04:27:22 am</t>
  </si>
  <si>
    <t>10/18/2019 04:42:22 am</t>
  </si>
  <si>
    <t>10/18/2019 04:57:22 am</t>
  </si>
  <si>
    <t>10/18/2019 05:12:22 am</t>
  </si>
  <si>
    <t>10/18/2019 05:27:22 am</t>
  </si>
  <si>
    <t>10/18/2019 05:42:22 am</t>
  </si>
  <si>
    <t>10/18/2019 05:57:22 am</t>
  </si>
  <si>
    <t>10/18/2019 06:12:22 am</t>
  </si>
  <si>
    <t>10/18/2019 06:27:22 am</t>
  </si>
  <si>
    <t>10/18/2019 06:42:22 am</t>
  </si>
  <si>
    <t>10/18/2019 06:57:22 am</t>
  </si>
  <si>
    <t>10/18/2019 07:12:22 am</t>
  </si>
  <si>
    <t>10/18/2019 07:27:22 am</t>
  </si>
  <si>
    <t>10/18/2019 07:42:22 am</t>
  </si>
  <si>
    <t>10/18/2019 07:57:22 am</t>
  </si>
  <si>
    <t>10/18/2019 08:12:22 am</t>
  </si>
  <si>
    <t>10/18/2019 08:27:22 am</t>
  </si>
  <si>
    <t>10/18/2019 08:42:22 am</t>
  </si>
  <si>
    <t>10/18/2019 08:57:22 am</t>
  </si>
  <si>
    <t>10/18/2019 09:12:22 am</t>
  </si>
  <si>
    <t>10/18/2019 09:27:22 am</t>
  </si>
  <si>
    <t>10/18/2019 09:42:22 am</t>
  </si>
  <si>
    <t>10/18/2019 09:57:22 am</t>
  </si>
  <si>
    <t>10/18/2019 10:12:22 am</t>
  </si>
  <si>
    <t>10/18/2019 10:27:22 am</t>
  </si>
  <si>
    <t>10/18/2019 10:42:22 am</t>
  </si>
  <si>
    <t>10/18/2019 10:57:22 am</t>
  </si>
  <si>
    <t>10/18/2019 11:12:22 am</t>
  </si>
  <si>
    <t>10/18/2019 11:27:22 am</t>
  </si>
  <si>
    <t>10/18/2019 11:42:22 am</t>
  </si>
  <si>
    <t>10/18/2019 11:57:22 am</t>
  </si>
  <si>
    <t>10/18/2019 12:12:22 pm</t>
  </si>
  <si>
    <t>10/18/2019 12:27:22 pm</t>
  </si>
  <si>
    <t>10/18/2019 12:42:22 pm</t>
  </si>
  <si>
    <t>10/18/2019 12:57:22 pm</t>
  </si>
  <si>
    <t>10/18/2019 01:12:22 pm</t>
  </si>
  <si>
    <t>10/18/2019 01:27:22 pm</t>
  </si>
  <si>
    <t>10/18/2019 01:42:22 pm</t>
  </si>
  <si>
    <t>10/18/2019 01:57:22 pm</t>
  </si>
  <si>
    <t>10/18/2019 02:12:22 pm</t>
  </si>
  <si>
    <t>10/18/2019 02:27:22 pm</t>
  </si>
  <si>
    <t>10/18/2019 02:42:22 pm</t>
  </si>
  <si>
    <t>10/18/2019 02:57:22 pm</t>
  </si>
  <si>
    <t>10/18/2019 03:12:22 pm</t>
  </si>
  <si>
    <t>10/18/2019 03:27:22 pm</t>
  </si>
  <si>
    <t>10/18/2019 03:42:22 pm</t>
  </si>
  <si>
    <t>10/18/2019 03:57:22 pm</t>
  </si>
  <si>
    <t>10/18/2019 04:12:22 pm</t>
  </si>
  <si>
    <t>10/18/2019 04:27:22 pm</t>
  </si>
  <si>
    <t>10/18/2019 04:42:22 pm</t>
  </si>
  <si>
    <t>10/18/2019 04:57:22 pm</t>
  </si>
  <si>
    <t>10/18/2019 05:12:22 pm</t>
  </si>
  <si>
    <t>10/18/2019 05:27:22 pm</t>
  </si>
  <si>
    <t>10/18/2019 05:42:22 pm</t>
  </si>
  <si>
    <t>10/18/2019 05:57:22 pm</t>
  </si>
  <si>
    <t>10/18/2019 06:12:22 pm</t>
  </si>
  <si>
    <t>10/18/2019 06:27:22 pm</t>
  </si>
  <si>
    <t>10/18/2019 06:42:22 pm</t>
  </si>
  <si>
    <t>10/18/2019 06:57:22 pm</t>
  </si>
  <si>
    <t>10/18/2019 07:12:22 pm</t>
  </si>
  <si>
    <t>10/18/2019 07:27:22 pm</t>
  </si>
  <si>
    <t>10/18/2019 07:42:22 pm</t>
  </si>
  <si>
    <t>10/18/2019 07:57:22 pm</t>
  </si>
  <si>
    <t>10/18/2019 08:12:22 pm</t>
  </si>
  <si>
    <t>10/18/2019 08:27:22 pm</t>
  </si>
  <si>
    <t>10/18/2019 08:42:22 pm</t>
  </si>
  <si>
    <t>10/18/2019 08:57:22 pm</t>
  </si>
  <si>
    <t>10/18/2019 09:12:22 pm</t>
  </si>
  <si>
    <t>10/18/2019 09:27:22 pm</t>
  </si>
  <si>
    <t>10/18/2019 09:42:22 pm</t>
  </si>
  <si>
    <t>10/18/2019 09:57:22 pm</t>
  </si>
  <si>
    <t>10/18/2019 10:12:22 pm</t>
  </si>
  <si>
    <t>10/18/2019 10:27:22 pm</t>
  </si>
  <si>
    <t>10/18/2019 10:42:22 pm</t>
  </si>
  <si>
    <t>10/18/2019 10:57:22 pm</t>
  </si>
  <si>
    <t>10/18/2019 11:12:22 pm</t>
  </si>
  <si>
    <t>10/18/2019 11:27:22 pm</t>
  </si>
  <si>
    <t>10/18/2019 11:42:22 pm</t>
  </si>
  <si>
    <t>10/18/2019 11:57:22 pm</t>
  </si>
  <si>
    <t>10/19/2019 12:12:22 am</t>
  </si>
  <si>
    <t>10/19/2019 12:27:22 am</t>
  </si>
  <si>
    <t>10/19/2019 12:42:22 am</t>
  </si>
  <si>
    <t>10/19/2019 12:57:22 am</t>
  </si>
  <si>
    <t>10/19/2019 01:12:22 am</t>
  </si>
  <si>
    <t>10/19/2019 01:27:22 am</t>
  </si>
  <si>
    <t>10/19/2019 01:42:22 am</t>
  </si>
  <si>
    <t>10/19/2019 01:57:22 am</t>
  </si>
  <si>
    <t>10/19/2019 02:12:22 am</t>
  </si>
  <si>
    <t>10/19/2019 02:27:22 am</t>
  </si>
  <si>
    <t>10/19/2019 02:42:22 am</t>
  </si>
  <si>
    <t>10/19/2019 02:57:22 am</t>
  </si>
  <si>
    <t>10/19/2019 03:12:22 am</t>
  </si>
  <si>
    <t>10/19/2019 03:27:22 am</t>
  </si>
  <si>
    <t>10/19/2019 03:42:22 am</t>
  </si>
  <si>
    <t>10/19/2019 03:57:22 am</t>
  </si>
  <si>
    <t>10/19/2019 04:12:22 am</t>
  </si>
  <si>
    <t>10/19/2019 04:27:22 am</t>
  </si>
  <si>
    <t>10/19/2019 04:42:22 am</t>
  </si>
  <si>
    <t>10/19/2019 04:57:22 am</t>
  </si>
  <si>
    <t>10/19/2019 05:12:22 am</t>
  </si>
  <si>
    <t>10/19/2019 05:27:22 am</t>
  </si>
  <si>
    <t>10/19/2019 05:42:22 am</t>
  </si>
  <si>
    <t>10/19/2019 05:57:22 am</t>
  </si>
  <si>
    <t>10/19/2019 06:12:22 am</t>
  </si>
  <si>
    <t>10/19/2019 06:27:22 am</t>
  </si>
  <si>
    <t>10/19/2019 06:42:22 am</t>
  </si>
  <si>
    <t>10/19/2019 06:57:22 am</t>
  </si>
  <si>
    <t>10/19/2019 07:12:22 am</t>
  </si>
  <si>
    <t>10/19/2019 07:27:22 am</t>
  </si>
  <si>
    <t>10/19/2019 07:42:22 am</t>
  </si>
  <si>
    <t>10/19/2019 07:57:22 am</t>
  </si>
  <si>
    <t>10/19/2019 08:12:22 am</t>
  </si>
  <si>
    <t>10/19/2019 08:27:22 am</t>
  </si>
  <si>
    <t>10/19/2019 08:42:22 am</t>
  </si>
  <si>
    <t>10/19/2019 08:57:22 am</t>
  </si>
  <si>
    <t>10/19/2019 09:12:22 am</t>
  </si>
  <si>
    <t>10/19/2019 09:27:22 am</t>
  </si>
  <si>
    <t>10/19/2019 09:42:22 am</t>
  </si>
  <si>
    <t>10/19/2019 09:57:22 am</t>
  </si>
  <si>
    <t>10/19/2019 10:12:22 am</t>
  </si>
  <si>
    <t>10/19/2019 10:27:22 am</t>
  </si>
  <si>
    <t>10/19/2019 10:42:22 am</t>
  </si>
  <si>
    <t>10/19/2019 10:57:22 am</t>
  </si>
  <si>
    <t>10/19/2019 11:12:22 am</t>
  </si>
  <si>
    <t>10/19/2019 11:27:22 am</t>
  </si>
  <si>
    <t>10/19/2019 11:42:22 am</t>
  </si>
  <si>
    <t>10/19/2019 11:57:22 am</t>
  </si>
  <si>
    <t>10/19/2019 12:12:22 pm</t>
  </si>
  <si>
    <t>10/19/2019 12:27:22 pm</t>
  </si>
  <si>
    <t>10/19/2019 12:42:22 pm</t>
  </si>
  <si>
    <t>10/19/2019 12:57:22 pm</t>
  </si>
  <si>
    <t>10/19/2019 01:12:22 pm</t>
  </si>
  <si>
    <t>10/19/2019 01:27:22 pm</t>
  </si>
  <si>
    <t>10/19/2019 01:42:22 pm</t>
  </si>
  <si>
    <t>10/19/2019 01:57:22 pm</t>
  </si>
  <si>
    <t>10/19/2019 02:12:22 pm</t>
  </si>
  <si>
    <t>10/19/2019 02:27:22 pm</t>
  </si>
  <si>
    <t>10/19/2019 02:42:22 pm</t>
  </si>
  <si>
    <t>10/19/2019 02:57:22 pm</t>
  </si>
  <si>
    <t>10/19/2019 03:12:22 pm</t>
  </si>
  <si>
    <t>10/19/2019 03:27:22 pm</t>
  </si>
  <si>
    <t>10/19/2019 03:42:22 pm</t>
  </si>
  <si>
    <t>10/19/2019 03:57:22 pm</t>
  </si>
  <si>
    <t>10/19/2019 04:12:22 pm</t>
  </si>
  <si>
    <t>10/19/2019 04:27:22 pm</t>
  </si>
  <si>
    <t>10/19/2019 04:42:22 pm</t>
  </si>
  <si>
    <t>10/19/2019 04:57:22 pm</t>
  </si>
  <si>
    <t>10/19/2019 05:12:22 pm</t>
  </si>
  <si>
    <t>10/19/2019 05:27:22 pm</t>
  </si>
  <si>
    <t>10/19/2019 05:42:22 pm</t>
  </si>
  <si>
    <t>10/19/2019 05:57:22 pm</t>
  </si>
  <si>
    <t>10/19/2019 06:12:22 pm</t>
  </si>
  <si>
    <t>10/19/2019 06:27:22 pm</t>
  </si>
  <si>
    <t>10/19/2019 06:42:22 pm</t>
  </si>
  <si>
    <t>10/19/2019 06:57:22 pm</t>
  </si>
  <si>
    <t>10/19/2019 07:12:22 pm</t>
  </si>
  <si>
    <t>10/19/2019 07:27:22 pm</t>
  </si>
  <si>
    <t>10/19/2019 07:42:22 pm</t>
  </si>
  <si>
    <t>10/19/2019 07:57:22 pm</t>
  </si>
  <si>
    <t>10/19/2019 08:12:22 pm</t>
  </si>
  <si>
    <t>10/19/2019 08:27:22 pm</t>
  </si>
  <si>
    <t>10/19/2019 08:42:22 pm</t>
  </si>
  <si>
    <t>10/19/2019 08:57:22 pm</t>
  </si>
  <si>
    <t>10/19/2019 09:12:22 pm</t>
  </si>
  <si>
    <t>10/19/2019 09:27:22 pm</t>
  </si>
  <si>
    <t>10/19/2019 09:42:22 pm</t>
  </si>
  <si>
    <t>10/19/2019 09:57:22 pm</t>
  </si>
  <si>
    <t>10/19/2019 10:12:22 pm</t>
  </si>
  <si>
    <t>10/19/2019 10:27:22 pm</t>
  </si>
  <si>
    <t>10/19/2019 10:42:22 pm</t>
  </si>
  <si>
    <t>10/19/2019 10:57:22 pm</t>
  </si>
  <si>
    <t>10/19/2019 11:12:22 pm</t>
  </si>
  <si>
    <t>10/19/2019 11:27:22 pm</t>
  </si>
  <si>
    <t>10/19/2019 11:42:22 pm</t>
  </si>
  <si>
    <t>10/19/2019 11:57:22 pm</t>
  </si>
  <si>
    <t>10/20/2019 12:12:22 am</t>
  </si>
  <si>
    <t>10/20/2019 12:27:22 am</t>
  </si>
  <si>
    <t>10/20/2019 12:42:22 am</t>
  </si>
  <si>
    <t>10/20/2019 12:57:22 am</t>
  </si>
  <si>
    <t>10/20/2019 01:12:22 am</t>
  </si>
  <si>
    <t>10/20/2019 01:27:22 am</t>
  </si>
  <si>
    <t>10/20/2019 01:42:22 am</t>
  </si>
  <si>
    <t>10/20/2019 01:57:22 am</t>
  </si>
  <si>
    <t>10/20/2019 02:12:22 am</t>
  </si>
  <si>
    <t>10/20/2019 02:27:22 am</t>
  </si>
  <si>
    <t>10/20/2019 02:42:22 am</t>
  </si>
  <si>
    <t>10/20/2019 02:57:22 am</t>
  </si>
  <si>
    <t>10/20/2019 03:12:22 am</t>
  </si>
  <si>
    <t>10/20/2019 03:27:22 am</t>
  </si>
  <si>
    <t>10/20/2019 03:42:22 am</t>
  </si>
  <si>
    <t>10/20/2019 03:57:22 am</t>
  </si>
  <si>
    <t>10/20/2019 04:12:22 am</t>
  </si>
  <si>
    <t>10/20/2019 04:27:22 am</t>
  </si>
  <si>
    <t>10/20/2019 04:42:22 am</t>
  </si>
  <si>
    <t>10/20/2019 04:57:22 am</t>
  </si>
  <si>
    <t>10/20/2019 05:12:22 am</t>
  </si>
  <si>
    <t>10/20/2019 05:27:22 am</t>
  </si>
  <si>
    <t>10/20/2019 05:42:22 am</t>
  </si>
  <si>
    <t>10/20/2019 05:57:22 am</t>
  </si>
  <si>
    <t>10/20/2019 06:12:22 am</t>
  </si>
  <si>
    <t>10/20/2019 06:27:22 am</t>
  </si>
  <si>
    <t>10/20/2019 06:42:22 am</t>
  </si>
  <si>
    <t>10/20/2019 06:57:22 am</t>
  </si>
  <si>
    <t>10/20/2019 07:12:22 am</t>
  </si>
  <si>
    <t>10/20/2019 07:27:22 am</t>
  </si>
  <si>
    <t>10/20/2019 07:42:22 am</t>
  </si>
  <si>
    <t>10/20/2019 07:57:22 am</t>
  </si>
  <si>
    <t>10/20/2019 08:12:22 am</t>
  </si>
  <si>
    <t>10/20/2019 08:27:22 am</t>
  </si>
  <si>
    <t>10/20/2019 08:42:22 am</t>
  </si>
  <si>
    <t>10/20/2019 08:57:22 am</t>
  </si>
  <si>
    <t>10/20/2019 09:12:22 am</t>
  </si>
  <si>
    <t>10/20/2019 09:27:22 am</t>
  </si>
  <si>
    <t>10/20/2019 09:42:22 am</t>
  </si>
  <si>
    <t>10/20/2019 09:57:22 am</t>
  </si>
  <si>
    <t>10/20/2019 10:12:22 am</t>
  </si>
  <si>
    <t>10/20/2019 10:27:22 am</t>
  </si>
  <si>
    <t>10/20/2019 10:42:22 am</t>
  </si>
  <si>
    <t>10/20/2019 10:57:22 am</t>
  </si>
  <si>
    <t>10/20/2019 11:12:22 am</t>
  </si>
  <si>
    <t>10/20/2019 11:27:22 am</t>
  </si>
  <si>
    <t>10/20/2019 11:42:22 am</t>
  </si>
  <si>
    <t>10/20/2019 11:57:22 am</t>
  </si>
  <si>
    <t>10/20/2019 12:12:22 pm</t>
  </si>
  <si>
    <t>10/20/2019 12:27:22 pm</t>
  </si>
  <si>
    <t>10/20/2019 12:42:22 pm</t>
  </si>
  <si>
    <t>10/20/2019 12:57:22 pm</t>
  </si>
  <si>
    <t>10/20/2019 01:12:22 pm</t>
  </si>
  <si>
    <t>10/20/2019 01:27:22 pm</t>
  </si>
  <si>
    <t>10/20/2019 01:42:22 pm</t>
  </si>
  <si>
    <t>10/20/2019 01:57:22 pm</t>
  </si>
  <si>
    <t>10/20/2019 02:12:22 pm</t>
  </si>
  <si>
    <t>10/20/2019 02:27:22 pm</t>
  </si>
  <si>
    <t>10/20/2019 02:42:22 pm</t>
  </si>
  <si>
    <t>10/20/2019 02:57:22 pm</t>
  </si>
  <si>
    <t>10/20/2019 03:12:22 pm</t>
  </si>
  <si>
    <t>10/20/2019 03:27:22 pm</t>
  </si>
  <si>
    <t>10/20/2019 03:42:22 pm</t>
  </si>
  <si>
    <t>10/20/2019 03:57:22 pm</t>
  </si>
  <si>
    <t>10/20/2019 04:12:22 pm</t>
  </si>
  <si>
    <t>10/20/2019 04:27:22 pm</t>
  </si>
  <si>
    <t>10/20/2019 04:42:22 pm</t>
  </si>
  <si>
    <t>10/20/2019 04:57:22 pm</t>
  </si>
  <si>
    <t>10/20/2019 05:12:22 pm</t>
  </si>
  <si>
    <t>10/20/2019 05:27:22 pm</t>
  </si>
  <si>
    <t>10/20/2019 05:42:22 pm</t>
  </si>
  <si>
    <t>10/20/2019 05:57:22 pm</t>
  </si>
  <si>
    <t>10/20/2019 06:12:22 pm</t>
  </si>
  <si>
    <t>10/20/2019 06:27:22 pm</t>
  </si>
  <si>
    <t>10/20/2019 06:42:22 pm</t>
  </si>
  <si>
    <t>10/20/2019 06:57:22 pm</t>
  </si>
  <si>
    <t>10/20/2019 07:12:22 pm</t>
  </si>
  <si>
    <t>10/20/2019 07:27:22 pm</t>
  </si>
  <si>
    <t>10/20/2019 07:42:22 pm</t>
  </si>
  <si>
    <t>10/20/2019 07:57:22 pm</t>
  </si>
  <si>
    <t>10/20/2019 08:12:22 pm</t>
  </si>
  <si>
    <t>10/20/2019 08:27:22 pm</t>
  </si>
  <si>
    <t>10/20/2019 08:42:22 pm</t>
  </si>
  <si>
    <t>10/20/2019 08:57:22 pm</t>
  </si>
  <si>
    <t>10/20/2019 09:12:22 pm</t>
  </si>
  <si>
    <t>10/20/2019 09:27:22 pm</t>
  </si>
  <si>
    <t>10/20/2019 09:42:22 pm</t>
  </si>
  <si>
    <t>10/20/2019 09:57:22 pm</t>
  </si>
  <si>
    <t>10/20/2019 10:12:22 pm</t>
  </si>
  <si>
    <t>10/20/2019 10:27:22 pm</t>
  </si>
  <si>
    <t>10/20/2019 10:42:22 pm</t>
  </si>
  <si>
    <t>10/20/2019 10:57:22 pm</t>
  </si>
  <si>
    <t>10/20/2019 11:12:22 pm</t>
  </si>
  <si>
    <t>10/20/2019 11:27:22 pm</t>
  </si>
  <si>
    <t>10/20/2019 11:42:22 pm</t>
  </si>
  <si>
    <t>10/20/2019 11:57:22 pm</t>
  </si>
  <si>
    <t>10/21/2019 12:12:22 am</t>
  </si>
  <si>
    <t>10/21/2019 12:27:22 am</t>
  </si>
  <si>
    <t>10/21/2019 12:42:22 am</t>
  </si>
  <si>
    <t>10/21/2019 12:57:22 am</t>
  </si>
  <si>
    <t>10/21/2019 01:12:22 am</t>
  </si>
  <si>
    <t>10/21/2019 01:27:22 am</t>
  </si>
  <si>
    <t>10/21/2019 01:42:22 am</t>
  </si>
  <si>
    <t>10/21/2019 01:57:22 am</t>
  </si>
  <si>
    <t>10/21/2019 02:12:22 am</t>
  </si>
  <si>
    <t>10/21/2019 02:27:22 am</t>
  </si>
  <si>
    <t>10/21/2019 02:42:22 am</t>
  </si>
  <si>
    <t>10/21/2019 02:57:22 am</t>
  </si>
  <si>
    <t>10/21/2019 03:12:22 am</t>
  </si>
  <si>
    <t>10/21/2019 03:27:22 am</t>
  </si>
  <si>
    <t>10/21/2019 03:42:22 am</t>
  </si>
  <si>
    <t>10/21/2019 03:57:22 am</t>
  </si>
  <si>
    <t>10/21/2019 04:12:22 am</t>
  </si>
  <si>
    <t>10/21/2019 04:27:22 am</t>
  </si>
  <si>
    <t>10/21/2019 04:42:22 am</t>
  </si>
  <si>
    <t>10/21/2019 04:57:22 am</t>
  </si>
  <si>
    <t>10/21/2019 05:12:22 am</t>
  </si>
  <si>
    <t>10/21/2019 05:27:22 am</t>
  </si>
  <si>
    <t>10/21/2019 05:42:22 am</t>
  </si>
  <si>
    <t>10/21/2019 05:57:22 am</t>
  </si>
  <si>
    <t>10/21/2019 06:12:22 am</t>
  </si>
  <si>
    <t>10/21/2019 06:27:22 am</t>
  </si>
  <si>
    <t>10/21/2019 06:42:22 am</t>
  </si>
  <si>
    <t>10/21/2019 06:57:22 am</t>
  </si>
  <si>
    <t>10/21/2019 07:12:22 am</t>
  </si>
  <si>
    <t>10/21/2019 07:27:22 am</t>
  </si>
  <si>
    <t>10/21/2019 07:42:22 am</t>
  </si>
  <si>
    <t>10/21/2019 07:57:22 am</t>
  </si>
  <si>
    <t>10/21/2019 08:12:22 am</t>
  </si>
  <si>
    <t>10/21/2019 08:27:22 am</t>
  </si>
  <si>
    <t>Date Time, GMT+02:00</t>
  </si>
  <si>
    <t>Temp, °C</t>
  </si>
  <si>
    <t>RH, %</t>
  </si>
  <si>
    <t>10/21/2019 08:42:22 am</t>
  </si>
  <si>
    <t>10/21/2019 08:57:22 am</t>
  </si>
  <si>
    <t>10/21/2019 09:12:22 am</t>
  </si>
  <si>
    <t>10/21/2019 09:27:22 am</t>
  </si>
  <si>
    <t>10/21/2019 09:42:22 am</t>
  </si>
  <si>
    <t>10/21/2019 09:57:22 am</t>
  </si>
  <si>
    <t>10/21/2019 10:12:22 am</t>
  </si>
  <si>
    <t>10/21/2019 10:27:22 am</t>
  </si>
  <si>
    <t>10/21/2019 10:42:22 am</t>
  </si>
  <si>
    <t>10/21/2019 10:57:22 am</t>
  </si>
  <si>
    <t>10/21/2019 11:12:22 am</t>
  </si>
  <si>
    <t>10/21/2019 11:27:22 am</t>
  </si>
  <si>
    <t>10/21/2019 11:42:22 am</t>
  </si>
  <si>
    <t>10/21/2019 11:57:22 am</t>
  </si>
  <si>
    <t>10/21/2019 12:12:22 pm</t>
  </si>
  <si>
    <t>10/21/2019 12:27:22 pm</t>
  </si>
  <si>
    <t>10/21/2019 12:42:22 pm</t>
  </si>
  <si>
    <t>10/21/2019 12:57:22 pm</t>
  </si>
  <si>
    <t>10/21/2019 01:12:22 pm</t>
  </si>
  <si>
    <t>10/21/2019 01:27:22 pm</t>
  </si>
  <si>
    <t>10/21/2019 01:42:22 pm</t>
  </si>
  <si>
    <t>10/21/2019 01:57:22 pm</t>
  </si>
  <si>
    <t>10/21/2019 02:12:22 pm</t>
  </si>
  <si>
    <t>10/21/2019 02:27:22 pm</t>
  </si>
  <si>
    <t>10/21/2019 02:42:22 pm</t>
  </si>
  <si>
    <t>10/21/2019 02:57:22 pm</t>
  </si>
  <si>
    <t>10/21/2019 03:12:22 pm</t>
  </si>
  <si>
    <t>10/21/2019 03:27:22 pm</t>
  </si>
  <si>
    <t>10/21/2019 03:42:22 pm</t>
  </si>
  <si>
    <t>10/21/2019 03:57:22 pm</t>
  </si>
  <si>
    <t>10/21/2019 04:12:22 pm</t>
  </si>
  <si>
    <t>10/21/2019 04:27:22 pm</t>
  </si>
  <si>
    <t>10/21/2019 04:42:22 pm</t>
  </si>
  <si>
    <t>10/21/2019 04:57:22 pm</t>
  </si>
  <si>
    <t>10/21/2019 05:12:22 pm</t>
  </si>
  <si>
    <t>10/21/2019 05:27:22 pm</t>
  </si>
  <si>
    <t>10/21/2019 05:42:22 pm</t>
  </si>
  <si>
    <t>10/21/2019 05:57:22 pm</t>
  </si>
  <si>
    <t>10/21/2019 06:12:22 pm</t>
  </si>
  <si>
    <t>10/21/2019 06:27:22 pm</t>
  </si>
  <si>
    <t>10/21/2019 06:42:22 pm</t>
  </si>
  <si>
    <t>10/21/2019 06:57:22 pm</t>
  </si>
  <si>
    <t>10/21/2019 07:12:22 pm</t>
  </si>
  <si>
    <t>10/21/2019 07:27:22 pm</t>
  </si>
  <si>
    <t>10/21/2019 07:42:22 pm</t>
  </si>
  <si>
    <t>10/21/2019 07:57:22 pm</t>
  </si>
  <si>
    <t>10/21/2019 08:12:22 pm</t>
  </si>
  <si>
    <t>10/21/2019 08:27:22 pm</t>
  </si>
  <si>
    <t>10/21/2019 08:42:22 pm</t>
  </si>
  <si>
    <t>10/21/2019 08:57:22 pm</t>
  </si>
  <si>
    <t>10/21/2019 09:12:22 pm</t>
  </si>
  <si>
    <t>10/21/2019 09:27:22 pm</t>
  </si>
  <si>
    <t>10/21/2019 09:42:22 pm</t>
  </si>
  <si>
    <t>10/21/2019 09:57:22 pm</t>
  </si>
  <si>
    <t>10/21/2019 10:12:22 pm</t>
  </si>
  <si>
    <t>10/21/2019 10:27:22 pm</t>
  </si>
  <si>
    <t>10/21/2019 10:42:22 pm</t>
  </si>
  <si>
    <t>10/21/2019 10:57:22 pm</t>
  </si>
  <si>
    <t>10/21/2019 11:12:22 pm</t>
  </si>
  <si>
    <t>10/21/2019 11:27:22 pm</t>
  </si>
  <si>
    <t>10/21/2019 11:42:22 pm</t>
  </si>
  <si>
    <t>10/21/2019 11:57:22 pm</t>
  </si>
  <si>
    <t>10/22/2019 12:12:22 am</t>
  </si>
  <si>
    <t>10/22/2019 12:27:22 am</t>
  </si>
  <si>
    <t>10/22/2019 12:42:22 am</t>
  </si>
  <si>
    <t>10/22/2019 12:57:22 am</t>
  </si>
  <si>
    <t>10/22/2019 01:12:22 am</t>
  </si>
  <si>
    <t>10/22/2019 01:27:22 am</t>
  </si>
  <si>
    <t>10/22/2019 01:42:22 am</t>
  </si>
  <si>
    <t>10/22/2019 01:57:22 am</t>
  </si>
  <si>
    <t>10/22/2019 02:12:22 am</t>
  </si>
  <si>
    <t>10/22/2019 02:27:22 am</t>
  </si>
  <si>
    <t>10/22/2019 02:42:22 am</t>
  </si>
  <si>
    <t>10/22/2019 02:57:22 am</t>
  </si>
  <si>
    <t>10/22/2019 03:12:22 am</t>
  </si>
  <si>
    <t>10/22/2019 03:27:22 am</t>
  </si>
  <si>
    <t>10/22/2019 03:42:22 am</t>
  </si>
  <si>
    <t>10/22/2019 03:57:22 am</t>
  </si>
  <si>
    <t>10/22/2019 04:12:22 am</t>
  </si>
  <si>
    <t>10/22/2019 04:27:22 am</t>
  </si>
  <si>
    <t>10/22/2019 04:42:22 am</t>
  </si>
  <si>
    <t>10/22/2019 04:57:22 am</t>
  </si>
  <si>
    <t>10/22/2019 05:12:22 am</t>
  </si>
  <si>
    <t>10/22/2019 05:27:22 am</t>
  </si>
  <si>
    <t>10/22/2019 05:42:22 am</t>
  </si>
  <si>
    <t>10/22/2019 05:57:22 am</t>
  </si>
  <si>
    <t>10/22/2019 06:12:22 am</t>
  </si>
  <si>
    <t>10/22/2019 06:27:22 am</t>
  </si>
  <si>
    <t>10/22/2019 06:42:22 am</t>
  </si>
  <si>
    <t>10/22/2019 06:57:22 am</t>
  </si>
  <si>
    <t>10/22/2019 07:12:22 am</t>
  </si>
  <si>
    <t>10/22/2019 07:27:22 am</t>
  </si>
  <si>
    <t>10/22/2019 07:42:22 am</t>
  </si>
  <si>
    <t>10/22/2019 07:57:22 am</t>
  </si>
  <si>
    <t>10/22/2019 08:12:22 am</t>
  </si>
  <si>
    <t>10/22/2019 08:27:22 am</t>
  </si>
  <si>
    <t>10/22/2019 08:42:22 am</t>
  </si>
  <si>
    <t>10/22/2019 08:57:22 am</t>
  </si>
  <si>
    <t>10/22/2019 09:12:22 am</t>
  </si>
  <si>
    <t>10/22/2019 09:27:22 am</t>
  </si>
  <si>
    <t>10/22/2019 09:42:22 am</t>
  </si>
  <si>
    <t>10/22/2019 09:57:22 am</t>
  </si>
  <si>
    <t>10/22/2019 10:12:22 am</t>
  </si>
  <si>
    <t>10/22/2019 10:27:22 am</t>
  </si>
  <si>
    <t>10/22/2019 10:42:22 am</t>
  </si>
  <si>
    <t>10/22/2019 10:57:22 am</t>
  </si>
  <si>
    <t>10/22/2019 11:12:22 am</t>
  </si>
  <si>
    <t>10/22/2019 11:27:22 am</t>
  </si>
  <si>
    <t>10/22/2019 11:42:22 am</t>
  </si>
  <si>
    <t>10/22/2019 11:57:22 am</t>
  </si>
  <si>
    <t>10/22/2019 12:12:22 pm</t>
  </si>
  <si>
    <t>10/22/2019 12:27:22 pm</t>
  </si>
  <si>
    <t>10/22/2019 12:42:22 pm</t>
  </si>
  <si>
    <t>10/22/2019 12:57:22 pm</t>
  </si>
  <si>
    <t>10/22/2019 01:12:22 pm</t>
  </si>
  <si>
    <t>10/22/2019 01:27:22 pm</t>
  </si>
  <si>
    <t>10/22/2019 01:42:22 pm</t>
  </si>
  <si>
    <t>10/22/2019 01:57:22 pm</t>
  </si>
  <si>
    <t>10/22/2019 02:12:22 pm</t>
  </si>
  <si>
    <t>10/22/2019 02:27:22 pm</t>
  </si>
  <si>
    <t>10/22/2019 02:42:22 pm</t>
  </si>
  <si>
    <t>10/22/2019 02:57:22 pm</t>
  </si>
  <si>
    <t>10/22/2019 03:12:22 pm</t>
  </si>
  <si>
    <t>10/22/2019 03:27:22 pm</t>
  </si>
  <si>
    <t>10/22/2019 03:42:22 pm</t>
  </si>
  <si>
    <t>10/22/2019 03:57:22 pm</t>
  </si>
  <si>
    <t>10/22/2019 04:12:22 pm</t>
  </si>
  <si>
    <t>10/22/2019 04:27:22 pm</t>
  </si>
  <si>
    <t>10/22/2019 04:42:22 pm</t>
  </si>
  <si>
    <t>10/22/2019 04:57:22 pm</t>
  </si>
  <si>
    <t>10/22/2019 05:12:22 pm</t>
  </si>
  <si>
    <t>10/22/2019 05:27:22 pm</t>
  </si>
  <si>
    <t>10/22/2019 05:42:22 pm</t>
  </si>
  <si>
    <t>10/22/2019 05:57:22 pm</t>
  </si>
  <si>
    <t>10/22/2019 06:12:22 pm</t>
  </si>
  <si>
    <t>10/22/2019 06:27:22 pm</t>
  </si>
  <si>
    <t>10/22/2019 06:42:22 pm</t>
  </si>
  <si>
    <t>10/22/2019 06:57:22 pm</t>
  </si>
  <si>
    <t>10/22/2019 07:12:22 pm</t>
  </si>
  <si>
    <t>10/22/2019 07:27:22 pm</t>
  </si>
  <si>
    <t>10/22/2019 07:42:22 pm</t>
  </si>
  <si>
    <t>10/22/2019 07:57:22 pm</t>
  </si>
  <si>
    <t>10/22/2019 08:12:22 pm</t>
  </si>
  <si>
    <t>10/22/2019 08:27:22 pm</t>
  </si>
  <si>
    <t>10/22/2019 08:42:22 pm</t>
  </si>
  <si>
    <t>10/22/2019 08:57:22 pm</t>
  </si>
  <si>
    <t>10/22/2019 09:12:22 pm</t>
  </si>
  <si>
    <t>10/22/2019 09:27:22 pm</t>
  </si>
  <si>
    <t>10/22/2019 09:42:22 pm</t>
  </si>
  <si>
    <t>10/22/2019 09:57:22 pm</t>
  </si>
  <si>
    <t>10/22/2019 10:12:22 pm</t>
  </si>
  <si>
    <t>10/22/2019 10:27:22 pm</t>
  </si>
  <si>
    <t>10/22/2019 10:42:22 pm</t>
  </si>
  <si>
    <t>10/22/2019 10:57:22 pm</t>
  </si>
  <si>
    <t>10/22/2019 11:12:22 pm</t>
  </si>
  <si>
    <t>10/22/2019 11:27:22 pm</t>
  </si>
  <si>
    <t>10/22/2019 11:42:22 pm</t>
  </si>
  <si>
    <t>10/22/2019 11:57:22 pm</t>
  </si>
  <si>
    <t>10/23/2019 12:12:22 am</t>
  </si>
  <si>
    <t>10/23/2019 12:27:22 am</t>
  </si>
  <si>
    <t>10/23/2019 12:42:22 am</t>
  </si>
  <si>
    <t>10/23/2019 12:57:22 am</t>
  </si>
  <si>
    <t>10/23/2019 01:12:22 am</t>
  </si>
  <si>
    <t>10/23/2019 01:27:22 am</t>
  </si>
  <si>
    <t>10/23/2019 01:42:22 am</t>
  </si>
  <si>
    <t>10/23/2019 01:57:22 am</t>
  </si>
  <si>
    <t>10/23/2019 02:12:22 am</t>
  </si>
  <si>
    <t>10/23/2019 02:27:22 am</t>
  </si>
  <si>
    <t>10/23/2019 02:42:22 am</t>
  </si>
  <si>
    <t>10/23/2019 02:57:22 am</t>
  </si>
  <si>
    <t>10/23/2019 03:12:22 am</t>
  </si>
  <si>
    <t>10/23/2019 03:27:22 am</t>
  </si>
  <si>
    <t>10/23/2019 03:42:22 am</t>
  </si>
  <si>
    <t>10/23/2019 03:57:22 am</t>
  </si>
  <si>
    <t>10/23/2019 04:12:22 am</t>
  </si>
  <si>
    <t>10/23/2019 04:27:22 am</t>
  </si>
  <si>
    <t>10/23/2019 04:42:22 am</t>
  </si>
  <si>
    <t>10/23/2019 04:57:22 am</t>
  </si>
  <si>
    <t>10/23/2019 05:12:22 am</t>
  </si>
  <si>
    <t>10/23/2019 05:27:22 am</t>
  </si>
  <si>
    <t>10/23/2019 05:42:22 am</t>
  </si>
  <si>
    <t>10/23/2019 05:57:22 am</t>
  </si>
  <si>
    <t>10/23/2019 06:12:22 am</t>
  </si>
  <si>
    <t>10/23/2019 06:27:22 am</t>
  </si>
  <si>
    <t>10/23/2019 06:42:22 am</t>
  </si>
  <si>
    <t>10/23/2019 06:57:22 am</t>
  </si>
  <si>
    <t>10/23/2019 07:12:22 am</t>
  </si>
  <si>
    <t>10/23/2019 07:27:22 am</t>
  </si>
  <si>
    <t>10/23/2019 07:42:22 am</t>
  </si>
  <si>
    <t>10/23/2019 07:57:22 am</t>
  </si>
  <si>
    <t>10/23/2019 08:12:22 am</t>
  </si>
  <si>
    <t>10/23/2019 08:27:22 am</t>
  </si>
  <si>
    <t>10/23/2019 08:42:22 am</t>
  </si>
  <si>
    <t>10/23/2019 08:57:22 am</t>
  </si>
  <si>
    <t>10/23/2019 09:12:22 am</t>
  </si>
  <si>
    <t>10/23/2019 09:27:22 am</t>
  </si>
  <si>
    <t>10/23/2019 09:42:22 am</t>
  </si>
  <si>
    <t>10/23/2019 09:57:22 am</t>
  </si>
  <si>
    <t>10/23/2019 10:12:22 am</t>
  </si>
  <si>
    <t>10/23/2019 10:27:22 am</t>
  </si>
  <si>
    <t>10/23/2019 10:42:22 am</t>
  </si>
  <si>
    <t>10/23/2019 10:57:22 am</t>
  </si>
  <si>
    <t>10/23/2019 11:12:22 am</t>
  </si>
  <si>
    <t>10/23/2019 11:27:22 am</t>
  </si>
  <si>
    <t>10/23/2019 11:42:22 am</t>
  </si>
  <si>
    <t>10/23/2019 11:57:22 am</t>
  </si>
  <si>
    <t>10/23/2019 12:12:22 pm</t>
  </si>
  <si>
    <t>10/23/2019 12:27:22 pm</t>
  </si>
  <si>
    <t>10/23/2019 12:42:22 pm</t>
  </si>
  <si>
    <t>10/23/2019 12:57:22 pm</t>
  </si>
  <si>
    <t>10/23/2019 01:12:22 pm</t>
  </si>
  <si>
    <t>10/23/2019 01:27:22 pm</t>
  </si>
  <si>
    <t>10/23/2019 01:42:22 pm</t>
  </si>
  <si>
    <t>10/23/2019 01:57:22 pm</t>
  </si>
  <si>
    <t>10/23/2019 02:12:22 pm</t>
  </si>
  <si>
    <t>10/23/2019 02:27:22 pm</t>
  </si>
  <si>
    <t>10/23/2019 02:42:22 pm</t>
  </si>
  <si>
    <t>10/23/2019 02:57:22 pm</t>
  </si>
  <si>
    <t>10/23/2019 03:12:22 pm</t>
  </si>
  <si>
    <t>10/23/2019 03:27:22 pm</t>
  </si>
  <si>
    <t>10/23/2019 03:42:22 pm</t>
  </si>
  <si>
    <t>10/23/2019 03:57:22 pm</t>
  </si>
  <si>
    <t>10/23/2019 04:12:22 pm</t>
  </si>
  <si>
    <t>10/23/2019 04:27:22 pm</t>
  </si>
  <si>
    <t>10/23/2019 04:42:22 pm</t>
  </si>
  <si>
    <t>10/23/2019 04:57:22 pm</t>
  </si>
  <si>
    <t>10/23/2019 05:12:22 pm</t>
  </si>
  <si>
    <t>10/23/2019 05:27:22 pm</t>
  </si>
  <si>
    <t>10/23/2019 05:42:22 pm</t>
  </si>
  <si>
    <t>10/23/2019 05:57:22 pm</t>
  </si>
  <si>
    <t>10/23/2019 06:12:22 pm</t>
  </si>
  <si>
    <t>10/23/2019 06:27:22 pm</t>
  </si>
  <si>
    <t>10/23/2019 06:42:22 pm</t>
  </si>
  <si>
    <t>10/23/2019 06:57:22 pm</t>
  </si>
  <si>
    <t>10/23/2019 07:12:22 pm</t>
  </si>
  <si>
    <t>10/23/2019 07:27:22 pm</t>
  </si>
  <si>
    <t>10/23/2019 07:42:22 pm</t>
  </si>
  <si>
    <t>10/23/2019 07:57:22 pm</t>
  </si>
  <si>
    <t>10/23/2019 08:12:22 pm</t>
  </si>
  <si>
    <t>10/23/2019 08:27:22 pm</t>
  </si>
  <si>
    <t>10/23/2019 08:42:22 pm</t>
  </si>
  <si>
    <t>10/23/2019 08:57:22 pm</t>
  </si>
  <si>
    <t>10/23/2019 09:12:22 pm</t>
  </si>
  <si>
    <t>10/23/2019 09:27:22 pm</t>
  </si>
  <si>
    <t>10/23/2019 09:42:22 pm</t>
  </si>
  <si>
    <t>10/23/2019 09:57:22 pm</t>
  </si>
  <si>
    <t>10/23/2019 10:12:22 pm</t>
  </si>
  <si>
    <t>10/23/2019 10:27:22 pm</t>
  </si>
  <si>
    <t>10/23/2019 10:42:22 pm</t>
  </si>
  <si>
    <t>10/23/2019 10:57:22 pm</t>
  </si>
  <si>
    <t>10/23/2019 11:12:22 pm</t>
  </si>
  <si>
    <t>10/23/2019 11:27:22 pm</t>
  </si>
  <si>
    <t>10/23/2019 11:42:22 pm</t>
  </si>
  <si>
    <t>10/23/2019 11:57:22 pm</t>
  </si>
  <si>
    <t>10/24/2019 12:12:22 am</t>
  </si>
  <si>
    <t>10/24/2019 12:27:22 am</t>
  </si>
  <si>
    <t>10/24/2019 12:42:22 am</t>
  </si>
  <si>
    <t>10/24/2019 12:57:22 am</t>
  </si>
  <si>
    <t>10/24/2019 01:12:22 am</t>
  </si>
  <si>
    <t>10/24/2019 01:27:22 am</t>
  </si>
  <si>
    <t>10/24/2019 01:42:22 am</t>
  </si>
  <si>
    <t>10/24/2019 01:57:22 am</t>
  </si>
  <si>
    <t>10/24/2019 02:12:22 am</t>
  </si>
  <si>
    <t>10/24/2019 02:27:22 am</t>
  </si>
  <si>
    <t>10/24/2019 02:42:22 am</t>
  </si>
  <si>
    <t>10/24/2019 02:57:22 am</t>
  </si>
  <si>
    <t>10/24/2019 03:12:22 am</t>
  </si>
  <si>
    <t>10/24/2019 03:27:22 am</t>
  </si>
  <si>
    <t>10/24/2019 03:42:22 am</t>
  </si>
  <si>
    <t>10/24/2019 03:57:22 am</t>
  </si>
  <si>
    <t>10/24/2019 04:12:22 am</t>
  </si>
  <si>
    <t>10/24/2019 04:27:22 am</t>
  </si>
  <si>
    <t>10/24/2019 04:42:22 am</t>
  </si>
  <si>
    <t>10/24/2019 04:57:22 am</t>
  </si>
  <si>
    <t>10/24/2019 05:12:22 am</t>
  </si>
  <si>
    <t>10/24/2019 05:27:22 am</t>
  </si>
  <si>
    <t>10/24/2019 05:42:22 am</t>
  </si>
  <si>
    <t>10/24/2019 05:57:22 am</t>
  </si>
  <si>
    <t>10/24/2019 06:12:22 am</t>
  </si>
  <si>
    <t>10/24/2019 06:27:22 am</t>
  </si>
  <si>
    <t>10/24/2019 06:42:22 am</t>
  </si>
  <si>
    <t>10/24/2019 06:57:22 am</t>
  </si>
  <si>
    <t>10/24/2019 07:12:22 am</t>
  </si>
  <si>
    <t>10/24/2019 07:27:22 am</t>
  </si>
  <si>
    <t>10/24/2019 07:42:22 am</t>
  </si>
  <si>
    <t>10/24/2019 07:57:22 am</t>
  </si>
  <si>
    <t>10/24/2019 08:12:22 am</t>
  </si>
  <si>
    <t>10/24/2019 08:27:22 am</t>
  </si>
  <si>
    <t>10/24/2019 08:42:22 am</t>
  </si>
  <si>
    <t>10/24/2019 08:57:22 am</t>
  </si>
  <si>
    <t>10/24/2019 09:12:22 am</t>
  </si>
  <si>
    <t>10/24/2019 09:27:22 am</t>
  </si>
  <si>
    <t>10/24/2019 09:42:22 am</t>
  </si>
  <si>
    <t>10/24/2019 09:57:22 am</t>
  </si>
  <si>
    <t>10/24/2019 10:12:22 am</t>
  </si>
  <si>
    <t>10/24/2019 10:27:22 am</t>
  </si>
  <si>
    <t>10/24/2019 10:42:22 am</t>
  </si>
  <si>
    <t>10/24/2019 10:57:22 am</t>
  </si>
  <si>
    <t>10/24/2019 11:12:22 am</t>
  </si>
  <si>
    <t>10/24/2019 11:27:22 am</t>
  </si>
  <si>
    <t>10/24/2019 11:42:22 am</t>
  </si>
  <si>
    <t>10/24/2019 11:57:22 am</t>
  </si>
  <si>
    <t>10/24/2019 12:12:22 pm</t>
  </si>
  <si>
    <t>10/24/2019 12:27:22 pm</t>
  </si>
  <si>
    <t>10/24/2019 12:42:22 pm</t>
  </si>
  <si>
    <t>10/24/2019 12:57:22 pm</t>
  </si>
  <si>
    <t>10/24/2019 01:12:22 pm</t>
  </si>
  <si>
    <t>10/24/2019 01:27:22 pm</t>
  </si>
  <si>
    <t>10/24/2019 01:42:22 pm</t>
  </si>
  <si>
    <t>10/24/2019 01:57:22 pm</t>
  </si>
  <si>
    <t>10/24/2019 02:12:22 pm</t>
  </si>
  <si>
    <t>10/24/2019 02:27:22 pm</t>
  </si>
  <si>
    <t>10/24/2019 02:42:22 pm</t>
  </si>
  <si>
    <t>10/24/2019 02:57:22 pm</t>
  </si>
  <si>
    <t>10/24/2019 03:12:22 pm</t>
  </si>
  <si>
    <t>10/24/2019 03:27:22 pm</t>
  </si>
  <si>
    <t>10/24/2019 03:42:22 pm</t>
  </si>
  <si>
    <t>10/24/2019 03:57:22 pm</t>
  </si>
  <si>
    <t>10/24/2019 04:12:22 pm</t>
  </si>
  <si>
    <t>10/24/2019 04:27:22 pm</t>
  </si>
  <si>
    <t>10/24/2019 04:42:22 pm</t>
  </si>
  <si>
    <t>10/24/2019 04:57:22 pm</t>
  </si>
  <si>
    <t>10/24/2019 05:12:22 pm</t>
  </si>
  <si>
    <t>10/24/2019 05:27:22 pm</t>
  </si>
  <si>
    <t>10/24/2019 05:42:22 pm</t>
  </si>
  <si>
    <t>10/24/2019 05:57:22 pm</t>
  </si>
  <si>
    <t>10/24/2019 06:12:22 pm</t>
  </si>
  <si>
    <t>10/24/2019 06:27:22 pm</t>
  </si>
  <si>
    <t>10/24/2019 06:42:22 pm</t>
  </si>
  <si>
    <t>10/24/2019 06:57:22 pm</t>
  </si>
  <si>
    <t>10/24/2019 07:12:22 pm</t>
  </si>
  <si>
    <t>10/24/2019 07:27:22 pm</t>
  </si>
  <si>
    <t>10/24/2019 07:42:22 pm</t>
  </si>
  <si>
    <t>10/24/2019 07:57:22 pm</t>
  </si>
  <si>
    <t>10/24/2019 08:12:22 pm</t>
  </si>
  <si>
    <t>10/24/2019 08:27:22 pm</t>
  </si>
  <si>
    <t>10/24/2019 08:42:22 pm</t>
  </si>
  <si>
    <t>10/24/2019 08:57:22 pm</t>
  </si>
  <si>
    <t>10/24/2019 09:12:22 pm</t>
  </si>
  <si>
    <t>10/24/2019 09:27:22 pm</t>
  </si>
  <si>
    <t>10/24/2019 09:42:22 pm</t>
  </si>
  <si>
    <t>10/24/2019 09:57:22 pm</t>
  </si>
  <si>
    <t>10/24/2019 10:12:22 pm</t>
  </si>
  <si>
    <t>10/24/2019 10:27:22 pm</t>
  </si>
  <si>
    <t>10/24/2019 10:42:22 pm</t>
  </si>
  <si>
    <t>10/24/2019 10:57:22 pm</t>
  </si>
  <si>
    <t>10/24/2019 11:12:22 pm</t>
  </si>
  <si>
    <t>10/24/2019 11:27:22 pm</t>
  </si>
  <si>
    <t>10/24/2019 11:42:22 pm</t>
  </si>
  <si>
    <t>10/24/2019 11:57:22 pm</t>
  </si>
  <si>
    <t>10/25/2019 12:12:22 am</t>
  </si>
  <si>
    <t>10/25/2019 12:27:22 am</t>
  </si>
  <si>
    <t>10/25/2019 12:42:22 am</t>
  </si>
  <si>
    <t>10/25/2019 12:57:22 am</t>
  </si>
  <si>
    <t>10/25/2019 01:12:22 am</t>
  </si>
  <si>
    <t>10/25/2019 01:27:22 am</t>
  </si>
  <si>
    <t>10/25/2019 01:42:22 am</t>
  </si>
  <si>
    <t>10/25/2019 01:57:22 am</t>
  </si>
  <si>
    <t>10/25/2019 02:12:22 am</t>
  </si>
  <si>
    <t>10/25/2019 02:27:22 am</t>
  </si>
  <si>
    <t>10/25/2019 02:42:22 am</t>
  </si>
  <si>
    <t>10/25/2019 02:57:22 am</t>
  </si>
  <si>
    <t>10/25/2019 03:12:22 am</t>
  </si>
  <si>
    <t>10/25/2019 03:27:22 am</t>
  </si>
  <si>
    <t>10/25/2019 03:42:22 am</t>
  </si>
  <si>
    <t>10/25/2019 03:57:22 am</t>
  </si>
  <si>
    <t>10/25/2019 04:12:22 am</t>
  </si>
  <si>
    <t>10/25/2019 04:27:22 am</t>
  </si>
  <si>
    <t>10/25/2019 04:42:22 am</t>
  </si>
  <si>
    <t>10/25/2019 04:57:22 am</t>
  </si>
  <si>
    <t>10/25/2019 05:12:22 am</t>
  </si>
  <si>
    <t>10/25/2019 05:27:22 am</t>
  </si>
  <si>
    <t>10/25/2019 05:42:22 am</t>
  </si>
  <si>
    <t>10/25/2019 05:57:22 am</t>
  </si>
  <si>
    <t>10/25/2019 06:12:22 am</t>
  </si>
  <si>
    <t>10/25/2019 06:27:22 am</t>
  </si>
  <si>
    <t>10/25/2019 06:42:22 am</t>
  </si>
  <si>
    <t>10/25/2019 06:57:22 am</t>
  </si>
  <si>
    <t>10/25/2019 07:12:22 am</t>
  </si>
  <si>
    <t>10/25/2019 07:27:22 am</t>
  </si>
  <si>
    <t>10/25/2019 07:42:22 am</t>
  </si>
  <si>
    <t>10/25/2019 07:57:22 am</t>
  </si>
  <si>
    <t>10/25/2019 08:12:22 am</t>
  </si>
  <si>
    <t>10/25/2019 08:27:22 am</t>
  </si>
  <si>
    <t>10/25/2019 08:42:22 am</t>
  </si>
  <si>
    <t>10/25/2019 08:57:22 am</t>
  </si>
  <si>
    <t>10/25/2019 09:12:22 am</t>
  </si>
  <si>
    <t>10/25/2019 09:27:22 am</t>
  </si>
  <si>
    <t>10/25/2019 09:42:22 am</t>
  </si>
  <si>
    <t>10/25/2019 09:57:22 am</t>
  </si>
  <si>
    <t>10/25/2019 10:12:22 am</t>
  </si>
  <si>
    <t>10/25/2019 10:27:22 am</t>
  </si>
  <si>
    <t>10/25/2019 10:42:22 am</t>
  </si>
  <si>
    <t>10/25/2019 10:57:22 am</t>
  </si>
  <si>
    <t>10/25/2019 11:12:22 am</t>
  </si>
  <si>
    <t>10/25/2019 11:27:22 am</t>
  </si>
  <si>
    <t>10/25/2019 11:42:22 am</t>
  </si>
  <si>
    <t>10/25/2019 11:57:22 am</t>
  </si>
  <si>
    <t>10/25/2019 12:12:22 pm</t>
  </si>
  <si>
    <t>10/25/2019 12:27:22 pm</t>
  </si>
  <si>
    <t>10/25/2019 12:42:22 pm</t>
  </si>
  <si>
    <t>10/25/2019 12:57:22 pm</t>
  </si>
  <si>
    <t>10/25/2019 01:12:22 pm</t>
  </si>
  <si>
    <t>10/25/2019 01:27:22 pm</t>
  </si>
  <si>
    <t>10/25/2019 01:42:22 pm</t>
  </si>
  <si>
    <t>10/25/2019 01:57:22 pm</t>
  </si>
  <si>
    <t>10/25/2019 02:12:22 pm</t>
  </si>
  <si>
    <t>10/25/2019 02:27:22 pm</t>
  </si>
  <si>
    <t>10/25/2019 02:42:22 pm</t>
  </si>
  <si>
    <t>10/25/2019 02:57:22 pm</t>
  </si>
  <si>
    <t>10/25/2019 03:12:22 pm</t>
  </si>
  <si>
    <t>10/25/2019 03:27:22 pm</t>
  </si>
  <si>
    <t>10/25/2019 03:42:22 pm</t>
  </si>
  <si>
    <t>10/25/2019 03:57:22 pm</t>
  </si>
  <si>
    <t>10/25/2019 04:12:22 pm</t>
  </si>
  <si>
    <t>10/25/2019 04:27:22 pm</t>
  </si>
  <si>
    <t>10/25/2019 04:42:22 pm</t>
  </si>
  <si>
    <t>10/25/2019 04:57:22 pm</t>
  </si>
  <si>
    <t>10/25/2019 05:12:22 pm</t>
  </si>
  <si>
    <t>10/25/2019 05:27:22 pm</t>
  </si>
  <si>
    <t>10/25/2019 05:42:22 pm</t>
  </si>
  <si>
    <t>10/25/2019 05:57:22 pm</t>
  </si>
  <si>
    <t>10/25/2019 06:12:22 pm</t>
  </si>
  <si>
    <t>10/25/2019 06:27:22 pm</t>
  </si>
  <si>
    <t>10/25/2019 06:42:22 pm</t>
  </si>
  <si>
    <t>10/25/2019 06:57:22 pm</t>
  </si>
  <si>
    <t>10/25/2019 07:12:22 pm</t>
  </si>
  <si>
    <t>10/25/2019 07:27:22 pm</t>
  </si>
  <si>
    <t>10/25/2019 07:42:22 pm</t>
  </si>
  <si>
    <t>10/25/2019 07:57:22 pm</t>
  </si>
  <si>
    <t>10/25/2019 08:12:22 pm</t>
  </si>
  <si>
    <t>10/25/2019 08:27:22 pm</t>
  </si>
  <si>
    <t>10/25/2019 08:42:22 pm</t>
  </si>
  <si>
    <t>10/25/2019 08:57:22 pm</t>
  </si>
  <si>
    <t>10/25/2019 09:12:22 pm</t>
  </si>
  <si>
    <t>10/25/2019 09:27:22 pm</t>
  </si>
  <si>
    <t>10/25/2019 09:42:22 pm</t>
  </si>
  <si>
    <t>10/25/2019 09:57:22 pm</t>
  </si>
  <si>
    <t>10/25/2019 10:12:22 pm</t>
  </si>
  <si>
    <t>10/25/2019 10:27:22 pm</t>
  </si>
  <si>
    <t>10/25/2019 10:42:22 pm</t>
  </si>
  <si>
    <t>10/25/2019 10:57:22 pm</t>
  </si>
  <si>
    <t>10/25/2019 11:12:22 pm</t>
  </si>
  <si>
    <t>10/25/2019 11:27:22 pm</t>
  </si>
  <si>
    <t>10/25/2019 11:42:22 pm</t>
  </si>
  <si>
    <t>10/25/2019 11:57:22 pm</t>
  </si>
  <si>
    <t>10/26/2019 12:12:22 am</t>
  </si>
  <si>
    <t>10/26/2019 12:27:22 am</t>
  </si>
  <si>
    <t>10/26/2019 12:42:22 am</t>
  </si>
  <si>
    <t>10/26/2019 12:57:22 am</t>
  </si>
  <si>
    <t>10/26/2019 01:12:22 am</t>
  </si>
  <si>
    <t>10/26/2019 01:27:22 am</t>
  </si>
  <si>
    <t>10/26/2019 01:42:22 am</t>
  </si>
  <si>
    <t>10/26/2019 01:57:22 am</t>
  </si>
  <si>
    <t>10/26/2019 02:12:22 am</t>
  </si>
  <si>
    <t>10/26/2019 02:27:22 am</t>
  </si>
  <si>
    <t>10/26/2019 02:42:22 am</t>
  </si>
  <si>
    <t>10/26/2019 02:57:22 am</t>
  </si>
  <si>
    <t>10/26/2019 03:12:22 am</t>
  </si>
  <si>
    <t>10/26/2019 03:27:22 am</t>
  </si>
  <si>
    <t>10/26/2019 03:42:22 am</t>
  </si>
  <si>
    <t>10/26/2019 03:57:22 am</t>
  </si>
  <si>
    <t>10/26/2019 04:12:22 am</t>
  </si>
  <si>
    <t>10/26/2019 04:27:22 am</t>
  </si>
  <si>
    <t>10/26/2019 04:42:22 am</t>
  </si>
  <si>
    <t>10/26/2019 04:57:22 am</t>
  </si>
  <si>
    <t>10/26/2019 05:12:22 am</t>
  </si>
  <si>
    <t>10/26/2019 05:27:22 am</t>
  </si>
  <si>
    <t>10/26/2019 05:42:22 am</t>
  </si>
  <si>
    <t>10/26/2019 05:57:22 am</t>
  </si>
  <si>
    <t>10/26/2019 06:12:22 am</t>
  </si>
  <si>
    <t>10/26/2019 06:27:22 am</t>
  </si>
  <si>
    <t>10/26/2019 06:42:22 am</t>
  </si>
  <si>
    <t>10/26/2019 06:57:22 am</t>
  </si>
  <si>
    <t>10/26/2019 07:12:22 am</t>
  </si>
  <si>
    <t>10/26/2019 07:27:22 am</t>
  </si>
  <si>
    <t>10/26/2019 07:42:22 am</t>
  </si>
  <si>
    <t>10/26/2019 07:57:22 am</t>
  </si>
  <si>
    <t>10/26/2019 08:12:22 am</t>
  </si>
  <si>
    <t>10/26/2019 08:27:22 am</t>
  </si>
  <si>
    <t>10/26/2019 08:42:22 am</t>
  </si>
  <si>
    <t>10/26/2019 08:57:22 am</t>
  </si>
  <si>
    <t>10/26/2019 09:12:22 am</t>
  </si>
  <si>
    <t>10/26/2019 09:27:22 am</t>
  </si>
  <si>
    <t>10/26/2019 09:42:22 am</t>
  </si>
  <si>
    <t>10/26/2019 09:57:22 am</t>
  </si>
  <si>
    <t>10/26/2019 10:12:22 am</t>
  </si>
  <si>
    <t>10/26/2019 10:27:22 am</t>
  </si>
  <si>
    <t>10/26/2019 10:42:22 am</t>
  </si>
  <si>
    <t>10/26/2019 10:57:22 am</t>
  </si>
  <si>
    <t>10/26/2019 11:12:22 am</t>
  </si>
  <si>
    <t>10/26/2019 11:27:22 am</t>
  </si>
  <si>
    <t>10/26/2019 11:42:22 am</t>
  </si>
  <si>
    <t>10/26/2019 11:57:22 am</t>
  </si>
  <si>
    <t>10/26/2019 12:12:22 pm</t>
  </si>
  <si>
    <t>10/26/2019 12:27:22 pm</t>
  </si>
  <si>
    <t>10/26/2019 12:42:22 pm</t>
  </si>
  <si>
    <t>10/26/2019 12:57:22 pm</t>
  </si>
  <si>
    <t>10/26/2019 01:12:22 pm</t>
  </si>
  <si>
    <t>10/26/2019 01:27:22 pm</t>
  </si>
  <si>
    <t>10/26/2019 01:42:22 pm</t>
  </si>
  <si>
    <t>10/26/2019 01:57:22 pm</t>
  </si>
  <si>
    <t>10/26/2019 02:12:22 pm</t>
  </si>
  <si>
    <t>10/26/2019 02:27:22 pm</t>
  </si>
  <si>
    <t>10/26/2019 02:42:22 pm</t>
  </si>
  <si>
    <t>10/26/2019 02:57:22 pm</t>
  </si>
  <si>
    <t>10/26/2019 03:12:22 pm</t>
  </si>
  <si>
    <t>10/26/2019 03:27:22 pm</t>
  </si>
  <si>
    <t>10/26/2019 03:42:22 pm</t>
  </si>
  <si>
    <t>10/26/2019 03:57:22 pm</t>
  </si>
  <si>
    <t>10/26/2019 04:12:22 pm</t>
  </si>
  <si>
    <t>10/26/2019 04:27:22 pm</t>
  </si>
  <si>
    <t>10/26/2019 04:42:22 pm</t>
  </si>
  <si>
    <t>10/26/2019 04:57:22 pm</t>
  </si>
  <si>
    <t>10/26/2019 05:12:22 pm</t>
  </si>
  <si>
    <t>10/26/2019 05:27:22 pm</t>
  </si>
  <si>
    <t>10/26/2019 05:42:22 pm</t>
  </si>
  <si>
    <t>10/26/2019 05:57:22 pm</t>
  </si>
  <si>
    <t>10/26/2019 06:12:22 pm</t>
  </si>
  <si>
    <t>10/26/2019 06:27:22 pm</t>
  </si>
  <si>
    <t>10/26/2019 06:42:22 pm</t>
  </si>
  <si>
    <t>10/26/2019 06:57:22 pm</t>
  </si>
  <si>
    <t>10/26/2019 07:12:22 pm</t>
  </si>
  <si>
    <t>10/26/2019 07:27:22 pm</t>
  </si>
  <si>
    <t>10/26/2019 07:42:22 pm</t>
  </si>
  <si>
    <t>10/26/2019 07:57:22 pm</t>
  </si>
  <si>
    <t>10/26/2019 08:12:22 pm</t>
  </si>
  <si>
    <t>10/26/2019 08:27:22 pm</t>
  </si>
  <si>
    <t>10/26/2019 08:42:22 pm</t>
  </si>
  <si>
    <t>10/26/2019 08:57:22 pm</t>
  </si>
  <si>
    <t>10/26/2019 09:12:22 pm</t>
  </si>
  <si>
    <t>10/26/2019 09:27:22 pm</t>
  </si>
  <si>
    <t>10/26/2019 09:42:22 pm</t>
  </si>
  <si>
    <t>10/26/2019 09:57:22 pm</t>
  </si>
  <si>
    <t>10/26/2019 10:12:22 pm</t>
  </si>
  <si>
    <t>10/26/2019 10:27:22 pm</t>
  </si>
  <si>
    <t>10/26/2019 10:42:22 pm</t>
  </si>
  <si>
    <t>10/26/2019 10:57:22 pm</t>
  </si>
  <si>
    <t>10/26/2019 11:12:22 pm</t>
  </si>
  <si>
    <t>10/26/2019 11:27:22 pm</t>
  </si>
  <si>
    <t>10/26/2019 11:42:22 pm</t>
  </si>
  <si>
    <t>10/26/2019 11:57:22 pm</t>
  </si>
  <si>
    <t>10/27/2019 12:12:22 am</t>
  </si>
  <si>
    <t>10/27/2019 12:27:22 am</t>
  </si>
  <si>
    <t>10/27/2019 12:42:22 am</t>
  </si>
  <si>
    <t>10/27/2019 12:57:22 am</t>
  </si>
  <si>
    <t>10/27/2019 01:12:22 am</t>
  </si>
  <si>
    <t>10/27/2019 01:27:22 am</t>
  </si>
  <si>
    <t>10/27/2019 01:42:22 am</t>
  </si>
  <si>
    <t>10/27/2019 01:57:22 am</t>
  </si>
  <si>
    <t>10/27/2019 02:12:22 am</t>
  </si>
  <si>
    <t>10/27/2019 02:27:22 am</t>
  </si>
  <si>
    <t>10/27/2019 02:42:22 am</t>
  </si>
  <si>
    <t>10/27/2019 02:57:22 am</t>
  </si>
  <si>
    <t>10/27/2019 03:12:22 am</t>
  </si>
  <si>
    <t>10/27/2019 03:27:22 am</t>
  </si>
  <si>
    <t>10/27/2019 03:42:22 am</t>
  </si>
  <si>
    <t>10/27/2019 03:57:22 am</t>
  </si>
  <si>
    <t>10/27/2019 04:12:22 am</t>
  </si>
  <si>
    <t>10/27/2019 04:27:22 am</t>
  </si>
  <si>
    <t>10/27/2019 04:42:22 am</t>
  </si>
  <si>
    <t>10/27/2019 04:57:22 am</t>
  </si>
  <si>
    <t>10/27/2019 05:12:22 am</t>
  </si>
  <si>
    <t>10/27/2019 05:27:22 am</t>
  </si>
  <si>
    <t>10/27/2019 05:42:22 am</t>
  </si>
  <si>
    <t>10/27/2019 05:57:22 am</t>
  </si>
  <si>
    <t>10/27/2019 06:12:22 am</t>
  </si>
  <si>
    <t>10/27/2019 06:27:22 am</t>
  </si>
  <si>
    <t>10/27/2019 06:42:22 am</t>
  </si>
  <si>
    <t>10/27/2019 06:57:22 am</t>
  </si>
  <si>
    <t>10/27/2019 07:12:22 am</t>
  </si>
  <si>
    <t>10/27/2019 07:27:22 am</t>
  </si>
  <si>
    <t>10/27/2019 07:42:22 am</t>
  </si>
  <si>
    <t>10/27/2019 07:57:22 am</t>
  </si>
  <si>
    <t>10/27/2019 08:12:22 am</t>
  </si>
  <si>
    <t>10/27/2019 08:27:22 am</t>
  </si>
  <si>
    <t>10/27/2019 08:42:22 am</t>
  </si>
  <si>
    <t>10/27/2019 08:57:22 am</t>
  </si>
  <si>
    <t>10/27/2019 09:12:22 am</t>
  </si>
  <si>
    <t>10/27/2019 09:27:22 am</t>
  </si>
  <si>
    <t>10/27/2019 09:42:22 am</t>
  </si>
  <si>
    <t>10/27/2019 09:57:22 am</t>
  </si>
  <si>
    <t>10/27/2019 10:12:22 am</t>
  </si>
  <si>
    <t>10/27/2019 10:27:22 am</t>
  </si>
  <si>
    <t>10/27/2019 10:42:22 am</t>
  </si>
  <si>
    <t>10/27/2019 10:57:22 am</t>
  </si>
  <si>
    <t>10/27/2019 11:12:22 am</t>
  </si>
  <si>
    <t>10/27/2019 11:27:22 am</t>
  </si>
  <si>
    <t>10/27/2019 11:42:22 am</t>
  </si>
  <si>
    <t>10/27/2019 11:57:22 am</t>
  </si>
  <si>
    <t>10/27/2019 12:12:22 pm</t>
  </si>
  <si>
    <t>10/27/2019 12:27:22 pm</t>
  </si>
  <si>
    <t>10/27/2019 12:42:22 pm</t>
  </si>
  <si>
    <t>10/27/2019 12:57:22 pm</t>
  </si>
  <si>
    <t>10/27/2019 01:12:22 pm</t>
  </si>
  <si>
    <t>10/27/2019 01:27:22 pm</t>
  </si>
  <si>
    <t>10/27/2019 01:42:22 pm</t>
  </si>
  <si>
    <t>10/27/2019 01:57:22 pm</t>
  </si>
  <si>
    <t>10/27/2019 02:12:22 pm</t>
  </si>
  <si>
    <t>10/27/2019 02:27:22 pm</t>
  </si>
  <si>
    <t>10/27/2019 02:42:22 pm</t>
  </si>
  <si>
    <t>10/27/2019 02:57:22 pm</t>
  </si>
  <si>
    <t>10/27/2019 03:12:22 pm</t>
  </si>
  <si>
    <t>10/27/2019 03:27:22 pm</t>
  </si>
  <si>
    <t>10/27/2019 03:42:22 pm</t>
  </si>
  <si>
    <t>10/27/2019 03:57:22 pm</t>
  </si>
  <si>
    <t>10/27/2019 04:12:22 pm</t>
  </si>
  <si>
    <t>10/27/2019 04:27:22 pm</t>
  </si>
  <si>
    <t>10/27/2019 04:42:22 pm</t>
  </si>
  <si>
    <t>10/27/2019 04:57:22 pm</t>
  </si>
  <si>
    <t>10/27/2019 05:12:22 pm</t>
  </si>
  <si>
    <t>10/27/2019 05:27:22 pm</t>
  </si>
  <si>
    <t>10/27/2019 05:42:22 pm</t>
  </si>
  <si>
    <t>10/27/2019 05:57:22 pm</t>
  </si>
  <si>
    <t>10/27/2019 06:12:22 pm</t>
  </si>
  <si>
    <t>10/27/2019 06:27:22 pm</t>
  </si>
  <si>
    <t>10/27/2019 06:42:22 pm</t>
  </si>
  <si>
    <t>10/27/2019 06:57:22 pm</t>
  </si>
  <si>
    <t>10/27/2019 07:12:22 pm</t>
  </si>
  <si>
    <t>10/27/2019 07:27:22 pm</t>
  </si>
  <si>
    <t>10/27/2019 07:42:22 pm</t>
  </si>
  <si>
    <t>10/27/2019 07:57:22 pm</t>
  </si>
  <si>
    <t>10/27/2019 08:12:22 pm</t>
  </si>
  <si>
    <t>10/27/2019 08:27:22 pm</t>
  </si>
  <si>
    <t>10/27/2019 08:42:22 pm</t>
  </si>
  <si>
    <t>10/27/2019 08:57:22 pm</t>
  </si>
  <si>
    <t>10/27/2019 09:12:22 pm</t>
  </si>
  <si>
    <t>10/27/2019 09:27:22 pm</t>
  </si>
  <si>
    <t>10/27/2019 09:42:22 pm</t>
  </si>
  <si>
    <t>10/27/2019 09:57:22 pm</t>
  </si>
  <si>
    <t>10/27/2019 10:12:22 pm</t>
  </si>
  <si>
    <t>10/27/2019 10:27:22 pm</t>
  </si>
  <si>
    <t>10/27/2019 10:42:22 pm</t>
  </si>
  <si>
    <t>10/27/2019 10:57:22 pm</t>
  </si>
  <si>
    <t>10/27/2019 11:12:22 pm</t>
  </si>
  <si>
    <t>10/27/2019 11:27:22 pm</t>
  </si>
  <si>
    <t>10/27/2019 11:42:22 pm</t>
  </si>
  <si>
    <t>10/27/2019 11:57:22 pm</t>
  </si>
  <si>
    <t>10/28/2019 12:12:22 am</t>
  </si>
  <si>
    <t>10/28/2019 12:27:22 am</t>
  </si>
  <si>
    <t>10/28/2019 12:42:22 am</t>
  </si>
  <si>
    <t>10/28/2019 12:57:22 am</t>
  </si>
  <si>
    <t>10/28/2019 01:12:22 am</t>
  </si>
  <si>
    <t>10/28/2019 01:27:22 am</t>
  </si>
  <si>
    <t>10/28/2019 01:42:22 am</t>
  </si>
  <si>
    <t>10/28/2019 01:57:22 am</t>
  </si>
  <si>
    <t>10/28/2019 02:12:22 am</t>
  </si>
  <si>
    <t>10/28/2019 02:27:22 am</t>
  </si>
  <si>
    <t>10/28/2019 02:42:22 am</t>
  </si>
  <si>
    <t>10/28/2019 02:57:22 am</t>
  </si>
  <si>
    <t>10/28/2019 03:12:22 am</t>
  </si>
  <si>
    <t>10/28/2019 03:27:22 am</t>
  </si>
  <si>
    <t>10/28/2019 03:42:22 am</t>
  </si>
  <si>
    <t>10/28/2019 03:57:22 am</t>
  </si>
  <si>
    <t>10/28/2019 04:12:22 am</t>
  </si>
  <si>
    <t>10/28/2019 04:27:22 am</t>
  </si>
  <si>
    <t>10/28/2019 04:42:22 am</t>
  </si>
  <si>
    <t>10/28/2019 04:57:22 am</t>
  </si>
  <si>
    <t>10/28/2019 05:12:22 am</t>
  </si>
  <si>
    <t>10/28/2019 05:27:22 am</t>
  </si>
  <si>
    <t>10/28/2019 05:42:22 am</t>
  </si>
  <si>
    <t>10/28/2019 05:57:22 am</t>
  </si>
  <si>
    <t>10/28/2019 06:12:22 am</t>
  </si>
  <si>
    <t>10/28/2019 06:27:22 am</t>
  </si>
  <si>
    <t>10/28/2019 06:42:22 am</t>
  </si>
  <si>
    <t>10/28/2019 06:57:22 am</t>
  </si>
  <si>
    <t>10/28/2019 07:12:22 am</t>
  </si>
  <si>
    <t>10/28/2019 07:27:22 am</t>
  </si>
  <si>
    <t>10/28/2019 07:42:22 am</t>
  </si>
  <si>
    <t>10/28/2019 07:57:22 am</t>
  </si>
  <si>
    <t>10/28/2019 08:12:22 am</t>
  </si>
  <si>
    <t>10/28/2019 08:27:22 am</t>
  </si>
  <si>
    <t>10/28/2019 08:42:22 am</t>
  </si>
  <si>
    <t>10/28/2019 08:57:22 am</t>
  </si>
  <si>
    <t>10/28/2019 09:12:22 am</t>
  </si>
  <si>
    <t>10/28/2019 09:27:22 am</t>
  </si>
  <si>
    <t>10/28/2019 09:42:22 am</t>
  </si>
  <si>
    <t>10/28/2019 09:57:22 am</t>
  </si>
  <si>
    <t>10/28/2019 10:12:22 am</t>
  </si>
  <si>
    <t>10/28/2019 10:27:22 am</t>
  </si>
  <si>
    <t>10/28/2019 10:42:22 am</t>
  </si>
  <si>
    <t>10/28/2019 10:57:22 am</t>
  </si>
  <si>
    <t>10/28/2019 11:12:22 am</t>
  </si>
  <si>
    <t>10/28/2019 11:27:22 am</t>
  </si>
  <si>
    <t>10/28/2019 11:42:22 am</t>
  </si>
  <si>
    <t>10/28/2019 11:57:22 am</t>
  </si>
  <si>
    <t>10/28/2019 12:12:22 pm</t>
  </si>
  <si>
    <t>10/28/2019 12:27:22 pm</t>
  </si>
  <si>
    <t>10/28/2019 12:42:22 pm</t>
  </si>
  <si>
    <t>10/28/2019 12:57:22 pm</t>
  </si>
  <si>
    <t>10/28/2019 01:12:22 pm</t>
  </si>
  <si>
    <t>10/28/2019 01:27:22 pm</t>
  </si>
  <si>
    <t>10/28/2019 01:42:22 pm</t>
  </si>
  <si>
    <t>10/28/2019 01:57:22 pm</t>
  </si>
  <si>
    <t>10/28/2019 02:12:22 pm</t>
  </si>
  <si>
    <t>10/28/2019 02:27:22 pm</t>
  </si>
  <si>
    <t>10/28/2019 02:42:22 pm</t>
  </si>
  <si>
    <t>10/28/2019 02:57:22 pm</t>
  </si>
  <si>
    <t>10/28/2019 03:12:22 pm</t>
  </si>
  <si>
    <t>10/28/2019 03:27:22 pm</t>
  </si>
  <si>
    <t>10/28/2019 03:42:22 pm</t>
  </si>
  <si>
    <t>10/28/2019 03:57:22 pm</t>
  </si>
  <si>
    <t>10/28/2019 04:12:22 pm</t>
  </si>
  <si>
    <t>10/28/2019 04:27:22 pm</t>
  </si>
  <si>
    <t>10/28/2019 04:42:22 pm</t>
  </si>
  <si>
    <t>10/28/2019 04:57:22 pm</t>
  </si>
  <si>
    <t>10/28/2019 05:12:22 pm</t>
  </si>
  <si>
    <t>10/28/2019 05:27:22 pm</t>
  </si>
  <si>
    <t>10/28/2019 05:42:22 pm</t>
  </si>
  <si>
    <t>10/28/2019 05:57:22 pm</t>
  </si>
  <si>
    <t>10/28/2019 06:12:22 pm</t>
  </si>
  <si>
    <t>10/28/2019 06:27:22 pm</t>
  </si>
  <si>
    <t>10/28/2019 06:42:22 pm</t>
  </si>
  <si>
    <t>10/28/2019 06:57:22 pm</t>
  </si>
  <si>
    <t>10/28/2019 07:12:22 pm</t>
  </si>
  <si>
    <t>10/28/2019 07:27:22 pm</t>
  </si>
  <si>
    <t>10/28/2019 07:42:22 pm</t>
  </si>
  <si>
    <t>10/28/2019 07:57:22 pm</t>
  </si>
  <si>
    <t>10/28/2019 08:12:22 pm</t>
  </si>
  <si>
    <t>10/28/2019 08:27:22 pm</t>
  </si>
  <si>
    <t>10/28/2019 08:42:22 pm</t>
  </si>
  <si>
    <t>10/28/2019 08:57:22 pm</t>
  </si>
  <si>
    <t>10/28/2019 09:12:22 pm</t>
  </si>
  <si>
    <t>10/28/2019 09:27:22 pm</t>
  </si>
  <si>
    <t>10/28/2019 09:42:22 pm</t>
  </si>
  <si>
    <t>10/28/2019 09:57:22 pm</t>
  </si>
  <si>
    <t>10/28/2019 10:12:22 pm</t>
  </si>
  <si>
    <t>10/28/2019 10:27:22 pm</t>
  </si>
  <si>
    <t>10/28/2019 10:42:22 pm</t>
  </si>
  <si>
    <t>10/28/2019 10:57:22 pm</t>
  </si>
  <si>
    <t>10/28/2019 11:12:22 pm</t>
  </si>
  <si>
    <t>10/28/2019 11:27:22 pm</t>
  </si>
  <si>
    <t>10/28/2019 11:42:22 pm</t>
  </si>
  <si>
    <t>10/28/2019 11:57:22 pm</t>
  </si>
  <si>
    <t>10/29/2019 12:12:22 am</t>
  </si>
  <si>
    <t>10/29/2019 12:27:22 am</t>
  </si>
  <si>
    <t>10/29/2019 12:42:22 am</t>
  </si>
  <si>
    <t>10/29/2019 12:57:22 am</t>
  </si>
  <si>
    <t>10/29/2019 01:12:22 am</t>
  </si>
  <si>
    <t>10/29/2019 01:27:22 am</t>
  </si>
  <si>
    <t>10/29/2019 01:42:22 am</t>
  </si>
  <si>
    <t>10/29/2019 01:57:22 am</t>
  </si>
  <si>
    <t>10/29/2019 02:12:22 am</t>
  </si>
  <si>
    <t>10/29/2019 02:27:22 am</t>
  </si>
  <si>
    <t>10/29/2019 02:42:22 am</t>
  </si>
  <si>
    <t>10/29/2019 02:57:22 am</t>
  </si>
  <si>
    <t>10/29/2019 03:12:22 am</t>
  </si>
  <si>
    <t>10/29/2019 03:27:22 am</t>
  </si>
  <si>
    <t>10/29/2019 03:42:22 am</t>
  </si>
  <si>
    <t>10/29/2019 03:57:22 am</t>
  </si>
  <si>
    <t>10/29/2019 04:12:22 am</t>
  </si>
  <si>
    <t>10/29/2019 04:27:22 am</t>
  </si>
  <si>
    <t>10/29/2019 04:42:22 am</t>
  </si>
  <si>
    <t>10/29/2019 04:57:22 am</t>
  </si>
  <si>
    <t>10/29/2019 05:12:22 am</t>
  </si>
  <si>
    <t>10/29/2019 05:27:22 am</t>
  </si>
  <si>
    <t>10/29/2019 05:42:22 am</t>
  </si>
  <si>
    <t>10/29/2019 05:57:22 am</t>
  </si>
  <si>
    <t>10/29/2019 06:12:22 am</t>
  </si>
  <si>
    <t>10/29/2019 06:27:22 am</t>
  </si>
  <si>
    <t>10/29/2019 06:42:22 am</t>
  </si>
  <si>
    <t>10/29/2019 06:57:22 am</t>
  </si>
  <si>
    <t>10/29/2019 07:12:22 am</t>
  </si>
  <si>
    <t>10/29/2019 07:27:22 am</t>
  </si>
  <si>
    <t>10/29/2019 07:42:22 am</t>
  </si>
  <si>
    <t>10/29/2019 07:57:22 am</t>
  </si>
  <si>
    <t>10/29/2019 08:12:22 am</t>
  </si>
  <si>
    <t>10/29/2019 08:27:22 am</t>
  </si>
  <si>
    <t>10/29/2019 08:42:22 am</t>
  </si>
  <si>
    <t>10/29/2019 08:57:22 am</t>
  </si>
  <si>
    <t>10/29/2019 09:12:22 am</t>
  </si>
  <si>
    <t>10/29/2019 09:27:22 am</t>
  </si>
  <si>
    <t>10/29/2019 09:42:22 am</t>
  </si>
  <si>
    <t>10/29/2019 09:57:22 am</t>
  </si>
  <si>
    <t>10/29/2019 10:12:22 am</t>
  </si>
  <si>
    <t>10/29/2019 10:27:22 am</t>
  </si>
  <si>
    <t>10/29/2019 10:42:22 am</t>
  </si>
  <si>
    <t>10/29/2019 10:57:22 am</t>
  </si>
  <si>
    <t>10/29/2019 11:12:22 am</t>
  </si>
  <si>
    <t>10/29/2019 11:27:22 am</t>
  </si>
  <si>
    <t>10/29/2019 11:42:22 am</t>
  </si>
  <si>
    <t>10/29/2019 11:57:22 am</t>
  </si>
  <si>
    <t>10/29/2019 12:12:22 pm</t>
  </si>
  <si>
    <t>10/29/2019 12:27:22 pm</t>
  </si>
  <si>
    <t>10/29/2019 12:42:22 pm</t>
  </si>
  <si>
    <t>10/29/2019 12:57:22 pm</t>
  </si>
  <si>
    <t>10/29/2019 01:12:22 pm</t>
  </si>
  <si>
    <t>10/29/2019 01:27:22 pm</t>
  </si>
  <si>
    <t>10/29/2019 01:42:22 pm</t>
  </si>
  <si>
    <t>10/29/2019 01:57:22 pm</t>
  </si>
  <si>
    <t>10/29/2019 02:12:22 pm</t>
  </si>
  <si>
    <t>10/29/2019 02:27:22 pm</t>
  </si>
  <si>
    <t>10/29/2019 02:42:22 pm</t>
  </si>
  <si>
    <t>10/29/2019 02:57:22 pm</t>
  </si>
  <si>
    <t>10/29/2019 03:12:22 pm</t>
  </si>
  <si>
    <t>10/29/2019 03:27:22 pm</t>
  </si>
  <si>
    <t>10/29/2019 03:42:22 pm</t>
  </si>
  <si>
    <t>10/29/2019 03:57:22 pm</t>
  </si>
  <si>
    <t>10/29/2019 04:12:22 pm</t>
  </si>
  <si>
    <t>10/29/2019 04:27:22 pm</t>
  </si>
  <si>
    <t>10/29/2019 04:42:22 pm</t>
  </si>
  <si>
    <t>10/29/2019 04:57:22 pm</t>
  </si>
  <si>
    <t>10/29/2019 05:12:22 pm</t>
  </si>
  <si>
    <t>10/29/2019 05:27:22 pm</t>
  </si>
  <si>
    <t>10/29/2019 05:42:22 pm</t>
  </si>
  <si>
    <t>10/29/2019 05:57:22 pm</t>
  </si>
  <si>
    <t>10/29/2019 06:12:22 pm</t>
  </si>
  <si>
    <t>10/29/2019 06:27:22 pm</t>
  </si>
  <si>
    <t>10/29/2019 06:42:22 pm</t>
  </si>
  <si>
    <t>10/29/2019 06:57:22 pm</t>
  </si>
  <si>
    <t>10/29/2019 07:12:22 pm</t>
  </si>
  <si>
    <t>10/29/2019 07:27:22 pm</t>
  </si>
  <si>
    <t>10/29/2019 07:42:22 pm</t>
  </si>
  <si>
    <t>10/29/2019 07:57:22 pm</t>
  </si>
  <si>
    <t>10/29/2019 08:12:22 pm</t>
  </si>
  <si>
    <t>10/29/2019 08:27:22 pm</t>
  </si>
  <si>
    <t>10/29/2019 08:42:22 pm</t>
  </si>
  <si>
    <t>10/29/2019 08:57:22 pm</t>
  </si>
  <si>
    <t>10/29/2019 09:12:22 pm</t>
  </si>
  <si>
    <t>10/29/2019 09:27:22 pm</t>
  </si>
  <si>
    <t>10/29/2019 09:42:22 pm</t>
  </si>
  <si>
    <t>10/29/2019 09:57:22 pm</t>
  </si>
  <si>
    <t>10/29/2019 10:12:22 pm</t>
  </si>
  <si>
    <t>10/29/2019 10:27:22 pm</t>
  </si>
  <si>
    <t>10/29/2019 10:42:22 pm</t>
  </si>
  <si>
    <t>10/29/2019 10:57:22 pm</t>
  </si>
  <si>
    <t>10/29/2019 11:12:22 pm</t>
  </si>
  <si>
    <t>10/29/2019 11:27:22 pm</t>
  </si>
  <si>
    <t>10/29/2019 11:42:22 pm</t>
  </si>
  <si>
    <t>10/29/2019 11:57:22 pm</t>
  </si>
  <si>
    <t>10/30/2019 12:12:22 am</t>
  </si>
  <si>
    <t>10/30/2019 12:27:22 am</t>
  </si>
  <si>
    <t>10/30/2019 12:42:22 am</t>
  </si>
  <si>
    <t>10/30/2019 12:57:22 am</t>
  </si>
  <si>
    <t>10/30/2019 01:12:22 am</t>
  </si>
  <si>
    <t>10/30/2019 01:27:22 am</t>
  </si>
  <si>
    <t>10/30/2019 01:42:22 am</t>
  </si>
  <si>
    <t>10/30/2019 01:57:22 am</t>
  </si>
  <si>
    <t>10/30/2019 02:12:22 am</t>
  </si>
  <si>
    <t>10/30/2019 02:27:22 am</t>
  </si>
  <si>
    <t>10/30/2019 02:42:22 am</t>
  </si>
  <si>
    <t>10/30/2019 02:57:22 am</t>
  </si>
  <si>
    <t>10/30/2019 03:12:22 am</t>
  </si>
  <si>
    <t>10/30/2019 03:27:22 am</t>
  </si>
  <si>
    <t>10/30/2019 03:42:22 am</t>
  </si>
  <si>
    <t>10/30/2019 03:57:22 am</t>
  </si>
  <si>
    <t>10/30/2019 04:12:22 am</t>
  </si>
  <si>
    <t>10/30/2019 04:27:22 am</t>
  </si>
  <si>
    <t>10/30/2019 04:42:22 am</t>
  </si>
  <si>
    <t>10/30/2019 04:57:22 am</t>
  </si>
  <si>
    <t>10/30/2019 05:12:22 am</t>
  </si>
  <si>
    <t>10/30/2019 05:27:22 am</t>
  </si>
  <si>
    <t>10/30/2019 05:42:22 am</t>
  </si>
  <si>
    <t>10/30/2019 05:57:22 am</t>
  </si>
  <si>
    <t>10/30/2019 06:12:22 am</t>
  </si>
  <si>
    <t>10/30/2019 06:27:22 am</t>
  </si>
  <si>
    <t>10/30/2019 06:42:22 am</t>
  </si>
  <si>
    <t>10/30/2019 06:57:22 am</t>
  </si>
  <si>
    <t>10/30/2019 07:12:22 am</t>
  </si>
  <si>
    <t>10/30/2019 07:27:22 am</t>
  </si>
  <si>
    <t>10/30/2019 07:42:22 am</t>
  </si>
  <si>
    <t>10/30/2019 07:57:22 am</t>
  </si>
  <si>
    <t>10/30/2019 08:12:22 am</t>
  </si>
  <si>
    <t>10/30/2019 08:27:22 am</t>
  </si>
  <si>
    <t>10/30/2019 08:42:22 am</t>
  </si>
  <si>
    <t>10/30/2019 08:57:22 am</t>
  </si>
  <si>
    <t>10/30/2019 09:12:22 am</t>
  </si>
  <si>
    <t>10/30/2019 09:27:22 am</t>
  </si>
  <si>
    <t>10/30/2019 09:42:22 am</t>
  </si>
  <si>
    <t>10/30/2019 09:57:22 am</t>
  </si>
  <si>
    <t>10/30/2019 10:12:22 am</t>
  </si>
  <si>
    <t>10/30/2019 10:27:22 am</t>
  </si>
  <si>
    <t>10/30/2019 10:42:22 am</t>
  </si>
  <si>
    <t>10/30/2019 10:57:22 am</t>
  </si>
  <si>
    <t>10/30/2019 11:12:22 am</t>
  </si>
  <si>
    <t>10/30/2019 11:27:22 am</t>
  </si>
  <si>
    <t>10/30/2019 11:42:22 am</t>
  </si>
  <si>
    <t>10/30/2019 11:57:22 am</t>
  </si>
  <si>
    <t>10/30/2019 12:12:22 pm</t>
  </si>
  <si>
    <t>10/30/2019 12:27:22 pm</t>
  </si>
  <si>
    <t>10/30/2019 12:42:22 pm</t>
  </si>
  <si>
    <t>10/30/2019 12:57:22 pm</t>
  </si>
  <si>
    <t>10/30/2019 01:12:22 pm</t>
  </si>
  <si>
    <t>10/30/2019 01:27:22 pm</t>
  </si>
  <si>
    <t>10/30/2019 01:42:22 pm</t>
  </si>
  <si>
    <t>10/30/2019 01:57:22 pm</t>
  </si>
  <si>
    <t>10/30/2019 02:12:22 pm</t>
  </si>
  <si>
    <t>10/30/2019 02:27:22 pm</t>
  </si>
  <si>
    <t>10/30/2019 02:42:22 pm</t>
  </si>
  <si>
    <t>10/30/2019 02:57:22 pm</t>
  </si>
  <si>
    <t>10/30/2019 03:12:22 pm</t>
  </si>
  <si>
    <t>10/30/2019 03:27:22 pm</t>
  </si>
  <si>
    <t>10/30/2019 03:42:22 pm</t>
  </si>
  <si>
    <t>10/30/2019 03:57:22 pm</t>
  </si>
  <si>
    <t>10/30/2019 04:12:22 pm</t>
  </si>
  <si>
    <t>10/30/2019 04:27:22 pm</t>
  </si>
  <si>
    <t>10/30/2019 04:42:22 pm</t>
  </si>
  <si>
    <t>10/30/2019 04:57:22 pm</t>
  </si>
  <si>
    <t>10/30/2019 05:12:22 pm</t>
  </si>
  <si>
    <t>10/30/2019 05:27:22 pm</t>
  </si>
  <si>
    <t>10/30/2019 05:42:22 pm</t>
  </si>
  <si>
    <t>10/30/2019 05:57:22 pm</t>
  </si>
  <si>
    <t>10/30/2019 06:12:22 pm</t>
  </si>
  <si>
    <t>10/30/2019 06:27:22 pm</t>
  </si>
  <si>
    <t>10/30/2019 06:42:22 pm</t>
  </si>
  <si>
    <t>10/30/2019 06:57:22 pm</t>
  </si>
  <si>
    <t>10/30/2019 07:12:22 pm</t>
  </si>
  <si>
    <t>10/30/2019 07:27:22 pm</t>
  </si>
  <si>
    <t>10/30/2019 07:42:22 pm</t>
  </si>
  <si>
    <t>10/30/2019 07:57:22 pm</t>
  </si>
  <si>
    <t>Min</t>
  </si>
  <si>
    <t>Max</t>
  </si>
  <si>
    <t>Procedural and solvent blank</t>
  </si>
  <si>
    <t>Replicat</t>
  </si>
  <si>
    <t>tot</t>
  </si>
  <si>
    <t>not traceable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</si>
</sst>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m]:ss.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9CCFF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2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1" fillId="0" borderId="50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6" fontId="1" fillId="0" borderId="61" xfId="0" applyNumberFormat="1" applyFont="1" applyBorder="1" applyAlignment="1">
      <alignment horizontal="center" vertical="center"/>
    </xf>
    <xf numFmtId="166" fontId="1" fillId="0" borderId="6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166" fontId="1" fillId="0" borderId="5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0" xfId="0" applyFill="1"/>
    <xf numFmtId="0" fontId="0" fillId="8" borderId="0" xfId="0" applyFill="1"/>
    <xf numFmtId="0" fontId="0" fillId="4" borderId="0" xfId="0" applyFill="1"/>
    <xf numFmtId="0" fontId="4" fillId="9" borderId="0" xfId="1"/>
    <xf numFmtId="165" fontId="0" fillId="0" borderId="4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1" xfId="0" applyNumberFormat="1" applyBorder="1"/>
    <xf numFmtId="165" fontId="0" fillId="0" borderId="1" xfId="0" applyNumberForma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/>
    <xf numFmtId="1" fontId="6" fillId="0" borderId="1" xfId="0" applyNumberFormat="1" applyFont="1" applyBorder="1" applyAlignment="1">
      <alignment horizontal="right"/>
    </xf>
    <xf numFmtId="0" fontId="2" fillId="1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10" borderId="14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67" xfId="0" applyBorder="1"/>
    <xf numFmtId="1" fontId="6" fillId="0" borderId="23" xfId="0" applyNumberFormat="1" applyFont="1" applyBorder="1" applyAlignment="1">
      <alignment horizontal="right"/>
    </xf>
    <xf numFmtId="0" fontId="7" fillId="0" borderId="0" xfId="0" applyFont="1"/>
    <xf numFmtId="10" fontId="7" fillId="0" borderId="0" xfId="0" applyNumberFormat="1" applyFont="1"/>
    <xf numFmtId="47" fontId="7" fillId="0" borderId="0" xfId="0" applyNumberFormat="1" applyFont="1"/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0" xfId="0" applyFill="1"/>
    <xf numFmtId="1" fontId="6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10" fontId="2" fillId="0" borderId="21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0" fillId="0" borderId="0" xfId="0" applyFill="1" applyBorder="1"/>
    <xf numFmtId="0" fontId="5" fillId="0" borderId="0" xfId="0" applyFont="1" applyFill="1" applyBorder="1"/>
    <xf numFmtId="10" fontId="0" fillId="0" borderId="0" xfId="0" applyNumberFormat="1" applyBorder="1"/>
  </cellXfs>
  <cellStyles count="2">
    <cellStyle name="Neutral" xfId="1" builtinId="28"/>
    <cellStyle name="Standard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R12"/>
  <sheetViews>
    <sheetView tabSelected="1" workbookViewId="0">
      <selection activeCell="G21" sqref="G21"/>
    </sheetView>
  </sheetViews>
  <sheetFormatPr baseColWidth="10" defaultRowHeight="15" x14ac:dyDescent="0.2"/>
  <cols>
    <col min="3" max="3" width="12.6640625" customWidth="1"/>
  </cols>
  <sheetData>
    <row r="4" spans="2:18" x14ac:dyDescent="0.2">
      <c r="B4" s="10" t="s">
        <v>11</v>
      </c>
      <c r="C4" s="10">
        <v>-1</v>
      </c>
      <c r="D4" s="23">
        <v>0</v>
      </c>
      <c r="E4" s="11">
        <v>1</v>
      </c>
      <c r="F4" s="10">
        <v>2</v>
      </c>
      <c r="G4" s="11">
        <v>3</v>
      </c>
      <c r="H4" s="10">
        <v>4</v>
      </c>
      <c r="I4" s="11">
        <v>5</v>
      </c>
      <c r="J4" s="10">
        <v>6</v>
      </c>
      <c r="K4" s="11">
        <v>7</v>
      </c>
      <c r="L4" s="10">
        <v>8</v>
      </c>
      <c r="M4" s="11">
        <v>9</v>
      </c>
      <c r="N4" s="10">
        <v>10</v>
      </c>
      <c r="O4" s="11">
        <v>11</v>
      </c>
      <c r="P4" s="10">
        <v>12</v>
      </c>
      <c r="Q4" s="11">
        <v>13</v>
      </c>
      <c r="R4" s="23">
        <v>14</v>
      </c>
    </row>
    <row r="5" spans="2:18" x14ac:dyDescent="0.2">
      <c r="B5" s="13" t="s">
        <v>12</v>
      </c>
      <c r="C5" s="17">
        <v>43753</v>
      </c>
      <c r="D5" s="24">
        <v>43754</v>
      </c>
      <c r="E5" s="14">
        <v>43755</v>
      </c>
      <c r="F5" s="17">
        <v>43756</v>
      </c>
      <c r="G5" s="14">
        <v>43757</v>
      </c>
      <c r="H5" s="17">
        <v>43758</v>
      </c>
      <c r="I5" s="14">
        <v>43759</v>
      </c>
      <c r="J5" s="17">
        <v>43760</v>
      </c>
      <c r="K5" s="14">
        <v>43761</v>
      </c>
      <c r="L5" s="17">
        <v>43762</v>
      </c>
      <c r="M5" s="14">
        <v>43763</v>
      </c>
      <c r="N5" s="17">
        <v>43764</v>
      </c>
      <c r="O5" s="14">
        <v>43765</v>
      </c>
      <c r="P5" s="17">
        <v>43766</v>
      </c>
      <c r="Q5" s="14">
        <v>43767</v>
      </c>
      <c r="R5" s="24">
        <v>43768</v>
      </c>
    </row>
    <row r="6" spans="2:18" x14ac:dyDescent="0.2">
      <c r="B6" s="170" t="s">
        <v>16</v>
      </c>
      <c r="C6" s="173" t="s">
        <v>13</v>
      </c>
      <c r="D6" s="25" t="s">
        <v>10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26" t="s">
        <v>9</v>
      </c>
    </row>
    <row r="7" spans="2:18" x14ac:dyDescent="0.2">
      <c r="B7" s="170"/>
      <c r="C7" s="170"/>
      <c r="D7" s="168" t="s">
        <v>14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8"/>
    </row>
    <row r="8" spans="2:18" x14ac:dyDescent="0.2">
      <c r="B8" s="170"/>
      <c r="C8" s="170"/>
      <c r="D8" s="21"/>
      <c r="E8" s="174" t="s">
        <v>20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</row>
    <row r="9" spans="2:18" x14ac:dyDescent="0.2">
      <c r="B9" s="170"/>
      <c r="C9" s="170"/>
      <c r="D9" s="18"/>
      <c r="E9" s="27" t="s">
        <v>15</v>
      </c>
      <c r="F9" s="15"/>
      <c r="G9" s="27" t="s">
        <v>15</v>
      </c>
      <c r="H9" s="15"/>
      <c r="I9" s="15"/>
      <c r="J9" s="15"/>
      <c r="K9" s="27" t="s">
        <v>15</v>
      </c>
      <c r="L9" s="15"/>
      <c r="M9" s="15"/>
      <c r="N9" s="15"/>
      <c r="O9" s="15"/>
      <c r="P9" s="15"/>
      <c r="Q9" s="15"/>
      <c r="R9" s="27" t="s">
        <v>15</v>
      </c>
    </row>
    <row r="10" spans="2:18" ht="32" x14ac:dyDescent="0.2">
      <c r="B10" s="170"/>
      <c r="C10" s="170"/>
      <c r="D10" s="18"/>
      <c r="E10" s="15"/>
      <c r="F10" s="15"/>
      <c r="G10" s="12"/>
      <c r="H10" s="22" t="s">
        <v>17</v>
      </c>
      <c r="I10" s="15"/>
      <c r="J10" s="15"/>
      <c r="K10" s="15"/>
      <c r="L10" s="22" t="s">
        <v>17</v>
      </c>
      <c r="M10" s="15"/>
      <c r="N10" s="15"/>
      <c r="O10" s="15"/>
      <c r="P10" s="22" t="s">
        <v>17</v>
      </c>
      <c r="Q10" s="15"/>
      <c r="R10" s="18"/>
    </row>
    <row r="11" spans="2:18" ht="32" x14ac:dyDescent="0.2">
      <c r="B11" s="170"/>
      <c r="C11" s="170"/>
      <c r="D11" s="19" t="s">
        <v>19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9" t="s">
        <v>19</v>
      </c>
    </row>
    <row r="12" spans="2:18" x14ac:dyDescent="0.2">
      <c r="B12" s="171"/>
      <c r="C12" s="171"/>
      <c r="D12" s="13"/>
      <c r="E12" s="16"/>
      <c r="F12" s="16"/>
      <c r="G12" s="16"/>
      <c r="H12" s="16"/>
      <c r="I12" s="16"/>
      <c r="J12" s="16"/>
      <c r="K12" s="16"/>
      <c r="L12" s="20" t="s">
        <v>18</v>
      </c>
      <c r="M12" s="16"/>
      <c r="N12" s="16"/>
      <c r="O12" s="16"/>
      <c r="P12" s="16"/>
      <c r="Q12" s="16"/>
      <c r="R12" s="20" t="s">
        <v>18</v>
      </c>
    </row>
  </sheetData>
  <mergeCells count="5">
    <mergeCell ref="D7:Q7"/>
    <mergeCell ref="B6:B12"/>
    <mergeCell ref="E6:Q6"/>
    <mergeCell ref="C6:C12"/>
    <mergeCell ref="E8:R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2D71-6E69-C14E-9F2D-50FF126ED693}">
  <dimension ref="A1:K185"/>
  <sheetViews>
    <sheetView zoomScale="115" zoomScaleNormal="80" workbookViewId="0">
      <selection activeCell="F162" sqref="F162"/>
    </sheetView>
  </sheetViews>
  <sheetFormatPr baseColWidth="10" defaultRowHeight="15" x14ac:dyDescent="0.2"/>
  <cols>
    <col min="1" max="1" width="10.83203125" style="141"/>
    <col min="2" max="2" width="19.33203125" style="141" bestFit="1" customWidth="1"/>
    <col min="3" max="6" width="10.83203125" style="141"/>
    <col min="7" max="7" width="10.83203125" style="163"/>
    <col min="8" max="10" width="10.83203125" style="141"/>
    <col min="11" max="11" width="10.83203125" style="227"/>
    <col min="12" max="16384" width="10.83203125" style="141"/>
  </cols>
  <sheetData>
    <row r="1" spans="1:11" x14ac:dyDescent="0.2">
      <c r="A1" s="147"/>
      <c r="B1" s="148"/>
      <c r="C1" s="149"/>
      <c r="D1" s="149"/>
      <c r="E1" s="149"/>
      <c r="F1" s="150"/>
      <c r="G1" s="151"/>
      <c r="H1" s="152"/>
      <c r="I1" s="151"/>
      <c r="J1" s="152"/>
    </row>
    <row r="2" spans="1:11" s="154" customFormat="1" ht="17" customHeight="1" x14ac:dyDescent="0.2">
      <c r="A2" s="153"/>
      <c r="B2" s="216" t="s">
        <v>1480</v>
      </c>
      <c r="C2" s="218" t="s">
        <v>1481</v>
      </c>
      <c r="D2" s="219"/>
      <c r="E2" s="219"/>
      <c r="F2" s="219"/>
      <c r="G2" s="219"/>
      <c r="H2" s="219"/>
      <c r="I2" s="219"/>
      <c r="J2" s="219"/>
      <c r="K2" s="228"/>
    </row>
    <row r="3" spans="1:11" s="154" customFormat="1" ht="16" x14ac:dyDescent="0.2">
      <c r="A3" s="153"/>
      <c r="B3" s="217"/>
      <c r="C3" s="155">
        <v>1</v>
      </c>
      <c r="D3" s="155">
        <v>2</v>
      </c>
      <c r="E3" s="155">
        <v>3</v>
      </c>
      <c r="F3" s="155">
        <v>4</v>
      </c>
      <c r="G3" s="155">
        <v>5</v>
      </c>
      <c r="H3" s="164">
        <v>6</v>
      </c>
      <c r="I3" s="155">
        <v>7</v>
      </c>
      <c r="J3" s="221">
        <v>8</v>
      </c>
      <c r="K3" s="228"/>
    </row>
    <row r="4" spans="1:11" x14ac:dyDescent="0.2">
      <c r="A4" s="147"/>
      <c r="B4" s="156" t="s">
        <v>21</v>
      </c>
      <c r="C4" s="157">
        <v>12.497170448303223</v>
      </c>
      <c r="D4" s="157">
        <v>1.3417764902114868</v>
      </c>
      <c r="E4" s="157">
        <v>3.7699627876281738</v>
      </c>
      <c r="F4" s="157">
        <v>3.3589253425598145</v>
      </c>
      <c r="G4" s="157">
        <v>9.4686594009399414</v>
      </c>
      <c r="H4" s="157">
        <v>1.503436803817749</v>
      </c>
      <c r="I4" s="157">
        <v>4.1830534934997559</v>
      </c>
      <c r="J4" s="222">
        <v>4.321770191192627</v>
      </c>
    </row>
    <row r="5" spans="1:11" x14ac:dyDescent="0.2">
      <c r="A5" s="147"/>
      <c r="B5" s="158" t="s">
        <v>22</v>
      </c>
      <c r="C5" s="157">
        <v>17.412313461303711</v>
      </c>
      <c r="D5" s="157">
        <v>3.5552911758422852</v>
      </c>
      <c r="E5" s="157">
        <v>7.2803173065185547</v>
      </c>
      <c r="F5" s="157">
        <v>5.5900049209594727</v>
      </c>
      <c r="G5" s="157">
        <v>10.743240356445312</v>
      </c>
      <c r="H5" s="157">
        <v>5.031003475189209</v>
      </c>
      <c r="I5" s="157">
        <v>6.7504796981811523</v>
      </c>
      <c r="J5" s="222">
        <v>10.045107841491699</v>
      </c>
    </row>
    <row r="6" spans="1:11" x14ac:dyDescent="0.2">
      <c r="A6" s="147"/>
      <c r="B6" s="158" t="s">
        <v>23</v>
      </c>
      <c r="C6" s="157">
        <v>17.92982292175293</v>
      </c>
      <c r="D6" s="157">
        <v>4.0920605659484863</v>
      </c>
      <c r="E6" s="157">
        <v>7.1858811378479004</v>
      </c>
      <c r="F6" s="157">
        <v>7.5224251747131348</v>
      </c>
      <c r="G6" s="157">
        <v>14.165620803833008</v>
      </c>
      <c r="H6" s="157">
        <v>4.6179189682006836</v>
      </c>
      <c r="I6" s="157">
        <v>8.7203226089477539</v>
      </c>
      <c r="J6" s="222">
        <v>8.6759099960327148</v>
      </c>
    </row>
    <row r="7" spans="1:11" x14ac:dyDescent="0.2">
      <c r="A7" s="147"/>
      <c r="B7" s="158" t="s">
        <v>24</v>
      </c>
      <c r="C7" s="159">
        <v>0.71091246604919434</v>
      </c>
      <c r="D7" s="159">
        <v>0.31496798992156982</v>
      </c>
      <c r="E7" s="159">
        <v>0.49666488170623779</v>
      </c>
      <c r="F7" s="159">
        <v>0.57737457752227783</v>
      </c>
      <c r="G7" s="159">
        <v>0.8742678165435791</v>
      </c>
      <c r="H7" s="159">
        <v>0.26147279143333435</v>
      </c>
      <c r="I7" s="159">
        <v>0.60458910465240479</v>
      </c>
      <c r="J7" s="223">
        <v>0.41542154550552368</v>
      </c>
    </row>
    <row r="8" spans="1:11" x14ac:dyDescent="0.2">
      <c r="A8" s="147"/>
      <c r="B8" s="158" t="s">
        <v>25</v>
      </c>
      <c r="C8" s="160">
        <v>7500</v>
      </c>
      <c r="D8" s="160">
        <v>7500</v>
      </c>
      <c r="E8" s="160">
        <v>7500</v>
      </c>
      <c r="F8" s="160">
        <v>7500</v>
      </c>
      <c r="G8" s="160">
        <v>7345</v>
      </c>
      <c r="H8" s="160">
        <v>7500</v>
      </c>
      <c r="I8" s="160">
        <v>7500</v>
      </c>
      <c r="J8" s="224">
        <v>7500</v>
      </c>
    </row>
    <row r="9" spans="1:11" x14ac:dyDescent="0.2">
      <c r="A9" s="147"/>
      <c r="B9" s="158" t="s">
        <v>26</v>
      </c>
      <c r="C9" s="161">
        <v>3.4722222480922937E-3</v>
      </c>
      <c r="D9" s="161">
        <v>3.4722222480922937E-3</v>
      </c>
      <c r="E9" s="161">
        <v>3.4722222480922937E-3</v>
      </c>
      <c r="F9" s="161">
        <v>3.4722222480922937E-3</v>
      </c>
      <c r="G9" s="161">
        <v>3.4004629123955965E-3</v>
      </c>
      <c r="H9" s="161">
        <v>3.4722222480922937E-3</v>
      </c>
      <c r="I9" s="161">
        <v>3.4722222480922937E-3</v>
      </c>
      <c r="J9" s="225">
        <v>3.4722222480922937E-3</v>
      </c>
    </row>
    <row r="10" spans="1:11" x14ac:dyDescent="0.2">
      <c r="A10" s="147"/>
      <c r="B10" s="158" t="s">
        <v>27</v>
      </c>
      <c r="C10" s="160">
        <v>0</v>
      </c>
      <c r="D10" s="160">
        <v>0</v>
      </c>
      <c r="E10" s="160">
        <v>0</v>
      </c>
      <c r="F10" s="160">
        <v>0</v>
      </c>
      <c r="G10" s="160">
        <v>155</v>
      </c>
      <c r="H10" s="160">
        <v>0</v>
      </c>
      <c r="I10" s="160">
        <v>0</v>
      </c>
      <c r="J10" s="224">
        <v>0</v>
      </c>
    </row>
    <row r="11" spans="1:11" x14ac:dyDescent="0.2">
      <c r="A11" s="147"/>
      <c r="B11" s="158" t="s">
        <v>28</v>
      </c>
      <c r="C11" s="161">
        <v>0</v>
      </c>
      <c r="D11" s="161">
        <v>0</v>
      </c>
      <c r="E11" s="161">
        <v>0</v>
      </c>
      <c r="F11" s="161">
        <v>0</v>
      </c>
      <c r="G11" s="161">
        <v>7.1759255661163479E-5</v>
      </c>
      <c r="H11" s="161">
        <v>0</v>
      </c>
      <c r="I11" s="161">
        <v>0</v>
      </c>
      <c r="J11" s="225">
        <v>0</v>
      </c>
    </row>
    <row r="12" spans="1:11" x14ac:dyDescent="0.2">
      <c r="A12" s="147"/>
      <c r="B12" s="158" t="s">
        <v>29</v>
      </c>
      <c r="C12" s="160">
        <v>7500</v>
      </c>
      <c r="D12" s="160">
        <v>7500</v>
      </c>
      <c r="E12" s="160">
        <v>7500</v>
      </c>
      <c r="F12" s="160">
        <v>7500</v>
      </c>
      <c r="G12" s="160">
        <v>7500</v>
      </c>
      <c r="H12" s="160">
        <v>7500</v>
      </c>
      <c r="I12" s="160">
        <v>7500</v>
      </c>
      <c r="J12" s="224">
        <v>7500</v>
      </c>
    </row>
    <row r="13" spans="1:11" x14ac:dyDescent="0.2">
      <c r="A13" s="147"/>
      <c r="B13" s="158" t="s">
        <v>30</v>
      </c>
      <c r="C13" s="160">
        <v>14999</v>
      </c>
      <c r="D13" s="160">
        <v>14999</v>
      </c>
      <c r="E13" s="160">
        <v>14999</v>
      </c>
      <c r="F13" s="160">
        <v>14999</v>
      </c>
      <c r="G13" s="160">
        <v>14999</v>
      </c>
      <c r="H13" s="160">
        <v>14999</v>
      </c>
      <c r="I13" s="160">
        <v>14999</v>
      </c>
      <c r="J13" s="224">
        <v>14999</v>
      </c>
    </row>
    <row r="14" spans="1:11" x14ac:dyDescent="0.2">
      <c r="A14" s="147"/>
      <c r="B14" s="158" t="s">
        <v>31</v>
      </c>
      <c r="C14" s="159">
        <v>1</v>
      </c>
      <c r="D14" s="159">
        <v>1</v>
      </c>
      <c r="E14" s="159">
        <v>1</v>
      </c>
      <c r="F14" s="159">
        <v>1</v>
      </c>
      <c r="G14" s="159">
        <v>0.97933334112167358</v>
      </c>
      <c r="H14" s="159">
        <v>1</v>
      </c>
      <c r="I14" s="159">
        <v>1</v>
      </c>
      <c r="J14" s="223">
        <v>1</v>
      </c>
      <c r="K14" s="230"/>
    </row>
    <row r="15" spans="1:11" x14ac:dyDescent="0.2">
      <c r="A15" s="147"/>
      <c r="B15" s="158" t="s">
        <v>32</v>
      </c>
      <c r="C15" s="159">
        <v>0</v>
      </c>
      <c r="D15" s="159">
        <v>0</v>
      </c>
      <c r="E15" s="159">
        <v>0</v>
      </c>
      <c r="F15" s="159">
        <v>0</v>
      </c>
      <c r="G15" s="159">
        <v>2.0666666328907013E-2</v>
      </c>
      <c r="H15" s="159">
        <v>0</v>
      </c>
      <c r="I15" s="159">
        <v>0</v>
      </c>
      <c r="J15" s="223">
        <v>0</v>
      </c>
    </row>
    <row r="16" spans="1:11" x14ac:dyDescent="0.2">
      <c r="A16" s="147"/>
      <c r="B16" s="158" t="s">
        <v>33</v>
      </c>
      <c r="C16" s="160">
        <v>4</v>
      </c>
      <c r="D16" s="160">
        <v>6</v>
      </c>
      <c r="E16" s="160">
        <v>4</v>
      </c>
      <c r="F16" s="160">
        <v>4</v>
      </c>
      <c r="G16" s="160">
        <v>6</v>
      </c>
      <c r="H16" s="160">
        <v>5</v>
      </c>
      <c r="I16" s="160">
        <v>7</v>
      </c>
      <c r="J16" s="224">
        <v>7</v>
      </c>
    </row>
    <row r="17" spans="1:10" x14ac:dyDescent="0.2">
      <c r="A17" s="147"/>
      <c r="B17" s="158" t="s">
        <v>34</v>
      </c>
      <c r="C17" s="160">
        <v>9</v>
      </c>
      <c r="D17" s="160">
        <v>9</v>
      </c>
      <c r="E17" s="160">
        <v>9</v>
      </c>
      <c r="F17" s="160">
        <v>9</v>
      </c>
      <c r="G17" s="160">
        <v>9</v>
      </c>
      <c r="H17" s="160">
        <v>9</v>
      </c>
      <c r="I17" s="160">
        <v>9</v>
      </c>
      <c r="J17" s="224">
        <v>9</v>
      </c>
    </row>
    <row r="18" spans="1:10" x14ac:dyDescent="0.2">
      <c r="A18" s="147"/>
      <c r="B18" s="158" t="s">
        <v>35</v>
      </c>
      <c r="C18" s="159">
        <v>0.4444444477558136</v>
      </c>
      <c r="D18" s="159">
        <v>0.66666668653488159</v>
      </c>
      <c r="E18" s="159">
        <v>0.4444444477558136</v>
      </c>
      <c r="F18" s="159">
        <v>0.4444444477558136</v>
      </c>
      <c r="G18" s="159">
        <v>0.66666668653488159</v>
      </c>
      <c r="H18" s="159">
        <v>0.55555558204650879</v>
      </c>
      <c r="I18" s="159">
        <v>0.77777779102325439</v>
      </c>
      <c r="J18" s="223">
        <v>0.77777779102325439</v>
      </c>
    </row>
    <row r="19" spans="1:10" x14ac:dyDescent="0.2">
      <c r="A19" s="147"/>
      <c r="B19" s="158" t="s">
        <v>36</v>
      </c>
      <c r="C19" s="162">
        <v>3810.3203125</v>
      </c>
      <c r="D19" s="162">
        <v>441.628662109375</v>
      </c>
      <c r="E19" s="162">
        <v>1165.3128662109375</v>
      </c>
      <c r="F19" s="162">
        <v>1038.5396728515625</v>
      </c>
      <c r="G19" s="162">
        <v>2858.95849609375</v>
      </c>
      <c r="H19" s="162">
        <v>486.92877197265625</v>
      </c>
      <c r="I19" s="162">
        <v>1278.1160888671875</v>
      </c>
      <c r="J19" s="226">
        <v>1322.628662109375</v>
      </c>
    </row>
    <row r="20" spans="1:10" x14ac:dyDescent="0.2">
      <c r="A20" s="147"/>
      <c r="B20" s="158" t="s">
        <v>37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224">
        <v>0</v>
      </c>
    </row>
    <row r="21" spans="1:10" x14ac:dyDescent="0.2">
      <c r="A21" s="147"/>
      <c r="B21" s="158" t="s">
        <v>38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224">
        <v>0</v>
      </c>
    </row>
    <row r="22" spans="1:10" x14ac:dyDescent="0.2">
      <c r="A22" s="147"/>
      <c r="B22" s="158" t="s">
        <v>39</v>
      </c>
      <c r="C22" s="160">
        <v>8</v>
      </c>
      <c r="D22" s="160">
        <v>10</v>
      </c>
      <c r="E22" s="160">
        <v>9</v>
      </c>
      <c r="F22" s="160">
        <v>24</v>
      </c>
      <c r="G22" s="160">
        <v>5</v>
      </c>
      <c r="H22" s="160">
        <v>7</v>
      </c>
      <c r="I22" s="160">
        <v>9</v>
      </c>
      <c r="J22" s="224">
        <v>10</v>
      </c>
    </row>
    <row r="23" spans="1:10" x14ac:dyDescent="0.2">
      <c r="A23" s="147"/>
      <c r="B23" s="158" t="s">
        <v>40</v>
      </c>
      <c r="C23" s="161">
        <v>1.0277776746079326E-3</v>
      </c>
      <c r="D23" s="161">
        <v>2.922221552580595E-3</v>
      </c>
      <c r="E23" s="161">
        <v>1.9634247291833162E-3</v>
      </c>
      <c r="F23" s="161">
        <v>1.79444276727736E-3</v>
      </c>
      <c r="G23" s="161">
        <v>2.8425958589650691E-4</v>
      </c>
      <c r="H23" s="161">
        <v>2.7250004932284355E-3</v>
      </c>
      <c r="I23" s="161">
        <v>1.4162032166495919E-3</v>
      </c>
      <c r="J23" s="225">
        <v>2.0481483079493046E-3</v>
      </c>
    </row>
    <row r="24" spans="1:10" x14ac:dyDescent="0.2">
      <c r="A24" s="147"/>
      <c r="B24" s="158" t="s">
        <v>41</v>
      </c>
      <c r="C24" s="161">
        <v>1.2847220932599157E-4</v>
      </c>
      <c r="D24" s="161">
        <v>2.9222216107882559E-4</v>
      </c>
      <c r="E24" s="161">
        <v>2.1815829677507281E-4</v>
      </c>
      <c r="F24" s="161">
        <v>7.476844621123746E-5</v>
      </c>
      <c r="G24" s="161">
        <v>5.6851913541322574E-5</v>
      </c>
      <c r="H24" s="161">
        <v>3.8928576395846903E-4</v>
      </c>
      <c r="I24" s="161">
        <v>1.5735591296106577E-4</v>
      </c>
      <c r="J24" s="225">
        <v>2.0481484534684569E-4</v>
      </c>
    </row>
    <row r="25" spans="1:10" ht="16" customHeight="1" x14ac:dyDescent="0.2">
      <c r="A25" s="147"/>
      <c r="B25" s="216" t="s">
        <v>7</v>
      </c>
      <c r="C25" s="218" t="s">
        <v>1481</v>
      </c>
      <c r="D25" s="219"/>
      <c r="E25" s="219"/>
      <c r="F25" s="219"/>
      <c r="G25" s="219"/>
      <c r="H25" s="219"/>
      <c r="I25" s="219"/>
      <c r="J25" s="219"/>
    </row>
    <row r="26" spans="1:10" x14ac:dyDescent="0.2">
      <c r="A26" s="147"/>
      <c r="B26" s="217"/>
      <c r="C26" s="155">
        <v>1</v>
      </c>
      <c r="D26" s="155">
        <v>2</v>
      </c>
      <c r="E26" s="155">
        <v>3</v>
      </c>
      <c r="F26" s="155">
        <v>4</v>
      </c>
      <c r="G26" s="155">
        <v>5</v>
      </c>
      <c r="H26" s="164">
        <v>6</v>
      </c>
      <c r="I26" s="155">
        <v>7</v>
      </c>
      <c r="J26" s="221">
        <v>8</v>
      </c>
    </row>
    <row r="27" spans="1:10" x14ac:dyDescent="0.2">
      <c r="A27" s="147"/>
      <c r="B27" s="156" t="s">
        <v>21</v>
      </c>
      <c r="C27" s="157">
        <v>19.782430648803711</v>
      </c>
      <c r="D27" s="157">
        <v>16.425792694091797</v>
      </c>
      <c r="E27" s="157">
        <v>5.0886197090148926</v>
      </c>
      <c r="F27" s="157">
        <v>5.3865571022033691</v>
      </c>
      <c r="G27" s="157">
        <v>30.041723251342773</v>
      </c>
      <c r="H27" s="157">
        <v>22.626327514648438</v>
      </c>
      <c r="I27" s="157">
        <v>3.4030144214630127</v>
      </c>
      <c r="J27" s="222">
        <v>23.672521591186523</v>
      </c>
    </row>
    <row r="28" spans="1:10" x14ac:dyDescent="0.2">
      <c r="A28" s="147"/>
      <c r="B28" s="158" t="s">
        <v>22</v>
      </c>
      <c r="C28" s="157">
        <v>27.540817260742188</v>
      </c>
      <c r="D28" s="157">
        <v>18.464090347290039</v>
      </c>
      <c r="E28" s="157">
        <v>7.2288455963134766</v>
      </c>
      <c r="F28" s="157">
        <v>8.215240478515625</v>
      </c>
      <c r="G28" s="157">
        <v>32.382316589355469</v>
      </c>
      <c r="H28" s="157">
        <v>25.188970565795898</v>
      </c>
      <c r="I28" s="157">
        <v>8.9120054244995117</v>
      </c>
      <c r="J28" s="222">
        <v>25.465375900268555</v>
      </c>
    </row>
    <row r="29" spans="1:10" x14ac:dyDescent="0.2">
      <c r="A29" s="147"/>
      <c r="B29" s="158" t="s">
        <v>23</v>
      </c>
      <c r="C29" s="157">
        <v>27.318367004394531</v>
      </c>
      <c r="D29" s="157">
        <v>24.10755729675293</v>
      </c>
      <c r="E29" s="157">
        <v>9.7021465301513672</v>
      </c>
      <c r="F29" s="157">
        <v>11.880389213562012</v>
      </c>
      <c r="G29" s="157">
        <v>44.112998962402344</v>
      </c>
      <c r="H29" s="157">
        <v>46.846549987792969</v>
      </c>
      <c r="I29" s="157">
        <v>11.581180572509766</v>
      </c>
      <c r="J29" s="222">
        <v>39.966579437255859</v>
      </c>
    </row>
    <row r="30" spans="1:10" x14ac:dyDescent="0.2">
      <c r="A30" s="147"/>
      <c r="B30" s="158" t="s">
        <v>24</v>
      </c>
      <c r="C30" s="159">
        <v>0.71544826030731201</v>
      </c>
      <c r="D30" s="159">
        <v>0.88668632507324219</v>
      </c>
      <c r="E30" s="159">
        <v>0.68115746974945068</v>
      </c>
      <c r="F30" s="159">
        <v>0.64034152030944824</v>
      </c>
      <c r="G30" s="159">
        <v>0.92617541551589966</v>
      </c>
      <c r="H30" s="159">
        <v>0.89607608318328857</v>
      </c>
      <c r="I30" s="159">
        <v>0.3664621114730835</v>
      </c>
      <c r="J30" s="223">
        <v>0.92501050233840942</v>
      </c>
    </row>
    <row r="31" spans="1:10" x14ac:dyDescent="0.2">
      <c r="A31" s="147"/>
      <c r="B31" s="158" t="s">
        <v>25</v>
      </c>
      <c r="C31" s="160">
        <v>7500</v>
      </c>
      <c r="D31" s="160">
        <v>7470</v>
      </c>
      <c r="E31" s="160">
        <v>7434</v>
      </c>
      <c r="F31" s="160">
        <v>7500</v>
      </c>
      <c r="G31" s="160">
        <v>7427</v>
      </c>
      <c r="H31" s="160">
        <v>7471</v>
      </c>
      <c r="I31" s="160">
        <v>7500</v>
      </c>
      <c r="J31" s="224">
        <v>7165</v>
      </c>
    </row>
    <row r="32" spans="1:10" x14ac:dyDescent="0.2">
      <c r="A32" s="147"/>
      <c r="B32" s="158" t="s">
        <v>26</v>
      </c>
      <c r="C32" s="161">
        <v>3.4722222480922937E-3</v>
      </c>
      <c r="D32" s="161">
        <v>3.4583332017064095E-3</v>
      </c>
      <c r="E32" s="161">
        <v>3.4416664857417345E-3</v>
      </c>
      <c r="F32" s="161">
        <v>3.4722222480922937E-3</v>
      </c>
      <c r="G32" s="161">
        <v>3.4384257160127163E-3</v>
      </c>
      <c r="H32" s="161">
        <v>3.458796301856637E-3</v>
      </c>
      <c r="I32" s="161">
        <v>3.4722222480922937E-3</v>
      </c>
      <c r="J32" s="225">
        <v>3.3171297982335091E-3</v>
      </c>
    </row>
    <row r="33" spans="1:11" x14ac:dyDescent="0.2">
      <c r="A33" s="147"/>
      <c r="B33" s="158" t="s">
        <v>27</v>
      </c>
      <c r="C33" s="160">
        <v>0</v>
      </c>
      <c r="D33" s="160">
        <v>30</v>
      </c>
      <c r="E33" s="160">
        <v>66</v>
      </c>
      <c r="F33" s="160">
        <v>0</v>
      </c>
      <c r="G33" s="160">
        <v>73</v>
      </c>
      <c r="H33" s="160">
        <v>29</v>
      </c>
      <c r="I33" s="160">
        <v>0</v>
      </c>
      <c r="J33" s="224">
        <v>335</v>
      </c>
    </row>
    <row r="34" spans="1:11" x14ac:dyDescent="0.2">
      <c r="A34" s="147"/>
      <c r="B34" s="158" t="s">
        <v>28</v>
      </c>
      <c r="C34" s="161">
        <v>0</v>
      </c>
      <c r="D34" s="161">
        <v>1.3888889043300878E-5</v>
      </c>
      <c r="E34" s="161">
        <v>3.055555498576723E-5</v>
      </c>
      <c r="F34" s="161">
        <v>0</v>
      </c>
      <c r="G34" s="161">
        <v>3.3796295610954985E-5</v>
      </c>
      <c r="H34" s="161">
        <v>1.3425925317278598E-5</v>
      </c>
      <c r="I34" s="161">
        <v>0</v>
      </c>
      <c r="J34" s="225">
        <v>1.5509259537793696E-4</v>
      </c>
    </row>
    <row r="35" spans="1:11" x14ac:dyDescent="0.2">
      <c r="A35" s="147"/>
      <c r="B35" s="158" t="s">
        <v>29</v>
      </c>
      <c r="C35" s="160">
        <v>7500</v>
      </c>
      <c r="D35" s="160">
        <v>7500</v>
      </c>
      <c r="E35" s="160">
        <v>7500</v>
      </c>
      <c r="F35" s="160">
        <v>7500</v>
      </c>
      <c r="G35" s="160">
        <v>7500</v>
      </c>
      <c r="H35" s="160">
        <v>7500</v>
      </c>
      <c r="I35" s="160">
        <v>7500</v>
      </c>
      <c r="J35" s="224">
        <v>7500</v>
      </c>
    </row>
    <row r="36" spans="1:11" x14ac:dyDescent="0.2">
      <c r="A36" s="147"/>
      <c r="B36" s="158" t="s">
        <v>30</v>
      </c>
      <c r="C36" s="160">
        <v>14999</v>
      </c>
      <c r="D36" s="160">
        <v>14999</v>
      </c>
      <c r="E36" s="160">
        <v>14999</v>
      </c>
      <c r="F36" s="160">
        <v>14999</v>
      </c>
      <c r="G36" s="160">
        <v>14999</v>
      </c>
      <c r="H36" s="160">
        <v>14999</v>
      </c>
      <c r="I36" s="160">
        <v>14999</v>
      </c>
      <c r="J36" s="224">
        <v>14999</v>
      </c>
    </row>
    <row r="37" spans="1:11" x14ac:dyDescent="0.2">
      <c r="A37" s="147"/>
      <c r="B37" s="158" t="s">
        <v>31</v>
      </c>
      <c r="C37" s="159">
        <v>1</v>
      </c>
      <c r="D37" s="159">
        <v>0.99599999189376831</v>
      </c>
      <c r="E37" s="159">
        <v>0.99119997024536133</v>
      </c>
      <c r="F37" s="159">
        <v>1</v>
      </c>
      <c r="G37" s="159">
        <v>0.99026668071746826</v>
      </c>
      <c r="H37" s="159">
        <v>0.99613332748413086</v>
      </c>
      <c r="I37" s="159">
        <v>1</v>
      </c>
      <c r="J37" s="223">
        <v>0.95533335208892822</v>
      </c>
      <c r="K37" s="230"/>
    </row>
    <row r="38" spans="1:11" x14ac:dyDescent="0.2">
      <c r="A38" s="147"/>
      <c r="B38" s="158" t="s">
        <v>32</v>
      </c>
      <c r="C38" s="159">
        <v>0</v>
      </c>
      <c r="D38" s="159">
        <v>4.0000001899898052E-3</v>
      </c>
      <c r="E38" s="159">
        <v>8.7999999523162842E-3</v>
      </c>
      <c r="F38" s="159">
        <v>0</v>
      </c>
      <c r="G38" s="159">
        <v>9.7333332523703575E-3</v>
      </c>
      <c r="H38" s="159">
        <v>3.8666666951030493E-3</v>
      </c>
      <c r="I38" s="159">
        <v>0</v>
      </c>
      <c r="J38" s="223">
        <v>4.466666653752327E-2</v>
      </c>
    </row>
    <row r="39" spans="1:11" x14ac:dyDescent="0.2">
      <c r="A39" s="147"/>
      <c r="B39" s="158" t="s">
        <v>33</v>
      </c>
      <c r="C39" s="160">
        <v>6</v>
      </c>
      <c r="D39" s="160">
        <v>7</v>
      </c>
      <c r="E39" s="160">
        <v>6</v>
      </c>
      <c r="F39" s="160">
        <v>4</v>
      </c>
      <c r="G39" s="160">
        <v>7</v>
      </c>
      <c r="H39" s="160">
        <v>6</v>
      </c>
      <c r="I39" s="160">
        <v>6</v>
      </c>
      <c r="J39" s="224">
        <v>4</v>
      </c>
    </row>
    <row r="40" spans="1:11" x14ac:dyDescent="0.2">
      <c r="A40" s="147"/>
      <c r="B40" s="158" t="s">
        <v>34</v>
      </c>
      <c r="C40" s="160">
        <v>9</v>
      </c>
      <c r="D40" s="160">
        <v>9</v>
      </c>
      <c r="E40" s="160">
        <v>9</v>
      </c>
      <c r="F40" s="160">
        <v>9</v>
      </c>
      <c r="G40" s="160">
        <v>9</v>
      </c>
      <c r="H40" s="160">
        <v>9</v>
      </c>
      <c r="I40" s="160">
        <v>9</v>
      </c>
      <c r="J40" s="224">
        <v>9</v>
      </c>
    </row>
    <row r="41" spans="1:11" x14ac:dyDescent="0.2">
      <c r="A41" s="147"/>
      <c r="B41" s="158" t="s">
        <v>35</v>
      </c>
      <c r="C41" s="159">
        <v>0.66666668653488159</v>
      </c>
      <c r="D41" s="159">
        <v>0.77777779102325439</v>
      </c>
      <c r="E41" s="159">
        <v>0.66666668653488159</v>
      </c>
      <c r="F41" s="159">
        <v>0.4444444477558136</v>
      </c>
      <c r="G41" s="159">
        <v>0.77777779102325439</v>
      </c>
      <c r="H41" s="159">
        <v>0.66666668653488159</v>
      </c>
      <c r="I41" s="159">
        <v>0.66666668653488159</v>
      </c>
      <c r="J41" s="223">
        <v>0.4444444477558136</v>
      </c>
    </row>
    <row r="42" spans="1:11" x14ac:dyDescent="0.2">
      <c r="A42" s="147"/>
      <c r="B42" s="158" t="s">
        <v>36</v>
      </c>
      <c r="C42" s="162">
        <v>5975.02001953125</v>
      </c>
      <c r="D42" s="162">
        <v>4958.12841796875</v>
      </c>
      <c r="E42" s="162">
        <v>1574.6929931640625</v>
      </c>
      <c r="F42" s="162">
        <v>1652.8544921875</v>
      </c>
      <c r="G42" s="162">
        <v>9075.23828125</v>
      </c>
      <c r="H42" s="162">
        <v>6842.9189453125</v>
      </c>
      <c r="I42" s="162">
        <v>1071.54052734375</v>
      </c>
      <c r="J42" s="226">
        <v>7147.794921875</v>
      </c>
    </row>
    <row r="43" spans="1:11" x14ac:dyDescent="0.2">
      <c r="A43" s="147"/>
      <c r="B43" s="158" t="s">
        <v>37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224">
        <v>0</v>
      </c>
    </row>
    <row r="44" spans="1:11" x14ac:dyDescent="0.2">
      <c r="A44" s="147"/>
      <c r="B44" s="158" t="s">
        <v>38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224">
        <v>0</v>
      </c>
    </row>
    <row r="45" spans="1:11" x14ac:dyDescent="0.2">
      <c r="A45" s="147"/>
      <c r="B45" s="158" t="s">
        <v>39</v>
      </c>
      <c r="C45" s="160">
        <v>10</v>
      </c>
      <c r="D45" s="160">
        <v>6</v>
      </c>
      <c r="E45" s="160">
        <v>14</v>
      </c>
      <c r="F45" s="160">
        <v>12</v>
      </c>
      <c r="G45" s="160">
        <v>2</v>
      </c>
      <c r="H45" s="160">
        <v>2</v>
      </c>
      <c r="I45" s="160">
        <v>10</v>
      </c>
      <c r="J45" s="224">
        <v>1</v>
      </c>
    </row>
    <row r="46" spans="1:11" x14ac:dyDescent="0.2">
      <c r="A46" s="147"/>
      <c r="B46" s="158" t="s">
        <v>40</v>
      </c>
      <c r="C46" s="161">
        <v>9.8333356436342001E-4</v>
      </c>
      <c r="D46" s="161">
        <v>3.3703696681186557E-4</v>
      </c>
      <c r="E46" s="161">
        <v>1.0111109586432576E-3</v>
      </c>
      <c r="F46" s="161">
        <v>1.2333325576037169E-3</v>
      </c>
      <c r="G46" s="161">
        <v>1.0787010251078755E-4</v>
      </c>
      <c r="H46" s="161">
        <v>1.4907412696629763E-4</v>
      </c>
      <c r="I46" s="161">
        <v>2.1208336111158133E-3</v>
      </c>
      <c r="J46" s="225">
        <v>4.3981341150356457E-5</v>
      </c>
    </row>
    <row r="47" spans="1:11" x14ac:dyDescent="0.2">
      <c r="B47" s="158" t="s">
        <v>41</v>
      </c>
      <c r="C47" s="161">
        <v>9.8333359346725047E-5</v>
      </c>
      <c r="D47" s="161">
        <v>5.6172830227296799E-5</v>
      </c>
      <c r="E47" s="161">
        <v>7.2222210292238742E-5</v>
      </c>
      <c r="F47" s="161">
        <v>1.0277771070832387E-4</v>
      </c>
      <c r="G47" s="161">
        <v>5.3935051255393773E-5</v>
      </c>
      <c r="H47" s="161">
        <v>7.4537063483148813E-5</v>
      </c>
      <c r="I47" s="161">
        <v>2.1208335238043219E-4</v>
      </c>
      <c r="J47" s="225">
        <v>4.3981341150356457E-5</v>
      </c>
    </row>
    <row r="48" spans="1:11" x14ac:dyDescent="0.2">
      <c r="B48" s="216" t="s">
        <v>57</v>
      </c>
      <c r="C48" s="218" t="s">
        <v>1481</v>
      </c>
      <c r="D48" s="219"/>
      <c r="E48" s="219"/>
      <c r="F48" s="219"/>
      <c r="G48" s="219"/>
      <c r="H48" s="219"/>
      <c r="I48" s="219"/>
      <c r="J48" s="219"/>
    </row>
    <row r="49" spans="2:10" x14ac:dyDescent="0.2">
      <c r="B49" s="217"/>
      <c r="C49" s="155">
        <v>1</v>
      </c>
      <c r="D49" s="155">
        <v>2</v>
      </c>
      <c r="E49" s="155">
        <v>3</v>
      </c>
      <c r="F49" s="155">
        <v>0.04</v>
      </c>
      <c r="G49" s="155">
        <v>5</v>
      </c>
      <c r="H49" s="164">
        <v>6</v>
      </c>
      <c r="I49" s="155">
        <v>7</v>
      </c>
      <c r="J49" s="221">
        <v>8</v>
      </c>
    </row>
    <row r="50" spans="2:10" x14ac:dyDescent="0.2">
      <c r="B50" s="156" t="s">
        <v>21</v>
      </c>
    </row>
    <row r="51" spans="2:10" x14ac:dyDescent="0.2">
      <c r="B51" s="158" t="s">
        <v>22</v>
      </c>
    </row>
    <row r="52" spans="2:10" x14ac:dyDescent="0.2">
      <c r="B52" s="158" t="s">
        <v>23</v>
      </c>
    </row>
    <row r="53" spans="2:10" x14ac:dyDescent="0.2">
      <c r="B53" s="158" t="s">
        <v>24</v>
      </c>
    </row>
    <row r="54" spans="2:10" x14ac:dyDescent="0.2">
      <c r="B54" s="158" t="s">
        <v>25</v>
      </c>
    </row>
    <row r="55" spans="2:10" x14ac:dyDescent="0.2">
      <c r="B55" s="158" t="s">
        <v>26</v>
      </c>
    </row>
    <row r="56" spans="2:10" x14ac:dyDescent="0.2">
      <c r="B56" s="158" t="s">
        <v>27</v>
      </c>
    </row>
    <row r="57" spans="2:10" x14ac:dyDescent="0.2">
      <c r="B57" s="158" t="s">
        <v>28</v>
      </c>
    </row>
    <row r="58" spans="2:10" x14ac:dyDescent="0.2">
      <c r="B58" s="158" t="s">
        <v>29</v>
      </c>
    </row>
    <row r="59" spans="2:10" x14ac:dyDescent="0.2">
      <c r="B59" s="158" t="s">
        <v>30</v>
      </c>
    </row>
    <row r="60" spans="2:10" x14ac:dyDescent="0.2">
      <c r="B60" s="158" t="s">
        <v>31</v>
      </c>
    </row>
    <row r="61" spans="2:10" x14ac:dyDescent="0.2">
      <c r="B61" s="158" t="s">
        <v>32</v>
      </c>
    </row>
    <row r="62" spans="2:10" x14ac:dyDescent="0.2">
      <c r="B62" s="158" t="s">
        <v>33</v>
      </c>
    </row>
    <row r="63" spans="2:10" x14ac:dyDescent="0.2">
      <c r="B63" s="158" t="s">
        <v>34</v>
      </c>
    </row>
    <row r="64" spans="2:10" x14ac:dyDescent="0.2">
      <c r="B64" s="158" t="s">
        <v>35</v>
      </c>
    </row>
    <row r="65" spans="2:10" x14ac:dyDescent="0.2">
      <c r="B65" s="158" t="s">
        <v>36</v>
      </c>
    </row>
    <row r="66" spans="2:10" x14ac:dyDescent="0.2">
      <c r="B66" s="158" t="s">
        <v>37</v>
      </c>
    </row>
    <row r="67" spans="2:10" x14ac:dyDescent="0.2">
      <c r="B67" s="158" t="s">
        <v>38</v>
      </c>
    </row>
    <row r="68" spans="2:10" x14ac:dyDescent="0.2">
      <c r="B68" s="158" t="s">
        <v>39</v>
      </c>
    </row>
    <row r="69" spans="2:10" x14ac:dyDescent="0.2">
      <c r="B69" s="158" t="s">
        <v>40</v>
      </c>
    </row>
    <row r="70" spans="2:10" x14ac:dyDescent="0.2">
      <c r="B70" s="158" t="s">
        <v>41</v>
      </c>
    </row>
    <row r="71" spans="2:10" x14ac:dyDescent="0.2">
      <c r="B71" s="216" t="s">
        <v>62</v>
      </c>
      <c r="C71" s="218" t="s">
        <v>1481</v>
      </c>
      <c r="D71" s="219"/>
      <c r="E71" s="219"/>
      <c r="F71" s="219"/>
      <c r="G71" s="219"/>
      <c r="H71" s="219"/>
      <c r="I71" s="219"/>
      <c r="J71" s="219"/>
    </row>
    <row r="72" spans="2:10" x14ac:dyDescent="0.2">
      <c r="B72" s="217"/>
      <c r="C72" s="155">
        <v>1</v>
      </c>
      <c r="D72" s="155">
        <v>2</v>
      </c>
      <c r="E72" s="155">
        <v>3</v>
      </c>
      <c r="F72" s="155">
        <v>4</v>
      </c>
      <c r="G72" s="155">
        <v>5</v>
      </c>
      <c r="H72" s="164">
        <v>6</v>
      </c>
      <c r="I72" s="155">
        <v>7</v>
      </c>
      <c r="J72" s="221">
        <v>8</v>
      </c>
    </row>
    <row r="73" spans="2:10" x14ac:dyDescent="0.2">
      <c r="B73" s="156" t="s">
        <v>21</v>
      </c>
      <c r="C73" s="157">
        <v>2.6617867946624756</v>
      </c>
      <c r="D73" s="157">
        <v>43.845649719238281</v>
      </c>
      <c r="E73" s="157">
        <v>18.984214782714844</v>
      </c>
      <c r="F73" s="157">
        <v>1.1804358959197998</v>
      </c>
      <c r="G73" s="157">
        <v>5.1210598945617676</v>
      </c>
      <c r="H73" s="157">
        <v>12.968816757202148</v>
      </c>
      <c r="I73" s="157">
        <v>7.0960578918457031</v>
      </c>
      <c r="J73" s="222">
        <v>18.04914665222168</v>
      </c>
    </row>
    <row r="74" spans="2:10" x14ac:dyDescent="0.2">
      <c r="B74" s="158" t="s">
        <v>22</v>
      </c>
      <c r="C74" s="157">
        <v>4.387239933013916</v>
      </c>
      <c r="D74" s="157">
        <v>44.431865692138672</v>
      </c>
      <c r="E74" s="157">
        <v>21.895818710327148</v>
      </c>
      <c r="F74" s="157">
        <v>5.0021963119506836</v>
      </c>
      <c r="G74" s="157">
        <v>8.0221166610717773</v>
      </c>
      <c r="H74" s="157">
        <v>30.504667282104492</v>
      </c>
      <c r="I74" s="157">
        <v>11.574697494506836</v>
      </c>
      <c r="J74" s="222">
        <v>19.734518051147461</v>
      </c>
    </row>
    <row r="75" spans="2:10" x14ac:dyDescent="0.2">
      <c r="B75" s="158" t="s">
        <v>23</v>
      </c>
      <c r="C75" s="157">
        <v>6.0333280563354492</v>
      </c>
      <c r="D75" s="157">
        <v>63.746223449707031</v>
      </c>
      <c r="E75" s="157">
        <v>33.525768280029297</v>
      </c>
      <c r="F75" s="157">
        <v>3.4084138870239258</v>
      </c>
      <c r="G75" s="157">
        <v>11.906484603881836</v>
      </c>
      <c r="H75" s="157">
        <v>15.347800254821777</v>
      </c>
      <c r="I75" s="157">
        <v>12.667274475097656</v>
      </c>
      <c r="J75" s="222">
        <v>22.40333366394043</v>
      </c>
    </row>
    <row r="76" spans="2:10" x14ac:dyDescent="0.2">
      <c r="B76" s="158" t="s">
        <v>24</v>
      </c>
      <c r="C76" s="159">
        <v>0.58271080255508423</v>
      </c>
      <c r="D76" s="159">
        <v>0.98665952682495117</v>
      </c>
      <c r="E76" s="159">
        <v>0.85586732625961304</v>
      </c>
      <c r="F76" s="159">
        <v>0.20450906455516815</v>
      </c>
      <c r="G76" s="159">
        <v>0.60670733451843262</v>
      </c>
      <c r="H76" s="159">
        <v>0.42129135131835938</v>
      </c>
      <c r="I76" s="159">
        <v>0.59759718179702759</v>
      </c>
      <c r="J76" s="223">
        <v>0.91297364234924316</v>
      </c>
    </row>
    <row r="77" spans="2:10" x14ac:dyDescent="0.2">
      <c r="B77" s="158" t="s">
        <v>25</v>
      </c>
      <c r="C77" s="160">
        <v>7500</v>
      </c>
      <c r="D77" s="160">
        <v>7500</v>
      </c>
      <c r="E77" s="160">
        <v>7060</v>
      </c>
      <c r="F77" s="160">
        <v>7500</v>
      </c>
      <c r="G77" s="160">
        <v>7220</v>
      </c>
      <c r="H77" s="160">
        <v>7500</v>
      </c>
      <c r="I77" s="160">
        <v>7412</v>
      </c>
      <c r="J77" s="224">
        <v>7473</v>
      </c>
    </row>
    <row r="78" spans="2:10" x14ac:dyDescent="0.2">
      <c r="B78" s="158" t="s">
        <v>26</v>
      </c>
      <c r="C78" s="161">
        <v>3.4722222480922937E-3</v>
      </c>
      <c r="D78" s="161">
        <v>3.4722222480922937E-3</v>
      </c>
      <c r="E78" s="161">
        <v>3.2685184851288795E-3</v>
      </c>
      <c r="F78" s="161">
        <v>3.4722222480922937E-3</v>
      </c>
      <c r="G78" s="161">
        <v>3.3425923902541399E-3</v>
      </c>
      <c r="H78" s="161">
        <v>3.4722222480922937E-3</v>
      </c>
      <c r="I78" s="161">
        <v>3.4314815420657396E-3</v>
      </c>
      <c r="J78" s="225">
        <v>3.4597222693264484E-3</v>
      </c>
    </row>
    <row r="79" spans="2:10" x14ac:dyDescent="0.2">
      <c r="B79" s="158" t="s">
        <v>27</v>
      </c>
      <c r="C79" s="160">
        <v>0</v>
      </c>
      <c r="D79" s="160">
        <v>0</v>
      </c>
      <c r="E79" s="160">
        <v>440</v>
      </c>
      <c r="F79" s="160">
        <v>0</v>
      </c>
      <c r="G79" s="160">
        <v>280</v>
      </c>
      <c r="H79" s="160">
        <v>0</v>
      </c>
      <c r="I79" s="160">
        <v>88</v>
      </c>
      <c r="J79" s="224">
        <v>27</v>
      </c>
    </row>
    <row r="80" spans="2:10" x14ac:dyDescent="0.2">
      <c r="B80" s="158" t="s">
        <v>28</v>
      </c>
      <c r="C80" s="161">
        <v>0</v>
      </c>
      <c r="D80" s="161">
        <v>0</v>
      </c>
      <c r="E80" s="161">
        <v>2.0370370475575328E-4</v>
      </c>
      <c r="F80" s="161">
        <v>0</v>
      </c>
      <c r="G80" s="161">
        <v>1.2962962500751019E-4</v>
      </c>
      <c r="H80" s="161">
        <v>0</v>
      </c>
      <c r="I80" s="161">
        <v>4.0740738768363371E-5</v>
      </c>
      <c r="J80" s="225">
        <v>1.2500000593718141E-5</v>
      </c>
    </row>
    <row r="81" spans="2:11" x14ac:dyDescent="0.2">
      <c r="B81" s="158" t="s">
        <v>29</v>
      </c>
      <c r="C81" s="160">
        <v>7500</v>
      </c>
      <c r="D81" s="160">
        <v>7500</v>
      </c>
      <c r="E81" s="160">
        <v>7500</v>
      </c>
      <c r="F81" s="160">
        <v>7500</v>
      </c>
      <c r="G81" s="160">
        <v>7500</v>
      </c>
      <c r="H81" s="160">
        <v>7500</v>
      </c>
      <c r="I81" s="160">
        <v>7500</v>
      </c>
      <c r="J81" s="224">
        <v>7500</v>
      </c>
    </row>
    <row r="82" spans="2:11" x14ac:dyDescent="0.2">
      <c r="B82" s="158" t="s">
        <v>30</v>
      </c>
      <c r="C82" s="160">
        <v>14999</v>
      </c>
      <c r="D82" s="160">
        <v>14999</v>
      </c>
      <c r="E82" s="160">
        <v>14999</v>
      </c>
      <c r="F82" s="160">
        <v>14999</v>
      </c>
      <c r="G82" s="160">
        <v>14999</v>
      </c>
      <c r="H82" s="160">
        <v>14999</v>
      </c>
      <c r="I82" s="160">
        <v>14999</v>
      </c>
      <c r="J82" s="224">
        <v>14999</v>
      </c>
    </row>
    <row r="83" spans="2:11" x14ac:dyDescent="0.2">
      <c r="B83" s="158" t="s">
        <v>31</v>
      </c>
      <c r="C83" s="159">
        <v>1</v>
      </c>
      <c r="D83" s="159">
        <v>1</v>
      </c>
      <c r="E83" s="159">
        <v>0.9413333535194397</v>
      </c>
      <c r="F83" s="159">
        <v>1</v>
      </c>
      <c r="G83" s="159">
        <v>0.96266669034957886</v>
      </c>
      <c r="H83" s="159">
        <v>1</v>
      </c>
      <c r="I83" s="159">
        <v>0.98826664686203003</v>
      </c>
      <c r="J83" s="223">
        <v>0.99639999866485596</v>
      </c>
      <c r="K83" s="234"/>
    </row>
    <row r="84" spans="2:11" x14ac:dyDescent="0.2">
      <c r="B84" s="158" t="s">
        <v>32</v>
      </c>
      <c r="C84" s="159">
        <v>0</v>
      </c>
      <c r="D84" s="159">
        <v>0</v>
      </c>
      <c r="E84" s="159">
        <v>5.8666665107011795E-2</v>
      </c>
      <c r="F84" s="159">
        <v>0</v>
      </c>
      <c r="G84" s="159">
        <v>3.7333332002162933E-2</v>
      </c>
      <c r="H84" s="159">
        <v>0</v>
      </c>
      <c r="I84" s="159">
        <v>1.1733333580195904E-2</v>
      </c>
      <c r="J84" s="223">
        <v>3.599999938160181E-3</v>
      </c>
    </row>
    <row r="85" spans="2:11" x14ac:dyDescent="0.2">
      <c r="B85" s="158" t="s">
        <v>33</v>
      </c>
      <c r="C85" s="160">
        <v>4</v>
      </c>
      <c r="D85" s="160">
        <v>7</v>
      </c>
      <c r="E85" s="160">
        <v>7</v>
      </c>
      <c r="F85" s="160">
        <v>3</v>
      </c>
      <c r="G85" s="160">
        <v>6</v>
      </c>
      <c r="H85" s="160">
        <v>6</v>
      </c>
      <c r="I85" s="160">
        <v>6</v>
      </c>
      <c r="J85" s="224">
        <v>8</v>
      </c>
    </row>
    <row r="86" spans="2:11" x14ac:dyDescent="0.2">
      <c r="B86" s="158" t="s">
        <v>34</v>
      </c>
      <c r="C86" s="160">
        <v>9</v>
      </c>
      <c r="D86" s="160">
        <v>9</v>
      </c>
      <c r="E86" s="160">
        <v>9</v>
      </c>
      <c r="F86" s="160">
        <v>9</v>
      </c>
      <c r="G86" s="160">
        <v>9</v>
      </c>
      <c r="H86" s="160">
        <v>9</v>
      </c>
      <c r="I86" s="160">
        <v>9</v>
      </c>
      <c r="J86" s="224">
        <v>9</v>
      </c>
    </row>
    <row r="87" spans="2:11" x14ac:dyDescent="0.2">
      <c r="B87" s="158" t="s">
        <v>35</v>
      </c>
      <c r="C87" s="159">
        <v>0.4444444477558136</v>
      </c>
      <c r="D87" s="159">
        <v>0.77777779102325439</v>
      </c>
      <c r="E87" s="159">
        <v>0.77777779102325439</v>
      </c>
      <c r="F87" s="159">
        <v>0.3333333432674408</v>
      </c>
      <c r="G87" s="159">
        <v>0.66666668653488159</v>
      </c>
      <c r="H87" s="159">
        <v>0.66666668653488159</v>
      </c>
      <c r="I87" s="159">
        <v>0.66666668653488159</v>
      </c>
      <c r="J87" s="223">
        <v>0.8888888955116272</v>
      </c>
    </row>
    <row r="88" spans="2:11" x14ac:dyDescent="0.2">
      <c r="B88" s="158" t="s">
        <v>36</v>
      </c>
      <c r="C88" s="162">
        <v>829.41815185546875</v>
      </c>
      <c r="D88" s="162">
        <v>13200.1484375</v>
      </c>
      <c r="E88" s="162">
        <v>5735.4013671875</v>
      </c>
      <c r="F88" s="162">
        <v>377.52438354492188</v>
      </c>
      <c r="G88" s="162">
        <v>1566.381591796875</v>
      </c>
      <c r="H88" s="162">
        <v>3929.068603515625</v>
      </c>
      <c r="I88" s="162">
        <v>2166.714599609375</v>
      </c>
      <c r="J88" s="226">
        <v>5437.431640625</v>
      </c>
    </row>
    <row r="89" spans="2:11" x14ac:dyDescent="0.2">
      <c r="B89" s="158" t="s">
        <v>37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224">
        <v>0</v>
      </c>
    </row>
    <row r="90" spans="2:11" x14ac:dyDescent="0.2">
      <c r="B90" s="158" t="s">
        <v>38</v>
      </c>
      <c r="C90" s="160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224">
        <v>0</v>
      </c>
    </row>
    <row r="91" spans="2:11" x14ac:dyDescent="0.2">
      <c r="B91" s="158" t="s">
        <v>39</v>
      </c>
      <c r="C91" s="160">
        <v>16</v>
      </c>
      <c r="D91" s="160">
        <v>0</v>
      </c>
      <c r="E91" s="160">
        <v>5</v>
      </c>
      <c r="F91" s="160">
        <v>8</v>
      </c>
      <c r="G91" s="160">
        <v>19</v>
      </c>
      <c r="H91" s="160">
        <v>8</v>
      </c>
      <c r="I91" s="160">
        <v>7</v>
      </c>
      <c r="J91" s="224">
        <v>2</v>
      </c>
    </row>
    <row r="92" spans="2:11" x14ac:dyDescent="0.2">
      <c r="B92" s="158" t="s">
        <v>40</v>
      </c>
      <c r="C92" s="161">
        <v>1.8194442382082343E-3</v>
      </c>
      <c r="D92" s="161">
        <v>0</v>
      </c>
      <c r="E92" s="161">
        <v>3.986107767559588E-4</v>
      </c>
      <c r="F92" s="161">
        <v>2.9601850546896458E-3</v>
      </c>
      <c r="G92" s="161">
        <v>1.3962964294478297E-3</v>
      </c>
      <c r="H92" s="161">
        <v>2.0879625808447599E-3</v>
      </c>
      <c r="I92" s="161">
        <v>1.5407403698191047E-3</v>
      </c>
      <c r="J92" s="225">
        <v>2.5416622520424426E-4</v>
      </c>
    </row>
    <row r="93" spans="2:11" x14ac:dyDescent="0.2">
      <c r="B93" s="158" t="s">
        <v>41</v>
      </c>
      <c r="C93" s="161">
        <v>1.1371526488801464E-4</v>
      </c>
      <c r="D93" s="161">
        <v>0</v>
      </c>
      <c r="E93" s="161">
        <v>7.9722158261574805E-5</v>
      </c>
      <c r="F93" s="161">
        <v>3.7002313183620572E-4</v>
      </c>
      <c r="G93" s="161">
        <v>7.3489289206918329E-5</v>
      </c>
      <c r="H93" s="161">
        <v>2.6099532260559499E-4</v>
      </c>
      <c r="I93" s="161">
        <v>2.2010576503816992E-4</v>
      </c>
      <c r="J93" s="225">
        <v>1.2708311260212213E-4</v>
      </c>
    </row>
    <row r="94" spans="2:11" x14ac:dyDescent="0.2">
      <c r="B94" s="216" t="s">
        <v>1</v>
      </c>
      <c r="C94" s="218" t="s">
        <v>1481</v>
      </c>
      <c r="D94" s="219"/>
      <c r="E94" s="219"/>
      <c r="F94" s="219"/>
      <c r="G94" s="219"/>
      <c r="H94" s="219"/>
      <c r="I94" s="219"/>
      <c r="J94" s="219"/>
    </row>
    <row r="95" spans="2:11" x14ac:dyDescent="0.2">
      <c r="B95" s="217"/>
      <c r="C95" s="155">
        <v>1</v>
      </c>
      <c r="D95" s="155">
        <v>2</v>
      </c>
      <c r="E95" s="155">
        <v>3</v>
      </c>
      <c r="F95" s="155">
        <v>4</v>
      </c>
      <c r="G95" s="155">
        <v>5</v>
      </c>
      <c r="H95" s="164">
        <v>6</v>
      </c>
      <c r="I95" s="155">
        <v>7</v>
      </c>
      <c r="J95" s="221">
        <v>8</v>
      </c>
    </row>
    <row r="96" spans="2:11" x14ac:dyDescent="0.2">
      <c r="B96" s="156" t="s">
        <v>21</v>
      </c>
      <c r="C96" s="157">
        <v>3.2833757400512695</v>
      </c>
      <c r="D96" s="157">
        <v>0.20862464606761932</v>
      </c>
      <c r="E96" s="157">
        <v>0.7441522479057312</v>
      </c>
      <c r="F96" s="157">
        <v>8.7007274627685547</v>
      </c>
      <c r="G96" s="163" t="s">
        <v>1482</v>
      </c>
      <c r="H96" s="157">
        <v>0.39163392782211304</v>
      </c>
      <c r="I96" s="157">
        <v>2.4001152515411377</v>
      </c>
      <c r="J96" s="222">
        <v>1.168562650680542</v>
      </c>
    </row>
    <row r="97" spans="2:11" x14ac:dyDescent="0.2">
      <c r="B97" s="158" t="s">
        <v>22</v>
      </c>
      <c r="C97" s="157">
        <v>7.3873848915100098</v>
      </c>
      <c r="D97" s="157">
        <v>2.0632443428039551</v>
      </c>
      <c r="E97" s="157">
        <v>3.533308744430542</v>
      </c>
      <c r="F97" s="157">
        <v>18.306123733520508</v>
      </c>
      <c r="H97" s="157">
        <v>1.8053184747695923</v>
      </c>
      <c r="I97" s="157">
        <v>5.773348331451416</v>
      </c>
      <c r="J97" s="222">
        <v>10.321831703186035</v>
      </c>
    </row>
    <row r="98" spans="2:11" x14ac:dyDescent="0.2">
      <c r="B98" s="158" t="s">
        <v>23</v>
      </c>
      <c r="C98" s="157">
        <v>5.2777152061462402</v>
      </c>
      <c r="D98" s="157">
        <v>1.2751554250717163</v>
      </c>
      <c r="E98" s="157">
        <v>2.5339574813842773</v>
      </c>
      <c r="F98" s="157">
        <v>13.377397537231445</v>
      </c>
      <c r="H98" s="157">
        <v>2.0383040904998779</v>
      </c>
      <c r="I98" s="157">
        <v>5.1192679405212402</v>
      </c>
      <c r="J98" s="222">
        <v>2.8351955413818359</v>
      </c>
    </row>
    <row r="99" spans="2:11" x14ac:dyDescent="0.2">
      <c r="B99" s="158" t="s">
        <v>24</v>
      </c>
      <c r="C99" s="159">
        <v>0.41179654002189636</v>
      </c>
      <c r="D99" s="159">
        <v>2.774813212454319E-2</v>
      </c>
      <c r="E99" s="159">
        <v>0.16568836569786072</v>
      </c>
      <c r="F99" s="159">
        <v>0.46152806282043457</v>
      </c>
      <c r="H99" s="159">
        <v>0.10418890416622162</v>
      </c>
      <c r="I99" s="159">
        <v>0.38954108953475952</v>
      </c>
      <c r="J99" s="223">
        <v>0.10152081400156021</v>
      </c>
    </row>
    <row r="100" spans="2:11" x14ac:dyDescent="0.2">
      <c r="B100" s="158" t="s">
        <v>25</v>
      </c>
      <c r="C100" s="160">
        <v>7396</v>
      </c>
      <c r="D100" s="160">
        <v>7500</v>
      </c>
      <c r="E100" s="160">
        <v>7500</v>
      </c>
      <c r="F100" s="160">
        <v>7399</v>
      </c>
      <c r="H100" s="160">
        <v>7500</v>
      </c>
      <c r="I100" s="160">
        <v>7500</v>
      </c>
      <c r="J100" s="224">
        <v>7500</v>
      </c>
    </row>
    <row r="101" spans="2:11" x14ac:dyDescent="0.2">
      <c r="B101" s="158" t="s">
        <v>26</v>
      </c>
      <c r="C101" s="161">
        <v>3.4240740351378918E-3</v>
      </c>
      <c r="D101" s="161">
        <v>3.4722222480922937E-3</v>
      </c>
      <c r="E101" s="161">
        <v>3.4722222480922937E-3</v>
      </c>
      <c r="F101" s="161">
        <v>3.4254628699272871E-3</v>
      </c>
      <c r="H101" s="161">
        <v>3.4722222480922937E-3</v>
      </c>
      <c r="I101" s="161">
        <v>3.4722222480922937E-3</v>
      </c>
      <c r="J101" s="225">
        <v>3.4722222480922937E-3</v>
      </c>
    </row>
    <row r="102" spans="2:11" x14ac:dyDescent="0.2">
      <c r="B102" s="158" t="s">
        <v>27</v>
      </c>
      <c r="C102" s="160">
        <v>104</v>
      </c>
      <c r="D102" s="160">
        <v>0</v>
      </c>
      <c r="E102" s="160">
        <v>0</v>
      </c>
      <c r="F102" s="160">
        <v>101</v>
      </c>
      <c r="H102" s="160">
        <v>0</v>
      </c>
      <c r="I102" s="160">
        <v>0</v>
      </c>
      <c r="J102" s="224">
        <v>0</v>
      </c>
    </row>
    <row r="103" spans="2:11" x14ac:dyDescent="0.2">
      <c r="B103" s="158" t="s">
        <v>28</v>
      </c>
      <c r="C103" s="161">
        <v>4.8148147470783442E-5</v>
      </c>
      <c r="D103" s="161">
        <v>0</v>
      </c>
      <c r="E103" s="161">
        <v>0</v>
      </c>
      <c r="F103" s="161">
        <v>4.6759258111706004E-5</v>
      </c>
      <c r="H103" s="161">
        <v>0</v>
      </c>
      <c r="I103" s="161">
        <v>0</v>
      </c>
      <c r="J103" s="225">
        <v>0</v>
      </c>
    </row>
    <row r="104" spans="2:11" x14ac:dyDescent="0.2">
      <c r="B104" s="158" t="s">
        <v>29</v>
      </c>
      <c r="C104" s="160">
        <v>7500</v>
      </c>
      <c r="D104" s="160">
        <v>7500</v>
      </c>
      <c r="E104" s="160">
        <v>7500</v>
      </c>
      <c r="F104" s="160">
        <v>7500</v>
      </c>
      <c r="H104" s="160">
        <v>7500</v>
      </c>
      <c r="I104" s="160">
        <v>7500</v>
      </c>
      <c r="J104" s="224">
        <v>7500</v>
      </c>
    </row>
    <row r="105" spans="2:11" x14ac:dyDescent="0.2">
      <c r="B105" s="158" t="s">
        <v>30</v>
      </c>
      <c r="C105" s="160">
        <v>14999</v>
      </c>
      <c r="D105" s="160">
        <v>14999</v>
      </c>
      <c r="E105" s="160">
        <v>14999</v>
      </c>
      <c r="F105" s="160">
        <v>14999</v>
      </c>
      <c r="H105" s="160">
        <v>14999</v>
      </c>
      <c r="I105" s="160">
        <v>14999</v>
      </c>
      <c r="J105" s="224">
        <v>14999</v>
      </c>
    </row>
    <row r="106" spans="2:11" x14ac:dyDescent="0.2">
      <c r="B106" s="158" t="s">
        <v>31</v>
      </c>
      <c r="C106" s="159">
        <v>0.98613333702087402</v>
      </c>
      <c r="D106" s="159">
        <v>1</v>
      </c>
      <c r="E106" s="159">
        <v>1</v>
      </c>
      <c r="F106" s="159">
        <v>0.98653334379196167</v>
      </c>
      <c r="H106" s="159">
        <v>1</v>
      </c>
      <c r="I106" s="159">
        <v>1</v>
      </c>
      <c r="J106" s="223">
        <v>1</v>
      </c>
      <c r="K106" s="234"/>
    </row>
    <row r="107" spans="2:11" x14ac:dyDescent="0.2">
      <c r="B107" s="158" t="s">
        <v>32</v>
      </c>
      <c r="C107" s="159">
        <v>1.3866666704416275E-2</v>
      </c>
      <c r="D107" s="159">
        <v>0</v>
      </c>
      <c r="E107" s="159">
        <v>0</v>
      </c>
      <c r="F107" s="159">
        <v>1.3466666452586651E-2</v>
      </c>
      <c r="H107" s="159">
        <v>0</v>
      </c>
      <c r="I107" s="159">
        <v>0</v>
      </c>
      <c r="J107" s="223">
        <v>0</v>
      </c>
    </row>
    <row r="108" spans="2:11" x14ac:dyDescent="0.2">
      <c r="B108" s="158" t="s">
        <v>33</v>
      </c>
      <c r="C108" s="160">
        <v>4</v>
      </c>
      <c r="D108" s="160">
        <v>1</v>
      </c>
      <c r="E108" s="160">
        <v>4</v>
      </c>
      <c r="F108" s="160">
        <v>9</v>
      </c>
      <c r="H108" s="160">
        <v>2</v>
      </c>
      <c r="I108" s="160">
        <v>4</v>
      </c>
      <c r="J108" s="224">
        <v>4</v>
      </c>
    </row>
    <row r="109" spans="2:11" x14ac:dyDescent="0.2">
      <c r="B109" s="158" t="s">
        <v>34</v>
      </c>
      <c r="C109" s="160">
        <v>9</v>
      </c>
      <c r="D109" s="160">
        <v>9</v>
      </c>
      <c r="E109" s="160">
        <v>9</v>
      </c>
      <c r="F109" s="160">
        <v>16</v>
      </c>
      <c r="H109" s="160">
        <v>9</v>
      </c>
      <c r="I109" s="160">
        <v>9</v>
      </c>
      <c r="J109" s="224">
        <v>9</v>
      </c>
    </row>
    <row r="110" spans="2:11" x14ac:dyDescent="0.2">
      <c r="B110" s="158" t="s">
        <v>35</v>
      </c>
      <c r="C110" s="159">
        <v>0.4444444477558136</v>
      </c>
      <c r="D110" s="159">
        <v>0.1111111119389534</v>
      </c>
      <c r="E110" s="159">
        <v>0.4444444477558136</v>
      </c>
      <c r="F110" s="159">
        <v>0.5625</v>
      </c>
      <c r="H110" s="159">
        <v>0.2222222238779068</v>
      </c>
      <c r="I110" s="159">
        <v>0.4444444477558136</v>
      </c>
      <c r="J110" s="223">
        <v>0.4444444477558136</v>
      </c>
    </row>
    <row r="111" spans="2:11" x14ac:dyDescent="0.2">
      <c r="B111" s="158" t="s">
        <v>36</v>
      </c>
      <c r="C111" s="162">
        <v>1013.7275390625</v>
      </c>
      <c r="D111" s="162">
        <v>83.467353820800781</v>
      </c>
      <c r="E111" s="162">
        <v>242.77842712402344</v>
      </c>
      <c r="F111" s="162">
        <v>2652.634521484375</v>
      </c>
      <c r="H111" s="162">
        <v>143.1971435546875</v>
      </c>
      <c r="I111" s="162">
        <v>752.1597900390625</v>
      </c>
      <c r="J111" s="226">
        <v>370.92657470703125</v>
      </c>
    </row>
    <row r="112" spans="2:11" x14ac:dyDescent="0.2">
      <c r="B112" s="158" t="s">
        <v>37</v>
      </c>
      <c r="C112" s="160">
        <v>0</v>
      </c>
      <c r="D112" s="160">
        <v>0</v>
      </c>
      <c r="E112" s="160">
        <v>0</v>
      </c>
      <c r="F112" s="160">
        <v>0</v>
      </c>
      <c r="H112" s="160">
        <v>0</v>
      </c>
      <c r="I112" s="160">
        <v>0</v>
      </c>
      <c r="J112" s="224">
        <v>0</v>
      </c>
    </row>
    <row r="113" spans="2:10" x14ac:dyDescent="0.2">
      <c r="B113" s="158" t="s">
        <v>38</v>
      </c>
      <c r="C113" s="160">
        <v>0</v>
      </c>
      <c r="D113" s="160">
        <v>0</v>
      </c>
      <c r="E113" s="160">
        <v>0</v>
      </c>
      <c r="F113" s="160">
        <v>0</v>
      </c>
      <c r="H113" s="160">
        <v>0</v>
      </c>
      <c r="I113" s="160">
        <v>0</v>
      </c>
      <c r="J113" s="224">
        <v>0</v>
      </c>
    </row>
    <row r="114" spans="2:10" x14ac:dyDescent="0.2">
      <c r="B114" s="158" t="s">
        <v>39</v>
      </c>
      <c r="C114" s="160">
        <v>12</v>
      </c>
      <c r="D114" s="160">
        <v>3</v>
      </c>
      <c r="E114" s="160">
        <v>9</v>
      </c>
      <c r="F114" s="160">
        <v>7</v>
      </c>
      <c r="H114" s="160">
        <v>5</v>
      </c>
      <c r="I114" s="160">
        <v>11</v>
      </c>
      <c r="J114" s="224">
        <v>3</v>
      </c>
    </row>
    <row r="115" spans="2:10" x14ac:dyDescent="0.2">
      <c r="B115" s="158" t="s">
        <v>40</v>
      </c>
      <c r="C115" s="161">
        <v>2.3759263567626476E-3</v>
      </c>
      <c r="D115" s="161">
        <v>3.4458327572792768E-3</v>
      </c>
      <c r="E115" s="161">
        <v>3.2310199458152056E-3</v>
      </c>
      <c r="F115" s="161">
        <v>2.0541665144264698E-3</v>
      </c>
      <c r="H115" s="161">
        <v>3.4699072130024433E-3</v>
      </c>
      <c r="I115" s="161">
        <v>2.4467601906508207E-3</v>
      </c>
      <c r="J115" s="225">
        <v>3.2388891559094191E-3</v>
      </c>
    </row>
    <row r="116" spans="2:10" x14ac:dyDescent="0.2">
      <c r="B116" s="158" t="s">
        <v>41</v>
      </c>
      <c r="C116" s="161">
        <v>1.9799385336227715E-4</v>
      </c>
      <c r="D116" s="161">
        <v>1.1486109578981996E-3</v>
      </c>
      <c r="E116" s="161">
        <v>3.5900220973417163E-4</v>
      </c>
      <c r="F116" s="161">
        <v>2.9345235088840127E-4</v>
      </c>
      <c r="H116" s="161">
        <v>6.9398147752508521E-4</v>
      </c>
      <c r="I116" s="161">
        <v>2.2243274725042284E-4</v>
      </c>
      <c r="J116" s="225">
        <v>1.0796297574415803E-3</v>
      </c>
    </row>
    <row r="117" spans="2:10" x14ac:dyDescent="0.2">
      <c r="B117" s="216" t="s">
        <v>63</v>
      </c>
      <c r="C117" s="218" t="s">
        <v>1481</v>
      </c>
      <c r="D117" s="219"/>
      <c r="E117" s="219"/>
      <c r="F117" s="219"/>
      <c r="G117" s="219"/>
      <c r="H117" s="219"/>
      <c r="I117" s="219"/>
      <c r="J117" s="219"/>
    </row>
    <row r="118" spans="2:10" x14ac:dyDescent="0.2">
      <c r="B118" s="217"/>
      <c r="C118" s="155">
        <v>1</v>
      </c>
      <c r="D118" s="155">
        <v>2</v>
      </c>
      <c r="E118" s="155">
        <v>3</v>
      </c>
      <c r="F118" s="155">
        <v>4</v>
      </c>
      <c r="G118" s="155">
        <v>5</v>
      </c>
      <c r="H118" s="164">
        <v>6</v>
      </c>
      <c r="I118" s="155">
        <v>7</v>
      </c>
      <c r="J118" s="221">
        <v>8</v>
      </c>
    </row>
    <row r="119" spans="2:10" x14ac:dyDescent="0.2">
      <c r="B119" s="156" t="s">
        <v>21</v>
      </c>
      <c r="C119" s="157">
        <v>31.492061614990234</v>
      </c>
      <c r="D119" s="157">
        <v>42.678249359130859</v>
      </c>
      <c r="E119" s="157">
        <v>10.050263404846191</v>
      </c>
      <c r="F119" s="157">
        <v>13.726883888244629</v>
      </c>
      <c r="G119" s="157">
        <v>53.060337066650391</v>
      </c>
      <c r="H119" s="157">
        <v>20.240432739257812</v>
      </c>
      <c r="I119" s="157">
        <v>4.9366388320922852</v>
      </c>
      <c r="J119" s="222">
        <v>0.52816754579544067</v>
      </c>
    </row>
    <row r="120" spans="2:10" x14ac:dyDescent="0.2">
      <c r="B120" s="158" t="s">
        <v>22</v>
      </c>
      <c r="C120" s="157">
        <v>32.934761047363281</v>
      </c>
      <c r="D120" s="157">
        <v>43.481243133544922</v>
      </c>
      <c r="E120" s="157">
        <v>12.31889533996582</v>
      </c>
      <c r="F120" s="157">
        <v>16.258308410644531</v>
      </c>
      <c r="G120" s="157">
        <v>54.564441680908203</v>
      </c>
      <c r="H120" s="157">
        <v>24.704702377319336</v>
      </c>
      <c r="I120" s="157">
        <v>6.3832197189331055</v>
      </c>
      <c r="J120" s="222">
        <v>4.1893062591552734</v>
      </c>
    </row>
    <row r="121" spans="2:10" x14ac:dyDescent="0.2">
      <c r="B121" s="158" t="s">
        <v>23</v>
      </c>
      <c r="C121" s="157">
        <v>43.111354827880859</v>
      </c>
      <c r="D121" s="157">
        <v>45.449451446533203</v>
      </c>
      <c r="E121" s="157">
        <v>21.136079788208008</v>
      </c>
      <c r="F121" s="157">
        <v>23.674598693847656</v>
      </c>
      <c r="G121" s="157">
        <v>69.440032958984375</v>
      </c>
      <c r="H121" s="157">
        <v>34.048820495605469</v>
      </c>
      <c r="I121" s="157">
        <v>10.812893867492676</v>
      </c>
      <c r="J121" s="222">
        <v>2.2843618392944336</v>
      </c>
    </row>
    <row r="122" spans="2:10" x14ac:dyDescent="0.2">
      <c r="B122" s="158" t="s">
        <v>24</v>
      </c>
      <c r="C122" s="159">
        <v>0.95570969581604004</v>
      </c>
      <c r="D122" s="159">
        <v>0.98132336139678955</v>
      </c>
      <c r="E122" s="159">
        <v>0.80856454372406006</v>
      </c>
      <c r="F122" s="159">
        <v>0.84061074256896973</v>
      </c>
      <c r="G122" s="159">
        <v>0.97225189208984375</v>
      </c>
      <c r="H122" s="159">
        <v>0.81616860628128052</v>
      </c>
      <c r="I122" s="159">
        <v>0.75803858041763306</v>
      </c>
      <c r="J122" s="223">
        <v>9.03148353099823E-2</v>
      </c>
    </row>
    <row r="123" spans="2:10" x14ac:dyDescent="0.2">
      <c r="B123" s="158" t="s">
        <v>25</v>
      </c>
      <c r="C123" s="160">
        <v>7500</v>
      </c>
      <c r="D123" s="160">
        <v>7500</v>
      </c>
      <c r="E123" s="160">
        <v>7500</v>
      </c>
      <c r="F123" s="160">
        <v>7470</v>
      </c>
      <c r="G123" s="160">
        <v>7500</v>
      </c>
      <c r="H123" s="160">
        <v>7500</v>
      </c>
      <c r="I123" s="160">
        <v>7468</v>
      </c>
      <c r="J123" s="224">
        <v>7500</v>
      </c>
    </row>
    <row r="124" spans="2:10" x14ac:dyDescent="0.2">
      <c r="B124" s="158" t="s">
        <v>26</v>
      </c>
      <c r="C124" s="161">
        <v>3.4722222480922937E-3</v>
      </c>
      <c r="D124" s="161">
        <v>3.4722222480922937E-3</v>
      </c>
      <c r="E124" s="161">
        <v>3.4722222480922937E-3</v>
      </c>
      <c r="F124" s="161">
        <v>3.4583332017064095E-3</v>
      </c>
      <c r="G124" s="161">
        <v>3.4722222480922937E-3</v>
      </c>
      <c r="H124" s="161">
        <v>3.4722222480922937E-3</v>
      </c>
      <c r="I124" s="161">
        <v>3.4574074670672417E-3</v>
      </c>
      <c r="J124" s="225">
        <v>3.4722222480922937E-3</v>
      </c>
    </row>
    <row r="125" spans="2:10" x14ac:dyDescent="0.2">
      <c r="B125" s="158" t="s">
        <v>27</v>
      </c>
      <c r="C125" s="160">
        <v>0</v>
      </c>
      <c r="D125" s="160">
        <v>0</v>
      </c>
      <c r="E125" s="160">
        <v>0</v>
      </c>
      <c r="F125" s="160">
        <v>30</v>
      </c>
      <c r="G125" s="160">
        <v>0</v>
      </c>
      <c r="H125" s="160">
        <v>0</v>
      </c>
      <c r="I125" s="160">
        <v>32</v>
      </c>
      <c r="J125" s="224">
        <v>0</v>
      </c>
    </row>
    <row r="126" spans="2:10" x14ac:dyDescent="0.2">
      <c r="B126" s="158" t="s">
        <v>28</v>
      </c>
      <c r="C126" s="161">
        <v>0</v>
      </c>
      <c r="D126" s="161">
        <v>0</v>
      </c>
      <c r="E126" s="161">
        <v>0</v>
      </c>
      <c r="F126" s="161">
        <v>1.3888889043300878E-5</v>
      </c>
      <c r="G126" s="161">
        <v>0</v>
      </c>
      <c r="H126" s="161">
        <v>0</v>
      </c>
      <c r="I126" s="161">
        <v>1.4814814676356036E-5</v>
      </c>
      <c r="J126" s="225">
        <v>0</v>
      </c>
    </row>
    <row r="127" spans="2:10" x14ac:dyDescent="0.2">
      <c r="B127" s="158" t="s">
        <v>29</v>
      </c>
      <c r="C127" s="160">
        <v>7500</v>
      </c>
      <c r="D127" s="160">
        <v>7500</v>
      </c>
      <c r="E127" s="160">
        <v>7500</v>
      </c>
      <c r="F127" s="160">
        <v>7500</v>
      </c>
      <c r="G127" s="160">
        <v>7500</v>
      </c>
      <c r="H127" s="160">
        <v>7500</v>
      </c>
      <c r="I127" s="160">
        <v>7500</v>
      </c>
      <c r="J127" s="224">
        <v>7500</v>
      </c>
    </row>
    <row r="128" spans="2:10" x14ac:dyDescent="0.2">
      <c r="B128" s="158" t="s">
        <v>30</v>
      </c>
      <c r="C128" s="160">
        <v>14999</v>
      </c>
      <c r="D128" s="160">
        <v>14999</v>
      </c>
      <c r="E128" s="160">
        <v>14999</v>
      </c>
      <c r="F128" s="160">
        <v>14999</v>
      </c>
      <c r="G128" s="160">
        <v>14999</v>
      </c>
      <c r="H128" s="160">
        <v>14999</v>
      </c>
      <c r="I128" s="160">
        <v>14999</v>
      </c>
      <c r="J128" s="224">
        <v>14999</v>
      </c>
    </row>
    <row r="129" spans="2:11" x14ac:dyDescent="0.2">
      <c r="B129" s="158" t="s">
        <v>31</v>
      </c>
      <c r="C129" s="159">
        <v>1</v>
      </c>
      <c r="D129" s="159">
        <v>1</v>
      </c>
      <c r="E129" s="159">
        <v>1</v>
      </c>
      <c r="F129" s="159">
        <v>0.99599999189376831</v>
      </c>
      <c r="G129" s="159">
        <v>1</v>
      </c>
      <c r="H129" s="159">
        <v>1</v>
      </c>
      <c r="I129" s="159">
        <v>0.99573332071304321</v>
      </c>
      <c r="J129" s="223">
        <v>1</v>
      </c>
      <c r="K129" s="230"/>
    </row>
    <row r="130" spans="2:11" x14ac:dyDescent="0.2">
      <c r="B130" s="158" t="s">
        <v>32</v>
      </c>
      <c r="C130" s="159">
        <v>0</v>
      </c>
      <c r="D130" s="159">
        <v>0</v>
      </c>
      <c r="E130" s="159">
        <v>0</v>
      </c>
      <c r="F130" s="159">
        <v>4.0000001899898052E-3</v>
      </c>
      <c r="G130" s="159">
        <v>0</v>
      </c>
      <c r="H130" s="159">
        <v>0</v>
      </c>
      <c r="I130" s="159">
        <v>4.2666667141020298E-3</v>
      </c>
      <c r="J130" s="223">
        <v>0</v>
      </c>
    </row>
    <row r="131" spans="2:11" x14ac:dyDescent="0.2">
      <c r="B131" s="158" t="s">
        <v>33</v>
      </c>
      <c r="C131" s="160">
        <v>4</v>
      </c>
      <c r="D131" s="160">
        <v>8</v>
      </c>
      <c r="E131" s="160">
        <v>7</v>
      </c>
      <c r="F131" s="160">
        <v>6</v>
      </c>
      <c r="G131" s="160">
        <v>8</v>
      </c>
      <c r="H131" s="160">
        <v>4</v>
      </c>
      <c r="I131" s="160">
        <v>7</v>
      </c>
      <c r="J131" s="224">
        <v>3</v>
      </c>
    </row>
    <row r="132" spans="2:11" x14ac:dyDescent="0.2">
      <c r="B132" s="158" t="s">
        <v>34</v>
      </c>
      <c r="C132" s="160">
        <v>9</v>
      </c>
      <c r="D132" s="160">
        <v>9</v>
      </c>
      <c r="E132" s="160">
        <v>9</v>
      </c>
      <c r="F132" s="160">
        <v>9</v>
      </c>
      <c r="G132" s="160">
        <v>9</v>
      </c>
      <c r="H132" s="160">
        <v>9</v>
      </c>
      <c r="I132" s="160">
        <v>9</v>
      </c>
      <c r="J132" s="224">
        <v>9</v>
      </c>
    </row>
    <row r="133" spans="2:11" x14ac:dyDescent="0.2">
      <c r="B133" s="158" t="s">
        <v>35</v>
      </c>
      <c r="C133" s="159">
        <v>0.4444444477558136</v>
      </c>
      <c r="D133" s="159">
        <v>0.8888888955116272</v>
      </c>
      <c r="E133" s="159">
        <v>0.77777779102325439</v>
      </c>
      <c r="F133" s="159">
        <v>0.66666668653488159</v>
      </c>
      <c r="G133" s="159">
        <v>0.8888888955116272</v>
      </c>
      <c r="H133" s="159">
        <v>0.4444444477558136</v>
      </c>
      <c r="I133" s="159">
        <v>0.77777779102325439</v>
      </c>
      <c r="J133" s="223">
        <v>0.3333333432674408</v>
      </c>
    </row>
    <row r="134" spans="2:11" x14ac:dyDescent="0.2">
      <c r="B134" s="158" t="s">
        <v>36</v>
      </c>
      <c r="C134" s="162">
        <v>9476.6728515625</v>
      </c>
      <c r="D134" s="162">
        <v>12840.833984375</v>
      </c>
      <c r="E134" s="162">
        <v>3081.781982421875</v>
      </c>
      <c r="F134" s="162">
        <v>4142.29443359375</v>
      </c>
      <c r="G134" s="162">
        <v>16031.2841796875</v>
      </c>
      <c r="H134" s="162">
        <v>6101.8310546875</v>
      </c>
      <c r="I134" s="162">
        <v>1540.9874267578125</v>
      </c>
      <c r="J134" s="226">
        <v>176.32539367675781</v>
      </c>
    </row>
    <row r="135" spans="2:11" x14ac:dyDescent="0.2">
      <c r="B135" s="158" t="s">
        <v>37</v>
      </c>
      <c r="C135" s="160">
        <v>0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  <c r="J135" s="224">
        <v>0</v>
      </c>
    </row>
    <row r="136" spans="2:11" x14ac:dyDescent="0.2">
      <c r="B136" s="158" t="s">
        <v>38</v>
      </c>
      <c r="C136" s="160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224">
        <v>0</v>
      </c>
    </row>
    <row r="137" spans="2:11" x14ac:dyDescent="0.2">
      <c r="B137" s="158" t="s">
        <v>39</v>
      </c>
      <c r="C137" s="160">
        <v>1</v>
      </c>
      <c r="D137" s="160">
        <v>0</v>
      </c>
      <c r="E137" s="160">
        <v>3</v>
      </c>
      <c r="F137" s="160">
        <v>4</v>
      </c>
      <c r="G137" s="160">
        <v>1</v>
      </c>
      <c r="H137" s="160">
        <v>6</v>
      </c>
      <c r="I137" s="160">
        <v>10</v>
      </c>
      <c r="J137" s="224">
        <v>1</v>
      </c>
    </row>
    <row r="138" spans="2:11" x14ac:dyDescent="0.2">
      <c r="B138" s="158" t="s">
        <v>40</v>
      </c>
      <c r="C138" s="161">
        <v>6.1111095419619232E-5</v>
      </c>
      <c r="D138" s="161">
        <v>0</v>
      </c>
      <c r="E138" s="161">
        <v>2.8055545408278704E-4</v>
      </c>
      <c r="F138" s="161">
        <v>4.26851911470294E-4</v>
      </c>
      <c r="G138" s="161">
        <v>8.7963031546678394E-5</v>
      </c>
      <c r="H138" s="161">
        <v>3.3518578857183456E-4</v>
      </c>
      <c r="I138" s="161">
        <v>8.8148115901276469E-4</v>
      </c>
      <c r="J138" s="225">
        <v>3.2009256538003683E-3</v>
      </c>
    </row>
    <row r="139" spans="2:11" x14ac:dyDescent="0.2">
      <c r="B139" s="158" t="s">
        <v>41</v>
      </c>
      <c r="C139" s="161">
        <v>6.1111095419619232E-5</v>
      </c>
      <c r="D139" s="161">
        <v>0</v>
      </c>
      <c r="E139" s="161">
        <v>9.351848711958155E-5</v>
      </c>
      <c r="F139" s="161">
        <v>1.067129778675735E-4</v>
      </c>
      <c r="G139" s="161">
        <v>8.7963031546678394E-5</v>
      </c>
      <c r="H139" s="161">
        <v>5.5864300520624965E-5</v>
      </c>
      <c r="I139" s="161">
        <v>8.8148117356467992E-5</v>
      </c>
      <c r="J139" s="225">
        <v>3.2009256538003683E-3</v>
      </c>
    </row>
    <row r="140" spans="2:11" x14ac:dyDescent="0.2">
      <c r="B140" s="216" t="s">
        <v>64</v>
      </c>
      <c r="C140" s="218" t="s">
        <v>1481</v>
      </c>
      <c r="D140" s="219"/>
      <c r="E140" s="219"/>
      <c r="F140" s="219"/>
      <c r="G140" s="219"/>
      <c r="H140" s="219"/>
      <c r="I140" s="219"/>
      <c r="J140" s="219"/>
    </row>
    <row r="141" spans="2:11" x14ac:dyDescent="0.2">
      <c r="B141" s="217"/>
      <c r="C141" s="155">
        <v>1</v>
      </c>
      <c r="D141" s="155">
        <v>2</v>
      </c>
      <c r="E141" s="155">
        <v>3</v>
      </c>
      <c r="F141" s="155">
        <v>4</v>
      </c>
      <c r="G141" s="155">
        <v>5</v>
      </c>
      <c r="H141" s="164">
        <v>6</v>
      </c>
      <c r="I141" s="155">
        <v>7</v>
      </c>
      <c r="J141" s="221">
        <v>8</v>
      </c>
    </row>
    <row r="142" spans="2:11" x14ac:dyDescent="0.2">
      <c r="B142" s="156" t="s">
        <v>21</v>
      </c>
      <c r="C142" s="157">
        <v>11.109505653381348</v>
      </c>
      <c r="D142" s="157">
        <v>35.680931091308594</v>
      </c>
      <c r="E142" s="157">
        <v>1.7357066869735718</v>
      </c>
      <c r="F142" s="141" t="s">
        <v>1483</v>
      </c>
      <c r="G142" s="157">
        <v>18.933141708374023</v>
      </c>
      <c r="H142" s="157">
        <v>0.20729956030845642</v>
      </c>
      <c r="I142" s="157">
        <v>6.8489704132080078</v>
      </c>
      <c r="J142" s="222">
        <v>26.797601699829102</v>
      </c>
    </row>
    <row r="143" spans="2:11" x14ac:dyDescent="0.2">
      <c r="B143" s="158" t="s">
        <v>22</v>
      </c>
      <c r="C143" s="157">
        <v>16.774423599243164</v>
      </c>
      <c r="D143" s="157">
        <v>37.376514434814453</v>
      </c>
      <c r="E143" s="157">
        <v>4.5378627777099609</v>
      </c>
      <c r="G143" s="157">
        <v>20.233291625976562</v>
      </c>
      <c r="H143" s="157">
        <v>1.6222832202911377</v>
      </c>
      <c r="I143" s="157">
        <v>10.48918628692627</v>
      </c>
      <c r="J143" s="222">
        <v>29.635080337524414</v>
      </c>
    </row>
    <row r="144" spans="2:11" x14ac:dyDescent="0.2">
      <c r="B144" s="158" t="s">
        <v>23</v>
      </c>
      <c r="C144" s="157">
        <v>15.140933036804199</v>
      </c>
      <c r="D144" s="157">
        <v>79.220001220703125</v>
      </c>
      <c r="E144" s="157">
        <v>4.8165040016174316</v>
      </c>
      <c r="G144" s="157">
        <v>36.829978942871094</v>
      </c>
      <c r="H144" s="157">
        <v>1.4030295610427856</v>
      </c>
      <c r="I144" s="157">
        <v>13.958066940307617</v>
      </c>
      <c r="J144" s="222">
        <v>50.176780700683594</v>
      </c>
    </row>
    <row r="145" spans="2:11" x14ac:dyDescent="0.2">
      <c r="B145" s="158" t="s">
        <v>24</v>
      </c>
      <c r="C145" s="159">
        <v>0.6524803638458252</v>
      </c>
      <c r="D145" s="159">
        <v>0.9541088342666626</v>
      </c>
      <c r="E145" s="159">
        <v>0.35819104313850403</v>
      </c>
      <c r="G145" s="159">
        <v>0.93299740552902222</v>
      </c>
      <c r="H145" s="159">
        <v>3.815368190407753E-2</v>
      </c>
      <c r="I145" s="159">
        <v>0.64127534627914429</v>
      </c>
      <c r="J145" s="223">
        <v>0.90288156270980835</v>
      </c>
    </row>
    <row r="146" spans="2:11" x14ac:dyDescent="0.2">
      <c r="B146" s="158" t="s">
        <v>25</v>
      </c>
      <c r="C146" s="160">
        <v>7382</v>
      </c>
      <c r="D146" s="160">
        <v>7500</v>
      </c>
      <c r="E146" s="160">
        <v>7500</v>
      </c>
      <c r="G146" s="160">
        <v>7347</v>
      </c>
      <c r="H146" s="160">
        <v>7500</v>
      </c>
      <c r="I146" s="160">
        <v>7500</v>
      </c>
      <c r="J146" s="224">
        <v>7500</v>
      </c>
    </row>
    <row r="147" spans="2:11" x14ac:dyDescent="0.2">
      <c r="B147" s="158" t="s">
        <v>26</v>
      </c>
      <c r="C147" s="161">
        <v>3.4175924956798553E-3</v>
      </c>
      <c r="D147" s="161">
        <v>3.4722222480922937E-3</v>
      </c>
      <c r="E147" s="161">
        <v>3.4722222480922937E-3</v>
      </c>
      <c r="G147" s="161">
        <v>3.4013888798654079E-3</v>
      </c>
      <c r="H147" s="161">
        <v>3.4722222480922937E-3</v>
      </c>
      <c r="I147" s="161">
        <v>3.4722222480922937E-3</v>
      </c>
      <c r="J147" s="225">
        <v>3.4722222480922937E-3</v>
      </c>
    </row>
    <row r="148" spans="2:11" x14ac:dyDescent="0.2">
      <c r="B148" s="158" t="s">
        <v>27</v>
      </c>
      <c r="C148" s="160">
        <v>118</v>
      </c>
      <c r="D148" s="160">
        <v>0</v>
      </c>
      <c r="E148" s="160">
        <v>0</v>
      </c>
      <c r="G148" s="160">
        <v>153</v>
      </c>
      <c r="H148" s="160">
        <v>0</v>
      </c>
      <c r="I148" s="160">
        <v>0</v>
      </c>
      <c r="J148" s="224">
        <v>0</v>
      </c>
    </row>
    <row r="149" spans="2:11" x14ac:dyDescent="0.2">
      <c r="B149" s="158" t="s">
        <v>28</v>
      </c>
      <c r="C149" s="161">
        <v>5.4629628721158952E-5</v>
      </c>
      <c r="D149" s="161">
        <v>0</v>
      </c>
      <c r="E149" s="161">
        <v>0</v>
      </c>
      <c r="G149" s="161">
        <v>7.0833331847097725E-5</v>
      </c>
      <c r="H149" s="161">
        <v>0</v>
      </c>
      <c r="I149" s="161">
        <v>0</v>
      </c>
      <c r="J149" s="225">
        <v>0</v>
      </c>
    </row>
    <row r="150" spans="2:11" x14ac:dyDescent="0.2">
      <c r="B150" s="158" t="s">
        <v>29</v>
      </c>
      <c r="C150" s="160">
        <v>7500</v>
      </c>
      <c r="D150" s="160">
        <v>7500</v>
      </c>
      <c r="E150" s="160">
        <v>7500</v>
      </c>
      <c r="G150" s="160">
        <v>7500</v>
      </c>
      <c r="H150" s="160">
        <v>7500</v>
      </c>
      <c r="I150" s="160">
        <v>7500</v>
      </c>
      <c r="J150" s="224">
        <v>7500</v>
      </c>
    </row>
    <row r="151" spans="2:11" x14ac:dyDescent="0.2">
      <c r="B151" s="158" t="s">
        <v>30</v>
      </c>
      <c r="C151" s="160">
        <v>14999</v>
      </c>
      <c r="D151" s="160">
        <v>14999</v>
      </c>
      <c r="E151" s="160">
        <v>14999</v>
      </c>
      <c r="G151" s="160">
        <v>14999</v>
      </c>
      <c r="H151" s="160">
        <v>14999</v>
      </c>
      <c r="I151" s="160">
        <v>14999</v>
      </c>
      <c r="J151" s="224">
        <v>14999</v>
      </c>
    </row>
    <row r="152" spans="2:11" x14ac:dyDescent="0.2">
      <c r="B152" s="158" t="s">
        <v>31</v>
      </c>
      <c r="C152" s="159">
        <v>0.98426663875579834</v>
      </c>
      <c r="D152" s="159">
        <v>1</v>
      </c>
      <c r="E152" s="159">
        <v>1</v>
      </c>
      <c r="G152" s="159">
        <v>0.97960001230239868</v>
      </c>
      <c r="H152" s="159">
        <v>1</v>
      </c>
      <c r="I152" s="159">
        <v>1</v>
      </c>
      <c r="J152" s="223">
        <v>1</v>
      </c>
      <c r="K152" s="230"/>
    </row>
    <row r="153" spans="2:11" x14ac:dyDescent="0.2">
      <c r="B153" s="158" t="s">
        <v>32</v>
      </c>
      <c r="C153" s="159">
        <v>1.5733333304524422E-2</v>
      </c>
      <c r="D153" s="159">
        <v>0</v>
      </c>
      <c r="E153" s="159">
        <v>0</v>
      </c>
      <c r="G153" s="159">
        <v>2.0400000736117363E-2</v>
      </c>
      <c r="H153" s="159">
        <v>0</v>
      </c>
      <c r="I153" s="159">
        <v>0</v>
      </c>
      <c r="J153" s="223">
        <v>0</v>
      </c>
    </row>
    <row r="154" spans="2:11" x14ac:dyDescent="0.2">
      <c r="B154" s="158" t="s">
        <v>33</v>
      </c>
      <c r="C154" s="160">
        <v>6</v>
      </c>
      <c r="D154" s="160">
        <v>6</v>
      </c>
      <c r="E154" s="160">
        <v>6</v>
      </c>
      <c r="G154" s="160">
        <v>4</v>
      </c>
      <c r="H154" s="160">
        <v>1</v>
      </c>
      <c r="I154" s="160">
        <v>4</v>
      </c>
      <c r="J154" s="224">
        <v>5</v>
      </c>
    </row>
    <row r="155" spans="2:11" x14ac:dyDescent="0.2">
      <c r="B155" s="158" t="s">
        <v>34</v>
      </c>
      <c r="C155" s="160">
        <v>9</v>
      </c>
      <c r="D155" s="160">
        <v>9</v>
      </c>
      <c r="E155" s="160">
        <v>9</v>
      </c>
      <c r="G155" s="160">
        <v>9</v>
      </c>
      <c r="H155" s="160">
        <v>9</v>
      </c>
      <c r="I155" s="160">
        <v>9</v>
      </c>
      <c r="J155" s="224">
        <v>9</v>
      </c>
    </row>
    <row r="156" spans="2:11" x14ac:dyDescent="0.2">
      <c r="B156" s="158" t="s">
        <v>35</v>
      </c>
      <c r="C156" s="159">
        <v>0.66666668653488159</v>
      </c>
      <c r="D156" s="159">
        <v>0.66666668653488159</v>
      </c>
      <c r="E156" s="159">
        <v>0.66666668653488159</v>
      </c>
      <c r="G156" s="159">
        <v>0.4444444477558136</v>
      </c>
      <c r="H156" s="159">
        <v>0.1111111119389534</v>
      </c>
      <c r="I156" s="159">
        <v>0.4444444477558136</v>
      </c>
      <c r="J156" s="223">
        <v>0.55555558204650879</v>
      </c>
    </row>
    <row r="157" spans="2:11" x14ac:dyDescent="0.2">
      <c r="B157" s="158" t="s">
        <v>36</v>
      </c>
      <c r="C157" s="162">
        <v>3359.515625</v>
      </c>
      <c r="D157" s="162">
        <v>10751.93359375</v>
      </c>
      <c r="E157" s="162">
        <v>553.157470703125</v>
      </c>
      <c r="G157" s="162">
        <v>5709.7060546875</v>
      </c>
      <c r="H157" s="162">
        <v>81.825386047363281</v>
      </c>
      <c r="I157" s="162">
        <v>2095.889404296875</v>
      </c>
      <c r="J157" s="226">
        <v>8078.37060546875</v>
      </c>
    </row>
    <row r="158" spans="2:11" x14ac:dyDescent="0.2">
      <c r="B158" s="158" t="s">
        <v>37</v>
      </c>
      <c r="C158" s="160">
        <v>0</v>
      </c>
      <c r="D158" s="160">
        <v>0</v>
      </c>
      <c r="E158" s="160">
        <v>0</v>
      </c>
      <c r="G158" s="160">
        <v>0</v>
      </c>
      <c r="H158" s="160">
        <v>0</v>
      </c>
      <c r="I158" s="160">
        <v>0</v>
      </c>
      <c r="J158" s="224">
        <v>0</v>
      </c>
    </row>
    <row r="159" spans="2:11" x14ac:dyDescent="0.2">
      <c r="B159" s="158" t="s">
        <v>38</v>
      </c>
      <c r="C159" s="160">
        <v>0</v>
      </c>
      <c r="D159" s="160">
        <v>0</v>
      </c>
      <c r="E159" s="160">
        <v>0</v>
      </c>
      <c r="G159" s="160">
        <v>0</v>
      </c>
      <c r="H159" s="160">
        <v>0</v>
      </c>
      <c r="I159" s="160">
        <v>0</v>
      </c>
      <c r="J159" s="224">
        <v>0</v>
      </c>
    </row>
    <row r="160" spans="2:11" x14ac:dyDescent="0.2">
      <c r="B160" s="158" t="s">
        <v>39</v>
      </c>
      <c r="C160" s="160">
        <v>11</v>
      </c>
      <c r="D160" s="160">
        <v>2</v>
      </c>
      <c r="E160" s="160">
        <v>13</v>
      </c>
      <c r="G160" s="160">
        <v>2</v>
      </c>
      <c r="H160" s="160">
        <v>2</v>
      </c>
      <c r="I160" s="160">
        <v>10</v>
      </c>
      <c r="J160" s="224">
        <v>3</v>
      </c>
    </row>
    <row r="161" spans="2:11" x14ac:dyDescent="0.2">
      <c r="B161" s="158" t="s">
        <v>40</v>
      </c>
      <c r="C161" s="161">
        <v>1.2504620244726539E-3</v>
      </c>
      <c r="D161" s="161">
        <v>7.9629688116256148E-5</v>
      </c>
      <c r="E161" s="161">
        <v>2.5365736801177263E-3</v>
      </c>
      <c r="G161" s="161">
        <v>9.2129528638906777E-5</v>
      </c>
      <c r="H161" s="161">
        <v>3.4467587247490883E-3</v>
      </c>
      <c r="I161" s="161">
        <v>1.4291667612269521E-3</v>
      </c>
      <c r="J161" s="225">
        <v>1.2777787924278527E-4</v>
      </c>
    </row>
    <row r="162" spans="2:11" x14ac:dyDescent="0.2">
      <c r="B162" s="158" t="s">
        <v>41</v>
      </c>
      <c r="C162" s="161">
        <v>1.1367836123099551E-4</v>
      </c>
      <c r="D162" s="161">
        <v>3.9814844058128074E-5</v>
      </c>
      <c r="E162" s="161">
        <v>1.9512105791363865E-4</v>
      </c>
      <c r="G162" s="161">
        <v>4.6064764319453388E-5</v>
      </c>
      <c r="H162" s="161">
        <v>1.7233793623745441E-3</v>
      </c>
      <c r="I162" s="161">
        <v>1.4291668776422739E-4</v>
      </c>
      <c r="J162" s="225">
        <v>4.2592626414261758E-5</v>
      </c>
    </row>
    <row r="163" spans="2:11" x14ac:dyDescent="0.2">
      <c r="B163" s="216" t="s">
        <v>65</v>
      </c>
      <c r="C163" s="218" t="s">
        <v>1481</v>
      </c>
      <c r="D163" s="219"/>
      <c r="E163" s="219"/>
      <c r="F163" s="219"/>
      <c r="G163" s="219"/>
      <c r="H163" s="219"/>
      <c r="I163" s="219"/>
      <c r="J163" s="219"/>
    </row>
    <row r="164" spans="2:11" x14ac:dyDescent="0.2">
      <c r="B164" s="217"/>
      <c r="C164" s="155">
        <v>1</v>
      </c>
      <c r="D164" s="155">
        <v>2</v>
      </c>
      <c r="E164" s="155">
        <v>3</v>
      </c>
      <c r="F164" s="155">
        <v>4</v>
      </c>
      <c r="G164" s="155">
        <v>5</v>
      </c>
      <c r="H164" s="164">
        <v>6</v>
      </c>
      <c r="I164" s="155">
        <v>7</v>
      </c>
      <c r="J164" s="221">
        <v>8</v>
      </c>
    </row>
    <row r="165" spans="2:11" x14ac:dyDescent="0.2">
      <c r="B165" s="156" t="s">
        <v>21</v>
      </c>
      <c r="C165" s="157">
        <v>14.651714324951172</v>
      </c>
      <c r="D165" s="157">
        <v>2.7111902236938477</v>
      </c>
      <c r="E165" s="157">
        <v>13.533974647521973</v>
      </c>
      <c r="F165" s="157">
        <v>4.7148122787475586</v>
      </c>
      <c r="G165" s="157">
        <v>6.0604069381952286E-2</v>
      </c>
      <c r="H165" s="157">
        <v>4.5384950637817383</v>
      </c>
      <c r="I165" s="157">
        <v>0.14963842928409576</v>
      </c>
      <c r="J165" s="222">
        <v>1.7281349897384644</v>
      </c>
    </row>
    <row r="166" spans="2:11" x14ac:dyDescent="0.2">
      <c r="B166" s="158" t="s">
        <v>22</v>
      </c>
      <c r="C166" s="157">
        <v>15.294746398925781</v>
      </c>
      <c r="D166" s="157">
        <v>6.048464298248291</v>
      </c>
      <c r="E166" s="157">
        <v>15.649552345275879</v>
      </c>
      <c r="F166" s="157">
        <v>7.007298469543457</v>
      </c>
      <c r="G166" s="157">
        <v>1.0093380212783813</v>
      </c>
      <c r="H166" s="157">
        <v>8.5164318084716797</v>
      </c>
      <c r="I166" s="157">
        <v>1.1447761058807373</v>
      </c>
      <c r="J166" s="222">
        <v>5.0067591667175293</v>
      </c>
    </row>
    <row r="167" spans="2:11" x14ac:dyDescent="0.2">
      <c r="B167" s="158" t="s">
        <v>23</v>
      </c>
      <c r="C167" s="157">
        <v>22.436351776123047</v>
      </c>
      <c r="D167" s="157">
        <v>6.6568045616149902</v>
      </c>
      <c r="E167" s="157">
        <v>26.187711715698242</v>
      </c>
      <c r="F167" s="157">
        <v>8.9394140243530273</v>
      </c>
      <c r="G167" s="157">
        <v>0.4462527334690094</v>
      </c>
      <c r="H167" s="157">
        <v>8.8356571197509766</v>
      </c>
      <c r="I167" s="157">
        <v>1.0224815607070923</v>
      </c>
      <c r="J167" s="222">
        <v>5.3426108360290527</v>
      </c>
    </row>
    <row r="168" spans="2:11" x14ac:dyDescent="0.2">
      <c r="B168" s="158" t="s">
        <v>24</v>
      </c>
      <c r="C168" s="159">
        <v>0.9561581015586853</v>
      </c>
      <c r="D168" s="159">
        <v>0.43022945523262024</v>
      </c>
      <c r="E168" s="159">
        <v>0.86032390594482422</v>
      </c>
      <c r="F168" s="159">
        <v>0.65808433294296265</v>
      </c>
      <c r="G168" s="159">
        <v>1.3340447912923992E-4</v>
      </c>
      <c r="H168" s="159">
        <v>0.52201175689697266</v>
      </c>
      <c r="I168" s="159">
        <v>1.1739594861865044E-2</v>
      </c>
      <c r="J168" s="223">
        <v>0.30509606003761292</v>
      </c>
    </row>
    <row r="169" spans="2:11" x14ac:dyDescent="0.2">
      <c r="B169" s="158" t="s">
        <v>25</v>
      </c>
      <c r="C169" s="160">
        <v>7417</v>
      </c>
      <c r="D169" s="160">
        <v>7500</v>
      </c>
      <c r="E169" s="160">
        <v>7414</v>
      </c>
      <c r="F169" s="160">
        <v>7500</v>
      </c>
      <c r="G169" s="160">
        <v>7500</v>
      </c>
      <c r="H169" s="160">
        <v>7500</v>
      </c>
      <c r="I169" s="160">
        <v>7500</v>
      </c>
      <c r="J169" s="224">
        <v>7500</v>
      </c>
    </row>
    <row r="170" spans="2:11" x14ac:dyDescent="0.2">
      <c r="B170" s="158" t="s">
        <v>26</v>
      </c>
      <c r="C170" s="161">
        <v>3.4337961114943027E-3</v>
      </c>
      <c r="D170" s="161">
        <v>3.4722222480922937E-3</v>
      </c>
      <c r="E170" s="161">
        <v>3.4324072767049074E-3</v>
      </c>
      <c r="F170" s="161">
        <v>3.4722222480922937E-3</v>
      </c>
      <c r="G170" s="161">
        <v>3.4722222480922937E-3</v>
      </c>
      <c r="H170" s="161">
        <v>3.4722222480922937E-3</v>
      </c>
      <c r="I170" s="161">
        <v>3.4722222480922937E-3</v>
      </c>
      <c r="J170" s="225">
        <v>3.4722222480922937E-3</v>
      </c>
    </row>
    <row r="171" spans="2:11" x14ac:dyDescent="0.2">
      <c r="B171" s="158" t="s">
        <v>27</v>
      </c>
      <c r="C171" s="160">
        <v>83</v>
      </c>
      <c r="D171" s="160">
        <v>0</v>
      </c>
      <c r="E171" s="160">
        <v>86</v>
      </c>
      <c r="F171" s="160">
        <v>0</v>
      </c>
      <c r="G171" s="160">
        <v>0</v>
      </c>
      <c r="H171" s="160">
        <v>0</v>
      </c>
      <c r="I171" s="160">
        <v>0</v>
      </c>
      <c r="J171" s="224">
        <v>0</v>
      </c>
    </row>
    <row r="172" spans="2:11" x14ac:dyDescent="0.2">
      <c r="B172" s="158" t="s">
        <v>28</v>
      </c>
      <c r="C172" s="161">
        <v>3.8425925595220178E-5</v>
      </c>
      <c r="D172" s="161">
        <v>0</v>
      </c>
      <c r="E172" s="161">
        <v>3.9814814954297617E-5</v>
      </c>
      <c r="F172" s="161">
        <v>0</v>
      </c>
      <c r="G172" s="161">
        <v>0</v>
      </c>
      <c r="H172" s="161">
        <v>0</v>
      </c>
      <c r="I172" s="161">
        <v>0</v>
      </c>
      <c r="J172" s="225">
        <v>0</v>
      </c>
    </row>
    <row r="173" spans="2:11" x14ac:dyDescent="0.2">
      <c r="B173" s="158" t="s">
        <v>29</v>
      </c>
      <c r="C173" s="160">
        <v>7500</v>
      </c>
      <c r="D173" s="160">
        <v>7500</v>
      </c>
      <c r="E173" s="160">
        <v>7500</v>
      </c>
      <c r="F173" s="160">
        <v>7500</v>
      </c>
      <c r="G173" s="160">
        <v>7500</v>
      </c>
      <c r="H173" s="160">
        <v>7500</v>
      </c>
      <c r="I173" s="160">
        <v>7500</v>
      </c>
      <c r="J173" s="224">
        <v>7500</v>
      </c>
    </row>
    <row r="174" spans="2:11" x14ac:dyDescent="0.2">
      <c r="B174" s="158" t="s">
        <v>30</v>
      </c>
      <c r="C174" s="160">
        <v>14999</v>
      </c>
      <c r="D174" s="160">
        <v>14999</v>
      </c>
      <c r="E174" s="160">
        <v>14999</v>
      </c>
      <c r="F174" s="160">
        <v>14999</v>
      </c>
      <c r="G174" s="160">
        <v>14999</v>
      </c>
      <c r="H174" s="160">
        <v>14999</v>
      </c>
      <c r="I174" s="160">
        <v>14999</v>
      </c>
      <c r="J174" s="224">
        <v>14999</v>
      </c>
    </row>
    <row r="175" spans="2:11" x14ac:dyDescent="0.2">
      <c r="B175" s="158" t="s">
        <v>31</v>
      </c>
      <c r="C175" s="159">
        <v>0.98893332481384277</v>
      </c>
      <c r="D175" s="159">
        <v>1</v>
      </c>
      <c r="E175" s="159">
        <v>0.98853331804275513</v>
      </c>
      <c r="F175" s="159">
        <v>1</v>
      </c>
      <c r="G175" s="159">
        <v>1</v>
      </c>
      <c r="H175" s="159">
        <v>1</v>
      </c>
      <c r="I175" s="159">
        <v>1</v>
      </c>
      <c r="J175" s="223">
        <v>1</v>
      </c>
      <c r="K175" s="230"/>
    </row>
    <row r="176" spans="2:11" x14ac:dyDescent="0.2">
      <c r="B176" s="158" t="s">
        <v>32</v>
      </c>
      <c r="C176" s="159">
        <v>1.1066666804254055E-2</v>
      </c>
      <c r="D176" s="159">
        <v>0</v>
      </c>
      <c r="E176" s="159">
        <v>1.1466667056083679E-2</v>
      </c>
      <c r="F176" s="159">
        <v>0</v>
      </c>
      <c r="G176" s="159">
        <v>0</v>
      </c>
      <c r="H176" s="159">
        <v>0</v>
      </c>
      <c r="I176" s="159">
        <v>0</v>
      </c>
      <c r="J176" s="223">
        <v>0</v>
      </c>
    </row>
    <row r="177" spans="2:10" x14ac:dyDescent="0.2">
      <c r="B177" s="158" t="s">
        <v>33</v>
      </c>
      <c r="C177" s="160">
        <v>4</v>
      </c>
      <c r="D177" s="160">
        <v>6</v>
      </c>
      <c r="E177" s="160">
        <v>7</v>
      </c>
      <c r="F177" s="160">
        <v>5</v>
      </c>
      <c r="G177" s="160">
        <v>1</v>
      </c>
      <c r="H177" s="160">
        <v>7</v>
      </c>
      <c r="I177" s="160">
        <v>1</v>
      </c>
      <c r="J177" s="224">
        <v>4</v>
      </c>
    </row>
    <row r="178" spans="2:10" x14ac:dyDescent="0.2">
      <c r="B178" s="158" t="s">
        <v>34</v>
      </c>
      <c r="C178" s="160">
        <v>9</v>
      </c>
      <c r="D178" s="160">
        <v>9</v>
      </c>
      <c r="E178" s="160">
        <v>9</v>
      </c>
      <c r="F178" s="160">
        <v>9</v>
      </c>
      <c r="G178" s="160">
        <v>9</v>
      </c>
      <c r="H178" s="160">
        <v>9</v>
      </c>
      <c r="I178" s="160">
        <v>9</v>
      </c>
      <c r="J178" s="224">
        <v>9</v>
      </c>
    </row>
    <row r="179" spans="2:10" x14ac:dyDescent="0.2">
      <c r="B179" s="158" t="s">
        <v>35</v>
      </c>
      <c r="C179" s="159">
        <v>0.4444444477558136</v>
      </c>
      <c r="D179" s="159">
        <v>0.66666668653488159</v>
      </c>
      <c r="E179" s="159">
        <v>0.77777779102325439</v>
      </c>
      <c r="F179" s="159">
        <v>0.55555558204650879</v>
      </c>
      <c r="G179" s="159">
        <v>0.1111111119389534</v>
      </c>
      <c r="H179" s="159">
        <v>0.77777779102325439</v>
      </c>
      <c r="I179" s="159">
        <v>0.1111111119389534</v>
      </c>
      <c r="J179" s="223">
        <v>0.4444444477558136</v>
      </c>
    </row>
    <row r="180" spans="2:10" x14ac:dyDescent="0.2">
      <c r="B180" s="158" t="s">
        <v>36</v>
      </c>
      <c r="C180" s="162">
        <v>4417.97021484375</v>
      </c>
      <c r="D180" s="162">
        <v>845.9488525390625</v>
      </c>
      <c r="E180" s="162">
        <v>4076.879150390625</v>
      </c>
      <c r="F180" s="162">
        <v>1439.0887451171875</v>
      </c>
      <c r="G180" s="162">
        <v>23.954519271850586</v>
      </c>
      <c r="H180" s="162">
        <v>1383.0028076171875</v>
      </c>
      <c r="I180" s="162">
        <v>63.899894714355469</v>
      </c>
      <c r="J180" s="226">
        <v>553.887451171875</v>
      </c>
    </row>
    <row r="181" spans="2:10" x14ac:dyDescent="0.2">
      <c r="B181" s="158" t="s">
        <v>37</v>
      </c>
      <c r="C181" s="160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224">
        <v>0</v>
      </c>
    </row>
    <row r="182" spans="2:10" x14ac:dyDescent="0.2">
      <c r="B182" s="158" t="s">
        <v>38</v>
      </c>
      <c r="C182" s="160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224">
        <v>0</v>
      </c>
    </row>
    <row r="183" spans="2:10" x14ac:dyDescent="0.2">
      <c r="B183" s="158" t="s">
        <v>39</v>
      </c>
      <c r="C183" s="160">
        <v>1</v>
      </c>
      <c r="D183" s="160">
        <v>10</v>
      </c>
      <c r="E183" s="160">
        <v>5</v>
      </c>
      <c r="F183" s="160">
        <v>10</v>
      </c>
      <c r="G183" s="160">
        <v>1</v>
      </c>
      <c r="H183" s="160">
        <v>14</v>
      </c>
      <c r="I183" s="160">
        <v>1</v>
      </c>
      <c r="J183" s="224">
        <v>11</v>
      </c>
    </row>
    <row r="184" spans="2:10" x14ac:dyDescent="0.2">
      <c r="B184" s="158" t="s">
        <v>40</v>
      </c>
      <c r="C184" s="161">
        <v>4.3981341150356457E-5</v>
      </c>
      <c r="D184" s="161">
        <v>2.1902783773839474E-3</v>
      </c>
      <c r="E184" s="161">
        <v>4.277766274753958E-4</v>
      </c>
      <c r="F184" s="161">
        <v>1.2277780333533883E-3</v>
      </c>
      <c r="G184" s="161">
        <v>3.4717589151114225E-3</v>
      </c>
      <c r="H184" s="161">
        <v>1.8189807888120413E-3</v>
      </c>
      <c r="I184" s="161">
        <v>3.4717589151114225E-3</v>
      </c>
      <c r="J184" s="225">
        <v>2.6814807206392288E-3</v>
      </c>
    </row>
    <row r="185" spans="2:10" x14ac:dyDescent="0.2">
      <c r="B185" s="158" t="s">
        <v>41</v>
      </c>
      <c r="C185" s="161">
        <v>4.3981341150356457E-5</v>
      </c>
      <c r="D185" s="161">
        <v>2.1902784646954387E-4</v>
      </c>
      <c r="E185" s="161">
        <v>8.5555322584696114E-5</v>
      </c>
      <c r="F185" s="161">
        <v>1.2277779751457274E-4</v>
      </c>
      <c r="G185" s="161">
        <v>3.4717589151114225E-3</v>
      </c>
      <c r="H185" s="161">
        <v>1.2992719712201506E-4</v>
      </c>
      <c r="I185" s="161">
        <v>3.4717589151114225E-3</v>
      </c>
      <c r="J185" s="225">
        <v>2.437709626974538E-4</v>
      </c>
    </row>
  </sheetData>
  <mergeCells count="16">
    <mergeCell ref="B140:B141"/>
    <mergeCell ref="C140:J140"/>
    <mergeCell ref="B163:B164"/>
    <mergeCell ref="C163:J163"/>
    <mergeCell ref="B71:B72"/>
    <mergeCell ref="C71:J71"/>
    <mergeCell ref="B94:B95"/>
    <mergeCell ref="C94:J94"/>
    <mergeCell ref="B117:B118"/>
    <mergeCell ref="C117:J117"/>
    <mergeCell ref="B2:B3"/>
    <mergeCell ref="C2:J2"/>
    <mergeCell ref="B25:B26"/>
    <mergeCell ref="C25:J25"/>
    <mergeCell ref="B48:B49"/>
    <mergeCell ref="C48:J4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P30" sqref="P30"/>
    </sheetView>
  </sheetViews>
  <sheetFormatPr baseColWidth="10" defaultRowHeight="15" x14ac:dyDescent="0.2"/>
  <cols>
    <col min="3" max="3" width="11.6640625" bestFit="1" customWidth="1"/>
    <col min="4" max="4" width="13.5" bestFit="1" customWidth="1"/>
    <col min="5" max="11" width="11.6640625" bestFit="1" customWidth="1"/>
  </cols>
  <sheetData>
    <row r="1" spans="1:11" ht="16" thickBot="1" x14ac:dyDescent="0.25"/>
    <row r="2" spans="1:11" x14ac:dyDescent="0.2">
      <c r="A2" s="187"/>
      <c r="B2" s="188"/>
      <c r="C2" s="181" t="s">
        <v>42</v>
      </c>
      <c r="D2" s="100" t="s">
        <v>43</v>
      </c>
      <c r="E2" s="182" t="s">
        <v>45</v>
      </c>
      <c r="F2" s="183"/>
      <c r="G2" s="100" t="s">
        <v>48</v>
      </c>
      <c r="H2" s="182" t="s">
        <v>50</v>
      </c>
      <c r="I2" s="184"/>
      <c r="J2" s="183"/>
      <c r="K2" s="100" t="s">
        <v>53</v>
      </c>
    </row>
    <row r="3" spans="1:11" ht="16" thickBot="1" x14ac:dyDescent="0.25">
      <c r="A3" s="189"/>
      <c r="B3" s="190"/>
      <c r="C3" s="172"/>
      <c r="D3" s="101" t="s">
        <v>44</v>
      </c>
      <c r="E3" s="102" t="s">
        <v>46</v>
      </c>
      <c r="F3" s="103" t="s">
        <v>47</v>
      </c>
      <c r="G3" s="101" t="s">
        <v>49</v>
      </c>
      <c r="H3" s="104" t="s">
        <v>51</v>
      </c>
      <c r="I3" s="105" t="s">
        <v>52</v>
      </c>
      <c r="J3" s="103" t="s">
        <v>46</v>
      </c>
      <c r="K3" s="106" t="s">
        <v>46</v>
      </c>
    </row>
    <row r="4" spans="1:11" ht="16" thickBot="1" x14ac:dyDescent="0.25">
      <c r="A4" s="92" t="s">
        <v>54</v>
      </c>
      <c r="B4" s="93" t="s">
        <v>55</v>
      </c>
      <c r="C4" s="94">
        <v>7.68</v>
      </c>
      <c r="D4" s="95">
        <v>477</v>
      </c>
      <c r="E4" s="96">
        <v>8.7100000000000009</v>
      </c>
      <c r="F4" s="97">
        <v>105</v>
      </c>
      <c r="G4" s="95">
        <v>23.8</v>
      </c>
      <c r="H4" s="92">
        <v>3.4</v>
      </c>
      <c r="I4" s="98">
        <v>1.2</v>
      </c>
      <c r="J4" s="93">
        <f>I4*61.02</f>
        <v>73.224000000000004</v>
      </c>
      <c r="K4" s="99">
        <v>0</v>
      </c>
    </row>
    <row r="5" spans="1:11" x14ac:dyDescent="0.2">
      <c r="A5" s="185" t="s">
        <v>56</v>
      </c>
      <c r="B5" s="86" t="s">
        <v>7</v>
      </c>
      <c r="C5" s="16">
        <v>7.61</v>
      </c>
      <c r="D5" s="87">
        <v>527</v>
      </c>
      <c r="E5" s="88">
        <v>8.31</v>
      </c>
      <c r="F5" s="89">
        <v>101.1</v>
      </c>
      <c r="G5" s="87">
        <v>24.1</v>
      </c>
      <c r="H5" s="90">
        <v>4</v>
      </c>
      <c r="I5" s="37">
        <v>1.4</v>
      </c>
      <c r="J5" s="86">
        <f t="shared" ref="J5:J19" si="0">I5*61.02</f>
        <v>85.427999999999997</v>
      </c>
      <c r="K5" s="91">
        <v>0.8</v>
      </c>
    </row>
    <row r="6" spans="1:11" x14ac:dyDescent="0.2">
      <c r="A6" s="185"/>
      <c r="B6" s="47" t="s">
        <v>57</v>
      </c>
      <c r="C6" s="62">
        <v>7.82</v>
      </c>
      <c r="D6" s="68">
        <v>8730</v>
      </c>
      <c r="E6" s="51">
        <v>7.65</v>
      </c>
      <c r="F6" s="73">
        <v>94.1</v>
      </c>
      <c r="G6" s="68">
        <v>24.6</v>
      </c>
      <c r="H6" s="48">
        <v>4.0999999999999996</v>
      </c>
      <c r="I6" s="44">
        <v>1.5</v>
      </c>
      <c r="J6" s="47">
        <f t="shared" si="0"/>
        <v>91.53</v>
      </c>
      <c r="K6" s="78">
        <v>1</v>
      </c>
    </row>
    <row r="7" spans="1:11" x14ac:dyDescent="0.2">
      <c r="A7" s="185"/>
      <c r="B7" s="47" t="s">
        <v>58</v>
      </c>
      <c r="C7" s="62">
        <v>7.57</v>
      </c>
      <c r="D7" s="68">
        <v>539</v>
      </c>
      <c r="E7" s="51">
        <v>8.06</v>
      </c>
      <c r="F7" s="73">
        <v>98</v>
      </c>
      <c r="G7" s="68">
        <v>24.1</v>
      </c>
      <c r="H7" s="48">
        <v>4</v>
      </c>
      <c r="I7" s="44">
        <v>1.4</v>
      </c>
      <c r="J7" s="47">
        <f t="shared" si="0"/>
        <v>85.427999999999997</v>
      </c>
      <c r="K7" s="78">
        <v>0.3</v>
      </c>
    </row>
    <row r="8" spans="1:11" x14ac:dyDescent="0.2">
      <c r="A8" s="185"/>
      <c r="B8" s="47" t="s">
        <v>0</v>
      </c>
      <c r="C8" s="62">
        <v>7.62</v>
      </c>
      <c r="D8" s="68">
        <v>535</v>
      </c>
      <c r="E8" s="51">
        <v>8.14</v>
      </c>
      <c r="F8" s="73">
        <v>98.9</v>
      </c>
      <c r="G8" s="68">
        <v>24</v>
      </c>
      <c r="H8" s="48">
        <v>4.2</v>
      </c>
      <c r="I8" s="44">
        <v>1.6</v>
      </c>
      <c r="J8" s="47">
        <f t="shared" si="0"/>
        <v>97.632000000000005</v>
      </c>
      <c r="K8" s="78">
        <v>0.6</v>
      </c>
    </row>
    <row r="9" spans="1:11" x14ac:dyDescent="0.2">
      <c r="A9" s="185"/>
      <c r="B9" s="47" t="s">
        <v>1</v>
      </c>
      <c r="C9" s="62">
        <v>7.61</v>
      </c>
      <c r="D9" s="68">
        <v>528</v>
      </c>
      <c r="E9" s="51">
        <v>8.07</v>
      </c>
      <c r="F9" s="73">
        <v>98.1</v>
      </c>
      <c r="G9" s="68">
        <v>24</v>
      </c>
      <c r="H9" s="48">
        <v>4.0999999999999996</v>
      </c>
      <c r="I9" s="44">
        <v>1.5</v>
      </c>
      <c r="J9" s="47">
        <f t="shared" si="0"/>
        <v>91.53</v>
      </c>
      <c r="K9" s="78">
        <v>1</v>
      </c>
    </row>
    <row r="10" spans="1:11" x14ac:dyDescent="0.2">
      <c r="A10" s="185"/>
      <c r="B10" s="47" t="s">
        <v>2</v>
      </c>
      <c r="C10" s="62">
        <v>7.63</v>
      </c>
      <c r="D10" s="68">
        <v>536</v>
      </c>
      <c r="E10" s="51">
        <v>8.18</v>
      </c>
      <c r="F10" s="73">
        <v>99.5</v>
      </c>
      <c r="G10" s="68">
        <v>24</v>
      </c>
      <c r="H10" s="48">
        <v>4</v>
      </c>
      <c r="I10" s="44">
        <v>1.4</v>
      </c>
      <c r="J10" s="47">
        <f t="shared" si="0"/>
        <v>85.427999999999997</v>
      </c>
      <c r="K10" s="78">
        <v>0.8</v>
      </c>
    </row>
    <row r="11" spans="1:11" x14ac:dyDescent="0.2">
      <c r="A11" s="185"/>
      <c r="B11" s="47" t="s">
        <v>3</v>
      </c>
      <c r="C11" s="62">
        <v>7.67</v>
      </c>
      <c r="D11" s="68">
        <v>559</v>
      </c>
      <c r="E11" s="51">
        <v>8.2100000000000009</v>
      </c>
      <c r="F11" s="73">
        <v>99.7</v>
      </c>
      <c r="G11" s="68">
        <v>23.9</v>
      </c>
      <c r="H11" s="48">
        <v>4.2</v>
      </c>
      <c r="I11" s="44">
        <v>1.6</v>
      </c>
      <c r="J11" s="47">
        <f t="shared" si="0"/>
        <v>97.632000000000005</v>
      </c>
      <c r="K11" s="78">
        <v>0.8</v>
      </c>
    </row>
    <row r="12" spans="1:11" ht="16" thickBot="1" x14ac:dyDescent="0.25">
      <c r="A12" s="186"/>
      <c r="B12" s="57" t="s">
        <v>4</v>
      </c>
      <c r="C12" s="63">
        <v>7.58</v>
      </c>
      <c r="D12" s="69">
        <v>516</v>
      </c>
      <c r="E12" s="58">
        <v>8.1300000000000008</v>
      </c>
      <c r="F12" s="74">
        <v>98.9</v>
      </c>
      <c r="G12" s="69">
        <v>24</v>
      </c>
      <c r="H12" s="83">
        <v>4.0999999999999996</v>
      </c>
      <c r="I12" s="59">
        <v>1.5</v>
      </c>
      <c r="J12" s="57">
        <f t="shared" si="0"/>
        <v>91.53</v>
      </c>
      <c r="K12" s="79">
        <v>0.8</v>
      </c>
    </row>
    <row r="13" spans="1:11" x14ac:dyDescent="0.2">
      <c r="A13" s="182" t="s">
        <v>9</v>
      </c>
      <c r="B13" s="46" t="s">
        <v>7</v>
      </c>
      <c r="C13" s="61">
        <v>7.62</v>
      </c>
      <c r="D13" s="66">
        <v>498</v>
      </c>
      <c r="E13" s="56">
        <v>8.4700000000000006</v>
      </c>
      <c r="F13" s="72">
        <v>100.1</v>
      </c>
      <c r="G13" s="66">
        <v>23.3</v>
      </c>
      <c r="H13" s="60">
        <v>3.8</v>
      </c>
      <c r="I13" s="45">
        <v>1.4</v>
      </c>
      <c r="J13" s="46">
        <f t="shared" si="0"/>
        <v>85.427999999999997</v>
      </c>
      <c r="K13" s="77">
        <v>0.5</v>
      </c>
    </row>
    <row r="14" spans="1:11" x14ac:dyDescent="0.2">
      <c r="A14" s="185"/>
      <c r="B14" s="47" t="s">
        <v>58</v>
      </c>
      <c r="C14" s="62">
        <v>7.51</v>
      </c>
      <c r="D14" s="68">
        <v>480</v>
      </c>
      <c r="E14" s="51">
        <v>8.2799999999999994</v>
      </c>
      <c r="F14" s="73">
        <v>97.8</v>
      </c>
      <c r="G14" s="68">
        <v>23.2</v>
      </c>
      <c r="H14" s="48">
        <v>3.4</v>
      </c>
      <c r="I14" s="44">
        <v>1.2</v>
      </c>
      <c r="J14" s="47">
        <f t="shared" si="0"/>
        <v>73.224000000000004</v>
      </c>
      <c r="K14" s="78">
        <v>0.15</v>
      </c>
    </row>
    <row r="15" spans="1:11" x14ac:dyDescent="0.2">
      <c r="A15" s="185"/>
      <c r="B15" s="47" t="s">
        <v>0</v>
      </c>
      <c r="C15" s="62">
        <v>7.61</v>
      </c>
      <c r="D15" s="68">
        <v>495</v>
      </c>
      <c r="E15" s="51">
        <v>8.3699999999999992</v>
      </c>
      <c r="F15" s="73">
        <v>98.9</v>
      </c>
      <c r="G15" s="68">
        <v>23.3</v>
      </c>
      <c r="H15" s="48">
        <v>3.8</v>
      </c>
      <c r="I15" s="44">
        <v>1.4</v>
      </c>
      <c r="J15" s="47">
        <f t="shared" si="0"/>
        <v>85.427999999999997</v>
      </c>
      <c r="K15" s="78">
        <v>0.4</v>
      </c>
    </row>
    <row r="16" spans="1:11" x14ac:dyDescent="0.2">
      <c r="A16" s="185"/>
      <c r="B16" s="47" t="s">
        <v>1</v>
      </c>
      <c r="C16" s="62">
        <v>7.63</v>
      </c>
      <c r="D16" s="68">
        <v>499</v>
      </c>
      <c r="E16" s="51">
        <v>8.32</v>
      </c>
      <c r="F16" s="73">
        <v>98.4</v>
      </c>
      <c r="G16" s="68">
        <v>23.3</v>
      </c>
      <c r="H16" s="48">
        <v>4</v>
      </c>
      <c r="I16" s="44">
        <v>1.5</v>
      </c>
      <c r="J16" s="47">
        <f t="shared" si="0"/>
        <v>91.53</v>
      </c>
      <c r="K16" s="78">
        <v>0.5</v>
      </c>
    </row>
    <row r="17" spans="1:11" x14ac:dyDescent="0.2">
      <c r="A17" s="185"/>
      <c r="B17" s="47" t="s">
        <v>2</v>
      </c>
      <c r="C17" s="62">
        <v>7.59</v>
      </c>
      <c r="D17" s="68">
        <v>512</v>
      </c>
      <c r="E17" s="51">
        <v>8.27</v>
      </c>
      <c r="F17" s="73">
        <v>97.8</v>
      </c>
      <c r="G17" s="68">
        <v>23.3</v>
      </c>
      <c r="H17" s="48">
        <v>4</v>
      </c>
      <c r="I17" s="44">
        <v>1.5</v>
      </c>
      <c r="J17" s="47">
        <f t="shared" si="0"/>
        <v>91.53</v>
      </c>
      <c r="K17" s="78">
        <v>0.5</v>
      </c>
    </row>
    <row r="18" spans="1:11" x14ac:dyDescent="0.2">
      <c r="A18" s="185"/>
      <c r="B18" s="47" t="s">
        <v>3</v>
      </c>
      <c r="C18" s="62">
        <v>7.62</v>
      </c>
      <c r="D18" s="68">
        <v>494</v>
      </c>
      <c r="E18" s="51">
        <v>8.36</v>
      </c>
      <c r="F18" s="73">
        <v>98.7</v>
      </c>
      <c r="G18" s="68">
        <v>23.3</v>
      </c>
      <c r="H18" s="48">
        <v>3.8</v>
      </c>
      <c r="I18" s="44">
        <v>1.4</v>
      </c>
      <c r="J18" s="47">
        <f t="shared" si="0"/>
        <v>85.427999999999997</v>
      </c>
      <c r="K18" s="78">
        <v>0.4</v>
      </c>
    </row>
    <row r="19" spans="1:11" ht="16" thickBot="1" x14ac:dyDescent="0.25">
      <c r="A19" s="186"/>
      <c r="B19" s="57" t="s">
        <v>4</v>
      </c>
      <c r="C19" s="63">
        <v>7.69</v>
      </c>
      <c r="D19" s="69">
        <v>500</v>
      </c>
      <c r="E19" s="58">
        <v>8.3699999999999992</v>
      </c>
      <c r="F19" s="74">
        <v>99.2</v>
      </c>
      <c r="G19" s="69">
        <v>23.4</v>
      </c>
      <c r="H19" s="83">
        <v>4</v>
      </c>
      <c r="I19" s="59">
        <v>1.5</v>
      </c>
      <c r="J19" s="57">
        <f t="shared" si="0"/>
        <v>91.53</v>
      </c>
      <c r="K19" s="79">
        <v>0.15</v>
      </c>
    </row>
    <row r="20" spans="1:11" x14ac:dyDescent="0.2">
      <c r="A20" s="177" t="s">
        <v>59</v>
      </c>
      <c r="B20" s="178"/>
      <c r="C20" s="64">
        <f>AVERAGE(C4:C19)</f>
        <v>7.628750000000001</v>
      </c>
      <c r="D20" s="70">
        <f>AVERAGE(D4:D5,D7:D19)</f>
        <v>513</v>
      </c>
      <c r="E20" s="53">
        <f t="shared" ref="E20:K20" si="1">AVERAGE(E4:E19)</f>
        <v>8.2437500000000004</v>
      </c>
      <c r="F20" s="75">
        <f t="shared" si="1"/>
        <v>99.012500000000017</v>
      </c>
      <c r="G20" s="70">
        <f t="shared" si="1"/>
        <v>23.725000000000001</v>
      </c>
      <c r="H20" s="84">
        <f t="shared" si="1"/>
        <v>3.931249999999999</v>
      </c>
      <c r="I20" s="54">
        <f t="shared" si="1"/>
        <v>1.4374999999999998</v>
      </c>
      <c r="J20" s="55">
        <f t="shared" si="1"/>
        <v>87.716249999999988</v>
      </c>
      <c r="K20" s="80">
        <f t="shared" si="1"/>
        <v>0.54375000000000007</v>
      </c>
    </row>
    <row r="21" spans="1:11" ht="16" thickBot="1" x14ac:dyDescent="0.25">
      <c r="A21" s="179" t="s">
        <v>60</v>
      </c>
      <c r="B21" s="180"/>
      <c r="C21" s="65">
        <f>_xlfn.STDEV.P(C4:C19)</f>
        <v>6.4891736762087093E-2</v>
      </c>
      <c r="D21" s="71">
        <f>_xlfn.STDEV.P(D4:D5,D7:D19)</f>
        <v>22.94340863951998</v>
      </c>
      <c r="E21" s="52">
        <f t="shared" ref="E21:K21" si="2">_xlfn.STDEV.P(E4:E19)</f>
        <v>0.21959835495740848</v>
      </c>
      <c r="F21" s="76">
        <f t="shared" si="2"/>
        <v>2.1150871731444085</v>
      </c>
      <c r="G21" s="71">
        <f t="shared" si="2"/>
        <v>0.40850336595920494</v>
      </c>
      <c r="H21" s="85">
        <f t="shared" si="2"/>
        <v>0.23377005261581307</v>
      </c>
      <c r="I21" s="49">
        <f t="shared" si="2"/>
        <v>0.11110243021644491</v>
      </c>
      <c r="J21" s="50">
        <f t="shared" si="2"/>
        <v>6.7794702918074652</v>
      </c>
      <c r="K21" s="81">
        <f t="shared" si="2"/>
        <v>0.2952091419654887</v>
      </c>
    </row>
  </sheetData>
  <mergeCells count="8">
    <mergeCell ref="A20:B20"/>
    <mergeCell ref="A21:B21"/>
    <mergeCell ref="C2:C3"/>
    <mergeCell ref="E2:F2"/>
    <mergeCell ref="H2:J2"/>
    <mergeCell ref="A13:A19"/>
    <mergeCell ref="A5:A12"/>
    <mergeCell ref="A2:B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68"/>
  <sheetViews>
    <sheetView workbookViewId="0">
      <selection activeCell="P37" sqref="P37:P44"/>
    </sheetView>
  </sheetViews>
  <sheetFormatPr baseColWidth="10" defaultRowHeight="15" x14ac:dyDescent="0.2"/>
  <cols>
    <col min="2" max="2" width="3.1640625" customWidth="1"/>
    <col min="18" max="18" width="38.33203125" customWidth="1"/>
  </cols>
  <sheetData>
    <row r="2" spans="1:18" ht="16" thickBot="1" x14ac:dyDescent="0.25"/>
    <row r="3" spans="1:18" x14ac:dyDescent="0.2">
      <c r="A3" s="191" t="s">
        <v>5</v>
      </c>
      <c r="B3" s="194"/>
      <c r="C3" s="194" t="s">
        <v>6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8" ht="16" thickBot="1" x14ac:dyDescent="0.25">
      <c r="A4" s="196"/>
      <c r="B4" s="197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6">
        <v>14</v>
      </c>
      <c r="R4" s="131" t="s">
        <v>77</v>
      </c>
    </row>
    <row r="5" spans="1:18" x14ac:dyDescent="0.2">
      <c r="A5" s="191" t="s">
        <v>7</v>
      </c>
      <c r="B5" s="9">
        <v>1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32">
        <v>0</v>
      </c>
      <c r="M5" s="32">
        <v>0</v>
      </c>
      <c r="N5" s="32">
        <v>0</v>
      </c>
      <c r="O5" s="32">
        <v>0</v>
      </c>
      <c r="P5" s="33">
        <v>0</v>
      </c>
      <c r="R5" s="132" t="s">
        <v>78</v>
      </c>
    </row>
    <row r="6" spans="1:18" x14ac:dyDescent="0.2">
      <c r="A6" s="192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">
        <v>0</v>
      </c>
      <c r="R6" t="s">
        <v>79</v>
      </c>
    </row>
    <row r="7" spans="1:18" x14ac:dyDescent="0.2">
      <c r="A7" s="192"/>
      <c r="B7" s="1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">
        <v>0</v>
      </c>
    </row>
    <row r="8" spans="1:18" x14ac:dyDescent="0.2">
      <c r="A8" s="192"/>
      <c r="B8" s="1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">
        <v>0</v>
      </c>
    </row>
    <row r="9" spans="1:18" x14ac:dyDescent="0.2">
      <c r="A9" s="192"/>
      <c r="B9" s="1">
        <v>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">
        <v>0</v>
      </c>
    </row>
    <row r="10" spans="1:18" x14ac:dyDescent="0.2">
      <c r="A10" s="192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">
        <v>0</v>
      </c>
    </row>
    <row r="11" spans="1:18" x14ac:dyDescent="0.2">
      <c r="A11" s="192"/>
      <c r="B11" s="1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">
        <v>0</v>
      </c>
    </row>
    <row r="12" spans="1:18" ht="16" thickBot="1" x14ac:dyDescent="0.25">
      <c r="A12" s="193"/>
      <c r="B12" s="3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">
        <v>0</v>
      </c>
    </row>
    <row r="13" spans="1:18" ht="15" customHeight="1" x14ac:dyDescent="0.2">
      <c r="A13" s="198" t="s">
        <v>57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8">
        <v>1</v>
      </c>
    </row>
    <row r="14" spans="1:18" x14ac:dyDescent="0.2">
      <c r="A14" s="192"/>
      <c r="B14" s="1">
        <v>2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2">
        <v>1</v>
      </c>
    </row>
    <row r="15" spans="1:18" x14ac:dyDescent="0.2">
      <c r="A15" s="192"/>
      <c r="B15" s="1">
        <v>3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2">
        <v>1</v>
      </c>
    </row>
    <row r="16" spans="1:18" x14ac:dyDescent="0.2">
      <c r="A16" s="192"/>
      <c r="B16" s="1">
        <v>4</v>
      </c>
      <c r="C16" s="1">
        <v>0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2">
        <v>1</v>
      </c>
    </row>
    <row r="17" spans="1:16" x14ac:dyDescent="0.2">
      <c r="A17" s="192"/>
      <c r="B17" s="1">
        <v>5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2">
        <v>1</v>
      </c>
    </row>
    <row r="18" spans="1:16" x14ac:dyDescent="0.2">
      <c r="A18" s="192"/>
      <c r="B18" s="1">
        <v>6</v>
      </c>
      <c r="C18" s="30">
        <v>0</v>
      </c>
      <c r="D18" s="1">
        <v>0</v>
      </c>
      <c r="E18" s="1">
        <v>0</v>
      </c>
      <c r="F18" s="31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2">
        <v>1</v>
      </c>
    </row>
    <row r="19" spans="1:16" x14ac:dyDescent="0.2">
      <c r="A19" s="192"/>
      <c r="B19" s="1">
        <v>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2">
        <v>1</v>
      </c>
    </row>
    <row r="20" spans="1:16" ht="16" thickBot="1" x14ac:dyDescent="0.25">
      <c r="A20" s="196"/>
      <c r="B20" s="5">
        <v>8</v>
      </c>
      <c r="C20" s="29">
        <v>0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34">
        <v>1</v>
      </c>
      <c r="M20" s="34">
        <v>1</v>
      </c>
      <c r="N20" s="34">
        <v>1</v>
      </c>
      <c r="O20" s="34">
        <v>1</v>
      </c>
      <c r="P20" s="6">
        <v>1</v>
      </c>
    </row>
    <row r="21" spans="1:16" x14ac:dyDescent="0.2">
      <c r="A21" s="191" t="s">
        <v>72</v>
      </c>
      <c r="B21" s="9">
        <v>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32">
        <v>0</v>
      </c>
      <c r="M21" s="32">
        <v>0</v>
      </c>
      <c r="N21" s="32">
        <v>0</v>
      </c>
      <c r="O21" s="32">
        <v>0</v>
      </c>
      <c r="P21" s="33">
        <v>0</v>
      </c>
    </row>
    <row r="22" spans="1:16" x14ac:dyDescent="0.2">
      <c r="A22" s="192"/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">
        <v>0</v>
      </c>
    </row>
    <row r="23" spans="1:16" x14ac:dyDescent="0.2">
      <c r="A23" s="192"/>
      <c r="B23" s="1">
        <v>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">
        <v>0</v>
      </c>
    </row>
    <row r="24" spans="1:16" x14ac:dyDescent="0.2">
      <c r="A24" s="192"/>
      <c r="B24" s="1">
        <v>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">
        <v>0</v>
      </c>
    </row>
    <row r="25" spans="1:16" x14ac:dyDescent="0.2">
      <c r="A25" s="192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</row>
    <row r="26" spans="1:16" x14ac:dyDescent="0.2">
      <c r="A26" s="192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">
        <v>0</v>
      </c>
    </row>
    <row r="27" spans="1:16" x14ac:dyDescent="0.2">
      <c r="A27" s="192"/>
      <c r="B27" s="1">
        <v>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</row>
    <row r="28" spans="1:16" ht="16" thickBot="1" x14ac:dyDescent="0.25">
      <c r="A28" s="193"/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4">
        <v>0</v>
      </c>
    </row>
    <row r="29" spans="1:16" x14ac:dyDescent="0.2">
      <c r="A29" s="198" t="s">
        <v>62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8">
        <v>0</v>
      </c>
    </row>
    <row r="30" spans="1:16" x14ac:dyDescent="0.2">
      <c r="A30" s="192"/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">
        <v>0</v>
      </c>
    </row>
    <row r="31" spans="1:16" x14ac:dyDescent="0.2">
      <c r="A31" s="192"/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v>0</v>
      </c>
    </row>
    <row r="32" spans="1:16" x14ac:dyDescent="0.2">
      <c r="A32" s="192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">
        <v>0</v>
      </c>
    </row>
    <row r="33" spans="1:16" x14ac:dyDescent="0.2">
      <c r="A33" s="192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v>0</v>
      </c>
    </row>
    <row r="34" spans="1:16" x14ac:dyDescent="0.2">
      <c r="A34" s="192"/>
      <c r="B34" s="1">
        <v>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">
        <v>0</v>
      </c>
    </row>
    <row r="35" spans="1:16" x14ac:dyDescent="0.2">
      <c r="A35" s="192"/>
      <c r="B35" s="1">
        <v>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">
        <v>0</v>
      </c>
    </row>
    <row r="36" spans="1:16" ht="16" thickBot="1" x14ac:dyDescent="0.25">
      <c r="A36" s="196"/>
      <c r="B36" s="5">
        <v>8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4">
        <v>0</v>
      </c>
      <c r="M36" s="34">
        <v>0</v>
      </c>
      <c r="N36" s="34">
        <v>0</v>
      </c>
      <c r="O36" s="34">
        <v>0</v>
      </c>
      <c r="P36" s="6">
        <v>0</v>
      </c>
    </row>
    <row r="37" spans="1:16" x14ac:dyDescent="0.2">
      <c r="A37" s="191" t="s">
        <v>1</v>
      </c>
      <c r="B37" s="9">
        <v>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2">
        <v>0</v>
      </c>
      <c r="M37" s="32">
        <v>0</v>
      </c>
      <c r="N37" s="32">
        <v>0</v>
      </c>
      <c r="O37" s="32">
        <v>0</v>
      </c>
      <c r="P37" s="33">
        <v>0</v>
      </c>
    </row>
    <row r="38" spans="1:16" x14ac:dyDescent="0.2">
      <c r="A38" s="192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2">
        <v>0</v>
      </c>
    </row>
    <row r="39" spans="1:16" x14ac:dyDescent="0.2">
      <c r="A39" s="192"/>
      <c r="B39" s="1">
        <v>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2">
        <v>0</v>
      </c>
    </row>
    <row r="40" spans="1:16" x14ac:dyDescent="0.2">
      <c r="A40" s="192"/>
      <c r="B40" s="1">
        <v>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">
        <v>0</v>
      </c>
    </row>
    <row r="41" spans="1:16" x14ac:dyDescent="0.2">
      <c r="A41" s="192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1</v>
      </c>
      <c r="O41" s="1">
        <v>1</v>
      </c>
      <c r="P41" s="2">
        <v>1</v>
      </c>
    </row>
    <row r="42" spans="1:16" x14ac:dyDescent="0.2">
      <c r="A42" s="192"/>
      <c r="B42" s="1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">
        <v>0</v>
      </c>
    </row>
    <row r="43" spans="1:16" x14ac:dyDescent="0.2">
      <c r="A43" s="192"/>
      <c r="B43" s="1">
        <v>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">
        <v>0</v>
      </c>
    </row>
    <row r="44" spans="1:16" ht="16" thickBot="1" x14ac:dyDescent="0.25">
      <c r="A44" s="193"/>
      <c r="B44" s="3">
        <v>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4">
        <v>0</v>
      </c>
    </row>
    <row r="45" spans="1:16" x14ac:dyDescent="0.2">
      <c r="A45" s="191" t="s">
        <v>63</v>
      </c>
      <c r="B45" s="9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32">
        <v>0</v>
      </c>
      <c r="M45" s="32">
        <v>0</v>
      </c>
      <c r="N45" s="32">
        <v>0</v>
      </c>
      <c r="O45" s="32">
        <v>0</v>
      </c>
      <c r="P45" s="33">
        <v>0</v>
      </c>
    </row>
    <row r="46" spans="1:16" x14ac:dyDescent="0.2">
      <c r="A46" s="192"/>
      <c r="B46" s="1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2">
        <v>0</v>
      </c>
    </row>
    <row r="47" spans="1:16" x14ac:dyDescent="0.2">
      <c r="A47" s="192"/>
      <c r="B47" s="1">
        <v>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2">
        <v>0</v>
      </c>
    </row>
    <row r="48" spans="1:16" x14ac:dyDescent="0.2">
      <c r="A48" s="192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">
        <v>0</v>
      </c>
    </row>
    <row r="49" spans="1:16" x14ac:dyDescent="0.2">
      <c r="A49" s="192"/>
      <c r="B49" s="1">
        <v>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">
        <v>0</v>
      </c>
    </row>
    <row r="50" spans="1:16" x14ac:dyDescent="0.2">
      <c r="A50" s="192"/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2">
        <v>0</v>
      </c>
    </row>
    <row r="51" spans="1:16" x14ac:dyDescent="0.2">
      <c r="A51" s="192"/>
      <c r="B51" s="1">
        <v>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</row>
    <row r="52" spans="1:16" ht="16" thickBot="1" x14ac:dyDescent="0.25">
      <c r="A52" s="193"/>
      <c r="B52" s="3">
        <v>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4">
        <v>0</v>
      </c>
    </row>
    <row r="53" spans="1:16" x14ac:dyDescent="0.2">
      <c r="A53" s="191" t="s">
        <v>64</v>
      </c>
      <c r="B53" s="9">
        <v>1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32">
        <v>0</v>
      </c>
      <c r="M53" s="32">
        <v>0</v>
      </c>
      <c r="N53" s="32">
        <v>0</v>
      </c>
      <c r="O53" s="32">
        <v>0</v>
      </c>
      <c r="P53" s="33">
        <v>0</v>
      </c>
    </row>
    <row r="54" spans="1:16" x14ac:dyDescent="0.2">
      <c r="A54" s="192"/>
      <c r="B54" s="1">
        <v>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v>0</v>
      </c>
    </row>
    <row r="55" spans="1:16" x14ac:dyDescent="0.2">
      <c r="A55" s="192"/>
      <c r="B55" s="1">
        <v>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2">
        <v>0</v>
      </c>
    </row>
    <row r="56" spans="1:16" x14ac:dyDescent="0.2">
      <c r="A56" s="192"/>
      <c r="B56" s="1">
        <v>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2">
        <v>0</v>
      </c>
    </row>
    <row r="57" spans="1:16" x14ac:dyDescent="0.2">
      <c r="A57" s="192"/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</row>
    <row r="58" spans="1:16" x14ac:dyDescent="0.2">
      <c r="A58" s="192"/>
      <c r="B58" s="1">
        <v>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2">
        <v>0</v>
      </c>
    </row>
    <row r="59" spans="1:16" x14ac:dyDescent="0.2">
      <c r="A59" s="192"/>
      <c r="B59" s="1">
        <v>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">
        <v>0</v>
      </c>
    </row>
    <row r="60" spans="1:16" ht="16" thickBot="1" x14ac:dyDescent="0.25">
      <c r="A60" s="193"/>
      <c r="B60" s="3">
        <v>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4">
        <v>0</v>
      </c>
    </row>
    <row r="61" spans="1:16" x14ac:dyDescent="0.2">
      <c r="A61" s="191" t="s">
        <v>65</v>
      </c>
      <c r="B61" s="9">
        <v>1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32">
        <v>0</v>
      </c>
      <c r="M61" s="32">
        <v>0</v>
      </c>
      <c r="N61" s="32">
        <v>0</v>
      </c>
      <c r="O61" s="32">
        <v>0</v>
      </c>
      <c r="P61" s="33">
        <v>0</v>
      </c>
    </row>
    <row r="62" spans="1:16" x14ac:dyDescent="0.2">
      <c r="A62" s="192"/>
      <c r="B62" s="1">
        <v>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2">
        <v>0</v>
      </c>
    </row>
    <row r="63" spans="1:16" x14ac:dyDescent="0.2">
      <c r="A63" s="192"/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</row>
    <row r="64" spans="1:16" x14ac:dyDescent="0.2">
      <c r="A64" s="192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">
        <v>0</v>
      </c>
    </row>
    <row r="65" spans="1:16" x14ac:dyDescent="0.2">
      <c r="A65" s="192"/>
      <c r="B65" s="1">
        <v>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</row>
    <row r="66" spans="1:16" x14ac:dyDescent="0.2">
      <c r="A66" s="192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2">
        <v>0</v>
      </c>
    </row>
    <row r="67" spans="1:16" x14ac:dyDescent="0.2">
      <c r="A67" s="192"/>
      <c r="B67" s="1">
        <v>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</row>
    <row r="68" spans="1:16" ht="16" thickBot="1" x14ac:dyDescent="0.25">
      <c r="A68" s="193"/>
      <c r="B68" s="3">
        <v>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">
        <v>0</v>
      </c>
    </row>
  </sheetData>
  <mergeCells count="10">
    <mergeCell ref="A53:A60"/>
    <mergeCell ref="A61:A68"/>
    <mergeCell ref="C3:P3"/>
    <mergeCell ref="A3:B4"/>
    <mergeCell ref="A5:A12"/>
    <mergeCell ref="A13:A20"/>
    <mergeCell ref="A21:A28"/>
    <mergeCell ref="A29:A36"/>
    <mergeCell ref="A37:A44"/>
    <mergeCell ref="A45:A52"/>
  </mergeCells>
  <conditionalFormatting sqref="C5:K68">
    <cfRule type="cellIs" dxfId="3" priority="2" operator="equal">
      <formula>1</formula>
    </cfRule>
  </conditionalFormatting>
  <conditionalFormatting sqref="L5:P68">
    <cfRule type="cellIs" dxfId="2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71"/>
  <sheetViews>
    <sheetView topLeftCell="A46" zoomScaleNormal="100" workbookViewId="0">
      <selection activeCell="Q71" sqref="Q71"/>
    </sheetView>
  </sheetViews>
  <sheetFormatPr baseColWidth="10" defaultRowHeight="15" x14ac:dyDescent="0.2"/>
  <cols>
    <col min="2" max="2" width="3.1640625" customWidth="1"/>
    <col min="19" max="19" width="11.5" style="141"/>
    <col min="20" max="20" width="13" customWidth="1"/>
    <col min="22" max="22" width="22.33203125" customWidth="1"/>
  </cols>
  <sheetData>
    <row r="2" spans="1:22" ht="16" thickBot="1" x14ac:dyDescent="0.25"/>
    <row r="3" spans="1:22" x14ac:dyDescent="0.2">
      <c r="A3" s="191" t="s">
        <v>5</v>
      </c>
      <c r="B3" s="194"/>
      <c r="C3" s="194" t="s">
        <v>8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4"/>
      <c r="Q3" s="187" t="s">
        <v>61</v>
      </c>
      <c r="R3" s="207"/>
      <c r="S3" s="188"/>
      <c r="T3" s="205" t="s">
        <v>73</v>
      </c>
    </row>
    <row r="4" spans="1:22" ht="16" thickBot="1" x14ac:dyDescent="0.25">
      <c r="A4" s="196"/>
      <c r="B4" s="197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34">
        <v>10</v>
      </c>
      <c r="M4" s="34">
        <v>11</v>
      </c>
      <c r="N4" s="34">
        <v>12</v>
      </c>
      <c r="O4" s="34">
        <v>13</v>
      </c>
      <c r="P4" s="38">
        <v>14</v>
      </c>
      <c r="Q4" s="82"/>
      <c r="R4" s="107" t="s">
        <v>59</v>
      </c>
      <c r="S4" s="144" t="s">
        <v>60</v>
      </c>
      <c r="T4" s="206"/>
    </row>
    <row r="5" spans="1:22" x14ac:dyDescent="0.2">
      <c r="A5" s="191" t="s">
        <v>7</v>
      </c>
      <c r="B5" s="9">
        <v>1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1</v>
      </c>
      <c r="L5" s="32">
        <v>0</v>
      </c>
      <c r="M5" s="32">
        <v>0</v>
      </c>
      <c r="N5" s="32">
        <v>0</v>
      </c>
      <c r="O5" s="32">
        <v>0</v>
      </c>
      <c r="P5" s="39">
        <v>0</v>
      </c>
      <c r="Q5" s="60">
        <f>SUM(C5:P5)</f>
        <v>1</v>
      </c>
      <c r="R5" s="202">
        <f>AVERAGE(Q5:Q12)</f>
        <v>1.125</v>
      </c>
      <c r="S5" s="208">
        <f>_xlfn.STDEV.P(Q5:Q12)</f>
        <v>0.59947894041408989</v>
      </c>
      <c r="T5" s="66"/>
      <c r="V5" s="133" t="s">
        <v>76</v>
      </c>
    </row>
    <row r="6" spans="1:22" x14ac:dyDescent="0.2">
      <c r="A6" s="192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35">
        <v>0</v>
      </c>
      <c r="Q6" s="48">
        <f t="shared" ref="Q6:Q68" si="0">SUM(C6:P6)</f>
        <v>1</v>
      </c>
      <c r="R6" s="200"/>
      <c r="S6" s="209"/>
      <c r="T6" s="68"/>
      <c r="V6" t="s">
        <v>75</v>
      </c>
    </row>
    <row r="7" spans="1:22" x14ac:dyDescent="0.2">
      <c r="A7" s="192"/>
      <c r="B7" s="1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35">
        <v>0</v>
      </c>
      <c r="Q7" s="48">
        <f t="shared" si="0"/>
        <v>1</v>
      </c>
      <c r="R7" s="200"/>
      <c r="S7" s="209"/>
      <c r="T7" s="68"/>
    </row>
    <row r="8" spans="1:22" x14ac:dyDescent="0.2">
      <c r="A8" s="192"/>
      <c r="B8" s="1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35">
        <v>0</v>
      </c>
      <c r="Q8" s="48">
        <f t="shared" si="0"/>
        <v>0</v>
      </c>
      <c r="R8" s="200"/>
      <c r="S8" s="209"/>
      <c r="T8" s="68"/>
    </row>
    <row r="9" spans="1:22" x14ac:dyDescent="0.2">
      <c r="A9" s="192"/>
      <c r="B9" s="1">
        <v>5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35">
        <v>0</v>
      </c>
      <c r="Q9" s="48">
        <f t="shared" si="0"/>
        <v>2</v>
      </c>
      <c r="R9" s="200"/>
      <c r="S9" s="209"/>
      <c r="T9" s="108">
        <v>9</v>
      </c>
    </row>
    <row r="10" spans="1:22" x14ac:dyDescent="0.2">
      <c r="A10" s="192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35">
        <v>0</v>
      </c>
      <c r="Q10" s="48">
        <f t="shared" si="0"/>
        <v>1</v>
      </c>
      <c r="R10" s="200"/>
      <c r="S10" s="209"/>
      <c r="T10" s="68"/>
    </row>
    <row r="11" spans="1:22" x14ac:dyDescent="0.2">
      <c r="A11" s="192"/>
      <c r="B11" s="1">
        <v>7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35">
        <v>0</v>
      </c>
      <c r="Q11" s="48">
        <f t="shared" si="0"/>
        <v>2</v>
      </c>
      <c r="R11" s="200"/>
      <c r="S11" s="209"/>
      <c r="T11" s="108">
        <v>9</v>
      </c>
    </row>
    <row r="12" spans="1:22" ht="16" thickBot="1" x14ac:dyDescent="0.25">
      <c r="A12" s="193"/>
      <c r="B12" s="3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40">
        <v>0</v>
      </c>
      <c r="Q12" s="83">
        <f t="shared" si="0"/>
        <v>1</v>
      </c>
      <c r="R12" s="203"/>
      <c r="S12" s="210"/>
      <c r="T12" s="69"/>
    </row>
    <row r="13" spans="1:22" ht="15" customHeight="1" x14ac:dyDescent="0.2">
      <c r="A13" s="198" t="s">
        <v>57</v>
      </c>
      <c r="B13" s="7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6"/>
      <c r="Q13" s="90">
        <f t="shared" si="0"/>
        <v>0</v>
      </c>
      <c r="R13" s="199">
        <f>AVERAGE(Q13:Q20)</f>
        <v>0.25</v>
      </c>
      <c r="S13" s="208">
        <f t="shared" ref="S13" si="1">_xlfn.STDEV.P(Q13:Q20)</f>
        <v>0.4330127018922193</v>
      </c>
      <c r="T13" s="87"/>
    </row>
    <row r="14" spans="1:22" x14ac:dyDescent="0.2">
      <c r="A14" s="192"/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5"/>
      <c r="Q14" s="48">
        <f t="shared" si="0"/>
        <v>0</v>
      </c>
      <c r="R14" s="200"/>
      <c r="S14" s="209"/>
      <c r="T14" s="68"/>
    </row>
    <row r="15" spans="1:22" x14ac:dyDescent="0.2">
      <c r="A15" s="192"/>
      <c r="B15" s="1">
        <v>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5"/>
      <c r="Q15" s="48">
        <f t="shared" si="0"/>
        <v>0</v>
      </c>
      <c r="R15" s="200"/>
      <c r="S15" s="209"/>
      <c r="T15" s="68"/>
    </row>
    <row r="16" spans="1:22" x14ac:dyDescent="0.2">
      <c r="A16" s="192"/>
      <c r="B16" s="1">
        <v>4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5"/>
      <c r="Q16" s="48">
        <f t="shared" si="0"/>
        <v>1</v>
      </c>
      <c r="R16" s="200"/>
      <c r="S16" s="209"/>
      <c r="T16" s="68"/>
    </row>
    <row r="17" spans="1:20" x14ac:dyDescent="0.2">
      <c r="A17" s="192"/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5"/>
      <c r="Q17" s="48">
        <f t="shared" si="0"/>
        <v>0</v>
      </c>
      <c r="R17" s="200"/>
      <c r="S17" s="209"/>
      <c r="T17" s="68"/>
    </row>
    <row r="18" spans="1:20" x14ac:dyDescent="0.2">
      <c r="A18" s="192"/>
      <c r="B18" s="1">
        <v>6</v>
      </c>
      <c r="C18" s="1">
        <v>0</v>
      </c>
      <c r="D18" s="1">
        <v>0</v>
      </c>
      <c r="E18" s="1">
        <v>0</v>
      </c>
      <c r="F18" s="1">
        <v>0</v>
      </c>
      <c r="G18" s="1"/>
      <c r="H18" s="1"/>
      <c r="I18" s="1"/>
      <c r="J18" s="1"/>
      <c r="K18" s="1"/>
      <c r="L18" s="1"/>
      <c r="M18" s="1"/>
      <c r="N18" s="1"/>
      <c r="O18" s="1"/>
      <c r="P18" s="35"/>
      <c r="Q18" s="48">
        <f t="shared" si="0"/>
        <v>0</v>
      </c>
      <c r="R18" s="200"/>
      <c r="S18" s="209"/>
      <c r="T18" s="68"/>
    </row>
    <row r="19" spans="1:20" x14ac:dyDescent="0.2">
      <c r="A19" s="192"/>
      <c r="B19" s="1">
        <v>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/>
      <c r="K19" s="1"/>
      <c r="L19" s="1"/>
      <c r="M19" s="1"/>
      <c r="N19" s="1"/>
      <c r="O19" s="1"/>
      <c r="P19" s="35"/>
      <c r="Q19" s="48">
        <f t="shared" si="0"/>
        <v>0</v>
      </c>
      <c r="R19" s="200"/>
      <c r="S19" s="209"/>
      <c r="T19" s="68"/>
    </row>
    <row r="20" spans="1:20" ht="16" thickBot="1" x14ac:dyDescent="0.25">
      <c r="A20" s="196"/>
      <c r="B20" s="5">
        <v>8</v>
      </c>
      <c r="C20" s="29">
        <v>0</v>
      </c>
      <c r="D20" s="29">
        <v>1</v>
      </c>
      <c r="E20" s="29"/>
      <c r="F20" s="29"/>
      <c r="G20" s="29"/>
      <c r="H20" s="29"/>
      <c r="I20" s="29"/>
      <c r="J20" s="29"/>
      <c r="K20" s="29"/>
      <c r="L20" s="34"/>
      <c r="M20" s="34"/>
      <c r="N20" s="34"/>
      <c r="O20" s="34"/>
      <c r="P20" s="38"/>
      <c r="Q20" s="82">
        <f t="shared" si="0"/>
        <v>1</v>
      </c>
      <c r="R20" s="201"/>
      <c r="S20" s="210"/>
      <c r="T20" s="67"/>
    </row>
    <row r="21" spans="1:20" x14ac:dyDescent="0.2">
      <c r="A21" s="191" t="s">
        <v>72</v>
      </c>
      <c r="B21" s="9">
        <v>1</v>
      </c>
      <c r="C21" s="28">
        <v>0</v>
      </c>
      <c r="D21" s="28">
        <v>0</v>
      </c>
      <c r="E21" s="28">
        <v>0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32">
        <v>0</v>
      </c>
      <c r="M21" s="32">
        <v>0</v>
      </c>
      <c r="N21" s="32">
        <v>0</v>
      </c>
      <c r="O21" s="32">
        <v>1</v>
      </c>
      <c r="P21" s="39">
        <v>0</v>
      </c>
      <c r="Q21" s="60">
        <f t="shared" si="0"/>
        <v>2</v>
      </c>
      <c r="R21" s="202">
        <f>AVERAGE(Q21:Q28)</f>
        <v>1.5</v>
      </c>
      <c r="S21" s="208">
        <f t="shared" ref="S21" si="2">_xlfn.STDEV.P(Q21:Q28)</f>
        <v>0.5</v>
      </c>
      <c r="T21" s="109">
        <v>9</v>
      </c>
    </row>
    <row r="22" spans="1:20" x14ac:dyDescent="0.2">
      <c r="A22" s="192"/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35">
        <v>0</v>
      </c>
      <c r="Q22" s="48">
        <f t="shared" si="0"/>
        <v>1</v>
      </c>
      <c r="R22" s="200"/>
      <c r="S22" s="209"/>
      <c r="T22" s="68"/>
    </row>
    <row r="23" spans="1:20" x14ac:dyDescent="0.2">
      <c r="A23" s="192"/>
      <c r="B23" s="1">
        <v>3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35">
        <v>1</v>
      </c>
      <c r="Q23" s="48">
        <f t="shared" si="0"/>
        <v>2</v>
      </c>
      <c r="R23" s="200"/>
      <c r="S23" s="209"/>
      <c r="T23" s="108">
        <v>9</v>
      </c>
    </row>
    <row r="24" spans="1:20" x14ac:dyDescent="0.2">
      <c r="A24" s="192"/>
      <c r="B24" s="1">
        <v>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35">
        <v>0</v>
      </c>
      <c r="Q24" s="48">
        <f t="shared" si="0"/>
        <v>1</v>
      </c>
      <c r="R24" s="200"/>
      <c r="S24" s="209"/>
      <c r="T24" s="68"/>
    </row>
    <row r="25" spans="1:20" x14ac:dyDescent="0.2">
      <c r="A25" s="192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35">
        <v>0</v>
      </c>
      <c r="Q25" s="48">
        <f t="shared" si="0"/>
        <v>1</v>
      </c>
      <c r="R25" s="200"/>
      <c r="S25" s="209"/>
      <c r="T25" s="68"/>
    </row>
    <row r="26" spans="1:20" x14ac:dyDescent="0.2">
      <c r="A26" s="192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35">
        <v>0</v>
      </c>
      <c r="Q26" s="48">
        <f t="shared" si="0"/>
        <v>1</v>
      </c>
      <c r="R26" s="200"/>
      <c r="S26" s="209"/>
      <c r="T26" s="68"/>
    </row>
    <row r="27" spans="1:20" x14ac:dyDescent="0.2">
      <c r="A27" s="192"/>
      <c r="B27" s="1">
        <v>7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35">
        <v>0</v>
      </c>
      <c r="Q27" s="48">
        <f t="shared" si="0"/>
        <v>2</v>
      </c>
      <c r="R27" s="200"/>
      <c r="S27" s="209"/>
      <c r="T27" s="108">
        <v>7</v>
      </c>
    </row>
    <row r="28" spans="1:20" ht="16" thickBot="1" x14ac:dyDescent="0.25">
      <c r="A28" s="193"/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40">
        <v>1</v>
      </c>
      <c r="Q28" s="83">
        <f t="shared" si="0"/>
        <v>2</v>
      </c>
      <c r="R28" s="203"/>
      <c r="S28" s="210"/>
      <c r="T28" s="110">
        <v>8</v>
      </c>
    </row>
    <row r="29" spans="1:20" x14ac:dyDescent="0.2">
      <c r="A29" s="198" t="s">
        <v>62</v>
      </c>
      <c r="B29" s="7">
        <v>1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32">
        <v>0</v>
      </c>
      <c r="M29" s="32">
        <v>1</v>
      </c>
      <c r="N29" s="32">
        <v>0</v>
      </c>
      <c r="O29" s="32">
        <v>0</v>
      </c>
      <c r="P29" s="39">
        <v>0</v>
      </c>
      <c r="Q29" s="90">
        <f t="shared" si="0"/>
        <v>2</v>
      </c>
      <c r="R29" s="199">
        <f>AVERAGE(Q29:Q36)</f>
        <v>1.5</v>
      </c>
      <c r="S29" s="208">
        <f t="shared" ref="S29" si="3">_xlfn.STDEV.P(Q29:Q36)</f>
        <v>0.5</v>
      </c>
      <c r="T29" s="111">
        <v>7</v>
      </c>
    </row>
    <row r="30" spans="1:20" x14ac:dyDescent="0.2">
      <c r="A30" s="192"/>
      <c r="B30" s="1">
        <v>2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35">
        <v>0</v>
      </c>
      <c r="Q30" s="48">
        <f t="shared" si="0"/>
        <v>2</v>
      </c>
      <c r="R30" s="200"/>
      <c r="S30" s="209"/>
      <c r="T30" s="108">
        <v>9</v>
      </c>
    </row>
    <row r="31" spans="1:20" x14ac:dyDescent="0.2">
      <c r="A31" s="192"/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35">
        <v>0</v>
      </c>
      <c r="Q31" s="48">
        <f t="shared" si="0"/>
        <v>1</v>
      </c>
      <c r="R31" s="200"/>
      <c r="S31" s="209"/>
      <c r="T31" s="68"/>
    </row>
    <row r="32" spans="1:20" x14ac:dyDescent="0.2">
      <c r="A32" s="192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35">
        <v>0</v>
      </c>
      <c r="Q32" s="48">
        <f t="shared" si="0"/>
        <v>1</v>
      </c>
      <c r="R32" s="200"/>
      <c r="S32" s="209"/>
      <c r="T32" s="68"/>
    </row>
    <row r="33" spans="1:20" x14ac:dyDescent="0.2">
      <c r="A33" s="192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35">
        <v>0</v>
      </c>
      <c r="Q33" s="48">
        <f t="shared" si="0"/>
        <v>1</v>
      </c>
      <c r="R33" s="200"/>
      <c r="S33" s="209"/>
      <c r="T33" s="68"/>
    </row>
    <row r="34" spans="1:20" x14ac:dyDescent="0.2">
      <c r="A34" s="192"/>
      <c r="B34" s="1">
        <v>6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35">
        <v>1</v>
      </c>
      <c r="Q34" s="48">
        <f t="shared" si="0"/>
        <v>2</v>
      </c>
      <c r="R34" s="200"/>
      <c r="S34" s="209"/>
      <c r="T34" s="108">
        <v>10</v>
      </c>
    </row>
    <row r="35" spans="1:20" x14ac:dyDescent="0.2">
      <c r="A35" s="192"/>
      <c r="B35" s="1">
        <v>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35">
        <v>1</v>
      </c>
      <c r="Q35" s="48">
        <f t="shared" si="0"/>
        <v>1</v>
      </c>
      <c r="R35" s="200"/>
      <c r="S35" s="209"/>
      <c r="T35" s="68"/>
    </row>
    <row r="36" spans="1:20" ht="16" thickBot="1" x14ac:dyDescent="0.25">
      <c r="A36" s="196"/>
      <c r="B36" s="5">
        <v>8</v>
      </c>
      <c r="C36" s="29">
        <v>0</v>
      </c>
      <c r="D36" s="29">
        <v>1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">
        <v>0</v>
      </c>
      <c r="M36" s="3">
        <v>0</v>
      </c>
      <c r="N36" s="3">
        <v>1</v>
      </c>
      <c r="O36" s="3">
        <v>0</v>
      </c>
      <c r="P36" s="40">
        <v>0</v>
      </c>
      <c r="Q36" s="82">
        <f t="shared" si="0"/>
        <v>2</v>
      </c>
      <c r="R36" s="201"/>
      <c r="S36" s="210"/>
      <c r="T36" s="112">
        <v>10</v>
      </c>
    </row>
    <row r="37" spans="1:20" x14ac:dyDescent="0.2">
      <c r="A37" s="191" t="s">
        <v>1</v>
      </c>
      <c r="B37" s="9">
        <v>1</v>
      </c>
      <c r="C37" s="28">
        <v>0</v>
      </c>
      <c r="D37" s="28">
        <v>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7">
        <v>0</v>
      </c>
      <c r="M37" s="7">
        <v>0</v>
      </c>
      <c r="N37" s="7">
        <v>0</v>
      </c>
      <c r="O37" s="7">
        <v>1</v>
      </c>
      <c r="P37" s="36">
        <v>0</v>
      </c>
      <c r="Q37" s="60">
        <f t="shared" si="0"/>
        <v>2</v>
      </c>
      <c r="R37" s="202">
        <f>AVERAGE(Q37:Q44)</f>
        <v>1.875</v>
      </c>
      <c r="S37" s="208">
        <f t="shared" ref="S37" si="4">_xlfn.STDEV.P(Q37:Q44)</f>
        <v>0.33071891388307384</v>
      </c>
      <c r="T37" s="109">
        <v>10</v>
      </c>
    </row>
    <row r="38" spans="1:20" x14ac:dyDescent="0.2">
      <c r="A38" s="192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35">
        <v>1</v>
      </c>
      <c r="Q38" s="48">
        <f t="shared" si="0"/>
        <v>2</v>
      </c>
      <c r="R38" s="200"/>
      <c r="S38" s="209"/>
      <c r="T38" s="108">
        <v>8</v>
      </c>
    </row>
    <row r="39" spans="1:20" x14ac:dyDescent="0.2">
      <c r="A39" s="192"/>
      <c r="B39" s="1">
        <v>3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35">
        <v>0</v>
      </c>
      <c r="Q39" s="48">
        <f t="shared" si="0"/>
        <v>2</v>
      </c>
      <c r="R39" s="200"/>
      <c r="S39" s="209"/>
      <c r="T39" s="108">
        <v>8</v>
      </c>
    </row>
    <row r="40" spans="1:20" x14ac:dyDescent="0.2">
      <c r="A40" s="192"/>
      <c r="B40" s="1">
        <v>4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35">
        <v>0</v>
      </c>
      <c r="Q40" s="48">
        <f t="shared" si="0"/>
        <v>2</v>
      </c>
      <c r="R40" s="200"/>
      <c r="S40" s="209"/>
      <c r="T40" s="108">
        <v>9</v>
      </c>
    </row>
    <row r="41" spans="1:20" x14ac:dyDescent="0.2">
      <c r="A41" s="192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/>
      <c r="N41" s="1"/>
      <c r="O41" s="1"/>
      <c r="P41" s="35"/>
      <c r="Q41" s="48">
        <f t="shared" si="0"/>
        <v>1</v>
      </c>
      <c r="R41" s="200"/>
      <c r="S41" s="209"/>
      <c r="T41" s="68"/>
    </row>
    <row r="42" spans="1:20" x14ac:dyDescent="0.2">
      <c r="A42" s="192"/>
      <c r="B42" s="1">
        <v>6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0</v>
      </c>
      <c r="P42" s="35">
        <v>0</v>
      </c>
      <c r="Q42" s="48">
        <f t="shared" si="0"/>
        <v>2</v>
      </c>
      <c r="R42" s="200"/>
      <c r="S42" s="209"/>
      <c r="T42" s="108">
        <v>10</v>
      </c>
    </row>
    <row r="43" spans="1:20" x14ac:dyDescent="0.2">
      <c r="A43" s="192"/>
      <c r="B43" s="1">
        <v>7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35">
        <v>0</v>
      </c>
      <c r="Q43" s="48">
        <f t="shared" si="0"/>
        <v>2</v>
      </c>
      <c r="R43" s="200"/>
      <c r="S43" s="209"/>
      <c r="T43" s="108">
        <v>8</v>
      </c>
    </row>
    <row r="44" spans="1:20" ht="16" thickBot="1" x14ac:dyDescent="0.25">
      <c r="A44" s="193"/>
      <c r="B44" s="3">
        <v>8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4">
        <v>0</v>
      </c>
      <c r="N44" s="3">
        <v>1</v>
      </c>
      <c r="O44" s="3">
        <v>0</v>
      </c>
      <c r="P44" s="40">
        <v>0</v>
      </c>
      <c r="Q44" s="83">
        <f t="shared" si="0"/>
        <v>2</v>
      </c>
      <c r="R44" s="203"/>
      <c r="S44" s="210"/>
      <c r="T44" s="110">
        <v>9</v>
      </c>
    </row>
    <row r="45" spans="1:20" x14ac:dyDescent="0.2">
      <c r="A45" s="191" t="s">
        <v>63</v>
      </c>
      <c r="B45" s="9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1</v>
      </c>
      <c r="K45" s="28">
        <v>0</v>
      </c>
      <c r="L45" s="32">
        <v>0</v>
      </c>
      <c r="M45" s="32">
        <v>0</v>
      </c>
      <c r="N45" s="32">
        <v>0</v>
      </c>
      <c r="O45" s="32">
        <v>0</v>
      </c>
      <c r="P45" s="39">
        <v>0</v>
      </c>
      <c r="Q45" s="90">
        <f t="shared" si="0"/>
        <v>1</v>
      </c>
      <c r="R45" s="199">
        <f>AVERAGE(Q45:Q52)</f>
        <v>1.25</v>
      </c>
      <c r="S45" s="208">
        <f t="shared" ref="S45" si="5">_xlfn.STDEV.P(Q45:Q52)</f>
        <v>0.4330127018922193</v>
      </c>
      <c r="T45" s="87"/>
    </row>
    <row r="46" spans="1:20" x14ac:dyDescent="0.2">
      <c r="A46" s="192"/>
      <c r="B46" s="1">
        <v>2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35">
        <v>0</v>
      </c>
      <c r="Q46" s="48">
        <f t="shared" si="0"/>
        <v>2</v>
      </c>
      <c r="R46" s="200"/>
      <c r="S46" s="209"/>
      <c r="T46" s="108">
        <v>11</v>
      </c>
    </row>
    <row r="47" spans="1:20" x14ac:dyDescent="0.2">
      <c r="A47" s="192"/>
      <c r="B47" s="1">
        <v>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35">
        <v>0</v>
      </c>
      <c r="Q47" s="48">
        <f t="shared" si="0"/>
        <v>1</v>
      </c>
      <c r="R47" s="200"/>
      <c r="S47" s="209"/>
      <c r="T47" s="68"/>
    </row>
    <row r="48" spans="1:20" x14ac:dyDescent="0.2">
      <c r="A48" s="192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35">
        <v>0</v>
      </c>
      <c r="Q48" s="48">
        <f t="shared" si="0"/>
        <v>1</v>
      </c>
      <c r="R48" s="200"/>
      <c r="S48" s="209"/>
      <c r="T48" s="68"/>
    </row>
    <row r="49" spans="1:20" x14ac:dyDescent="0.2">
      <c r="A49" s="192"/>
      <c r="B49" s="1">
        <v>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35">
        <v>0</v>
      </c>
      <c r="Q49" s="48">
        <f t="shared" si="0"/>
        <v>1</v>
      </c>
      <c r="R49" s="200"/>
      <c r="S49" s="209"/>
      <c r="T49" s="68"/>
    </row>
    <row r="50" spans="1:20" x14ac:dyDescent="0.2">
      <c r="A50" s="192"/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35">
        <v>0</v>
      </c>
      <c r="Q50" s="48">
        <f t="shared" si="0"/>
        <v>1</v>
      </c>
      <c r="R50" s="200"/>
      <c r="S50" s="209"/>
      <c r="T50" s="68"/>
    </row>
    <row r="51" spans="1:20" x14ac:dyDescent="0.2">
      <c r="A51" s="192"/>
      <c r="B51" s="1">
        <v>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35">
        <v>1</v>
      </c>
      <c r="Q51" s="48">
        <f t="shared" si="0"/>
        <v>2</v>
      </c>
      <c r="R51" s="200"/>
      <c r="S51" s="209"/>
      <c r="T51" s="108">
        <v>8</v>
      </c>
    </row>
    <row r="52" spans="1:20" ht="16" thickBot="1" x14ac:dyDescent="0.25">
      <c r="A52" s="193"/>
      <c r="B52" s="3">
        <v>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40">
        <v>0</v>
      </c>
      <c r="Q52" s="82">
        <f t="shared" si="0"/>
        <v>1</v>
      </c>
      <c r="R52" s="201"/>
      <c r="S52" s="210"/>
      <c r="T52" s="67"/>
    </row>
    <row r="53" spans="1:20" x14ac:dyDescent="0.2">
      <c r="A53" s="191" t="s">
        <v>64</v>
      </c>
      <c r="B53" s="9">
        <v>1</v>
      </c>
      <c r="C53" s="28">
        <v>0</v>
      </c>
      <c r="D53" s="28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32">
        <v>0</v>
      </c>
      <c r="M53" s="32">
        <v>0</v>
      </c>
      <c r="N53" s="32">
        <v>1</v>
      </c>
      <c r="O53" s="32">
        <v>0</v>
      </c>
      <c r="P53" s="39">
        <v>0</v>
      </c>
      <c r="Q53" s="60">
        <f t="shared" si="0"/>
        <v>2</v>
      </c>
      <c r="R53" s="202">
        <f>AVERAGE(Q53:Q60)</f>
        <v>1.5</v>
      </c>
      <c r="S53" s="208">
        <f t="shared" ref="S53" si="6">_xlfn.STDEV.P(Q53:Q60)</f>
        <v>0.5</v>
      </c>
      <c r="T53" s="109">
        <v>10</v>
      </c>
    </row>
    <row r="54" spans="1:20" x14ac:dyDescent="0.2">
      <c r="A54" s="192"/>
      <c r="B54" s="1">
        <v>2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35">
        <v>0</v>
      </c>
      <c r="Q54" s="48">
        <f t="shared" si="0"/>
        <v>2</v>
      </c>
      <c r="R54" s="200"/>
      <c r="S54" s="209"/>
      <c r="T54" s="108">
        <v>8</v>
      </c>
    </row>
    <row r="55" spans="1:20" x14ac:dyDescent="0.2">
      <c r="A55" s="192"/>
      <c r="B55" s="1">
        <v>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1">
        <v>0</v>
      </c>
      <c r="P55" s="35">
        <v>0</v>
      </c>
      <c r="Q55" s="48">
        <f t="shared" si="0"/>
        <v>1</v>
      </c>
      <c r="R55" s="200"/>
      <c r="S55" s="209"/>
      <c r="T55" s="68"/>
    </row>
    <row r="56" spans="1:20" x14ac:dyDescent="0.2">
      <c r="A56" s="192"/>
      <c r="B56" s="1">
        <v>4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v>0</v>
      </c>
      <c r="P56" s="35">
        <v>0</v>
      </c>
      <c r="Q56" s="48">
        <f t="shared" si="0"/>
        <v>2</v>
      </c>
      <c r="R56" s="200"/>
      <c r="S56" s="209"/>
      <c r="T56" s="108">
        <v>9</v>
      </c>
    </row>
    <row r="57" spans="1:20" x14ac:dyDescent="0.2">
      <c r="A57" s="192"/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35">
        <v>0</v>
      </c>
      <c r="Q57" s="48">
        <f t="shared" si="0"/>
        <v>1</v>
      </c>
      <c r="R57" s="200"/>
      <c r="S57" s="209"/>
      <c r="T57" s="68"/>
    </row>
    <row r="58" spans="1:20" x14ac:dyDescent="0.2">
      <c r="A58" s="192"/>
      <c r="B58" s="1">
        <v>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35">
        <v>0</v>
      </c>
      <c r="Q58" s="48">
        <f t="shared" si="0"/>
        <v>1</v>
      </c>
      <c r="R58" s="200"/>
      <c r="S58" s="209"/>
      <c r="T58" s="68"/>
    </row>
    <row r="59" spans="1:20" x14ac:dyDescent="0.2">
      <c r="A59" s="192"/>
      <c r="B59" s="1">
        <v>7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35">
        <v>1</v>
      </c>
      <c r="Q59" s="48">
        <f t="shared" si="0"/>
        <v>2</v>
      </c>
      <c r="R59" s="200"/>
      <c r="S59" s="209"/>
      <c r="T59" s="108">
        <v>10</v>
      </c>
    </row>
    <row r="60" spans="1:20" ht="16" thickBot="1" x14ac:dyDescent="0.25">
      <c r="A60" s="193"/>
      <c r="B60" s="3">
        <v>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40">
        <v>0</v>
      </c>
      <c r="Q60" s="83">
        <f t="shared" si="0"/>
        <v>1</v>
      </c>
      <c r="R60" s="203"/>
      <c r="S60" s="210"/>
      <c r="T60" s="69"/>
    </row>
    <row r="61" spans="1:20" x14ac:dyDescent="0.2">
      <c r="A61" s="191" t="s">
        <v>65</v>
      </c>
      <c r="B61" s="9">
        <v>1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1</v>
      </c>
      <c r="L61" s="32">
        <v>0</v>
      </c>
      <c r="M61" s="32">
        <v>0</v>
      </c>
      <c r="N61" s="32">
        <v>0</v>
      </c>
      <c r="O61" s="32">
        <v>0</v>
      </c>
      <c r="P61" s="39">
        <v>0</v>
      </c>
      <c r="Q61" s="90">
        <f t="shared" si="0"/>
        <v>1</v>
      </c>
      <c r="R61" s="199">
        <f>AVERAGE(Q61:Q68)</f>
        <v>1.375</v>
      </c>
      <c r="S61" s="208">
        <f t="shared" ref="S61" si="7">_xlfn.STDEV.P(Q61:Q68)</f>
        <v>0.48412291827592713</v>
      </c>
      <c r="T61" s="87"/>
    </row>
    <row r="62" spans="1:20" x14ac:dyDescent="0.2">
      <c r="A62" s="192"/>
      <c r="B62" s="1">
        <v>2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35">
        <v>0</v>
      </c>
      <c r="Q62" s="48">
        <f t="shared" si="0"/>
        <v>2</v>
      </c>
      <c r="R62" s="200"/>
      <c r="S62" s="209"/>
      <c r="T62" s="108">
        <v>9</v>
      </c>
    </row>
    <row r="63" spans="1:20" x14ac:dyDescent="0.2">
      <c r="A63" s="192"/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35">
        <v>0</v>
      </c>
      <c r="Q63" s="48">
        <f t="shared" si="0"/>
        <v>1</v>
      </c>
      <c r="R63" s="200"/>
      <c r="S63" s="209"/>
      <c r="T63" s="68"/>
    </row>
    <row r="64" spans="1:20" x14ac:dyDescent="0.2">
      <c r="A64" s="192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35">
        <v>0</v>
      </c>
      <c r="Q64" s="48">
        <f t="shared" si="0"/>
        <v>1</v>
      </c>
      <c r="R64" s="200"/>
      <c r="S64" s="209"/>
      <c r="T64" s="68"/>
    </row>
    <row r="65" spans="1:20" x14ac:dyDescent="0.2">
      <c r="A65" s="192"/>
      <c r="B65" s="1">
        <v>5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35">
        <v>0</v>
      </c>
      <c r="Q65" s="48">
        <f t="shared" si="0"/>
        <v>2</v>
      </c>
      <c r="R65" s="200"/>
      <c r="S65" s="209"/>
      <c r="T65" s="68">
        <v>9</v>
      </c>
    </row>
    <row r="66" spans="1:20" x14ac:dyDescent="0.2">
      <c r="A66" s="192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35">
        <v>0</v>
      </c>
      <c r="Q66" s="48">
        <f t="shared" si="0"/>
        <v>1</v>
      </c>
      <c r="R66" s="200"/>
      <c r="S66" s="209"/>
      <c r="T66" s="68"/>
    </row>
    <row r="67" spans="1:20" x14ac:dyDescent="0.2">
      <c r="A67" s="192"/>
      <c r="B67" s="1">
        <v>7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0</v>
      </c>
      <c r="P67" s="35">
        <v>0</v>
      </c>
      <c r="Q67" s="48">
        <f t="shared" si="0"/>
        <v>2</v>
      </c>
      <c r="R67" s="200"/>
      <c r="S67" s="209"/>
      <c r="T67" s="68">
        <v>9</v>
      </c>
    </row>
    <row r="68" spans="1:20" ht="16" thickBot="1" x14ac:dyDescent="0.25">
      <c r="A68" s="193"/>
      <c r="B68" s="3">
        <v>8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0">
        <v>0</v>
      </c>
      <c r="Q68" s="83">
        <f t="shared" si="0"/>
        <v>1</v>
      </c>
      <c r="R68" s="203"/>
      <c r="S68" s="210"/>
      <c r="T68" s="69"/>
    </row>
    <row r="70" spans="1:20" x14ac:dyDescent="0.2">
      <c r="P70" s="145" t="s">
        <v>80</v>
      </c>
      <c r="Q70" s="146">
        <f>AVERAGE(Q21:Q68,Q5:Q12)</f>
        <v>1.4464285714285714</v>
      </c>
    </row>
    <row r="71" spans="1:20" x14ac:dyDescent="0.2">
      <c r="P71" s="145" t="s">
        <v>60</v>
      </c>
      <c r="Q71" s="146">
        <f>_xlfn.STDEV.P(Q21:Q68,Q5:Q12)</f>
        <v>0.5318311647084083</v>
      </c>
    </row>
  </sheetData>
  <mergeCells count="28">
    <mergeCell ref="R61:R68"/>
    <mergeCell ref="T3:T4"/>
    <mergeCell ref="R5:R12"/>
    <mergeCell ref="R13:R20"/>
    <mergeCell ref="R21:R28"/>
    <mergeCell ref="R29:R36"/>
    <mergeCell ref="Q3:S3"/>
    <mergeCell ref="S5:S12"/>
    <mergeCell ref="S13:S20"/>
    <mergeCell ref="S21:S28"/>
    <mergeCell ref="S29:S36"/>
    <mergeCell ref="S37:S44"/>
    <mergeCell ref="S45:S52"/>
    <mergeCell ref="S53:S60"/>
    <mergeCell ref="S61:S68"/>
    <mergeCell ref="R37:R44"/>
    <mergeCell ref="A61:A68"/>
    <mergeCell ref="A3:B4"/>
    <mergeCell ref="C3:P3"/>
    <mergeCell ref="A5:A12"/>
    <mergeCell ref="A13:A20"/>
    <mergeCell ref="A21:A28"/>
    <mergeCell ref="A29:A36"/>
    <mergeCell ref="R45:R52"/>
    <mergeCell ref="R53:R60"/>
    <mergeCell ref="A37:A44"/>
    <mergeCell ref="A45:A52"/>
    <mergeCell ref="A53:A60"/>
  </mergeCells>
  <conditionalFormatting sqref="C5:K68">
    <cfRule type="cellIs" dxfId="1" priority="2" operator="equal">
      <formula>1</formula>
    </cfRule>
  </conditionalFormatting>
  <conditionalFormatting sqref="L5:P68 T9 T11 T21 T23 T27:T30 T34 T36:T40 T42:T44 T46 T51 T53:T54 T56 T59 T62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80"/>
  <sheetViews>
    <sheetView workbookViewId="0">
      <selection activeCell="F18" sqref="F18"/>
    </sheetView>
  </sheetViews>
  <sheetFormatPr baseColWidth="10" defaultRowHeight="15" x14ac:dyDescent="0.2"/>
  <cols>
    <col min="3" max="3" width="14" customWidth="1"/>
    <col min="4" max="4" width="13.83203125" customWidth="1"/>
    <col min="5" max="5" width="17.1640625" customWidth="1"/>
    <col min="7" max="7" width="22.1640625" customWidth="1"/>
  </cols>
  <sheetData>
    <row r="2" spans="1:7" ht="16" thickBot="1" x14ac:dyDescent="0.25"/>
    <row r="3" spans="1:7" x14ac:dyDescent="0.2">
      <c r="A3" s="191" t="s">
        <v>5</v>
      </c>
      <c r="B3" s="204"/>
      <c r="C3" s="113" t="s">
        <v>66</v>
      </c>
      <c r="D3" s="114" t="s">
        <v>67</v>
      </c>
      <c r="E3" s="115" t="s">
        <v>68</v>
      </c>
    </row>
    <row r="4" spans="1:7" ht="16" thickBot="1" x14ac:dyDescent="0.25">
      <c r="A4" s="193"/>
      <c r="B4" s="211"/>
      <c r="C4" s="116" t="s">
        <v>69</v>
      </c>
      <c r="D4" s="117" t="s">
        <v>70</v>
      </c>
      <c r="E4" s="118" t="s">
        <v>70</v>
      </c>
      <c r="G4">
        <f>AVERAGE(D5:D12,D21:D68)</f>
        <v>12.464642857142858</v>
      </c>
    </row>
    <row r="5" spans="1:7" x14ac:dyDescent="0.2">
      <c r="A5" s="198" t="s">
        <v>7</v>
      </c>
      <c r="B5" s="36">
        <v>1</v>
      </c>
      <c r="C5" s="119">
        <v>0</v>
      </c>
      <c r="D5" s="120">
        <v>12.7</v>
      </c>
      <c r="E5" s="121">
        <v>5.43</v>
      </c>
      <c r="G5">
        <f>_xlfn.STDEV.P(D5:D12,D21:D68)</f>
        <v>0.98872024839781514</v>
      </c>
    </row>
    <row r="6" spans="1:7" x14ac:dyDescent="0.2">
      <c r="A6" s="192"/>
      <c r="B6" s="35">
        <v>2</v>
      </c>
      <c r="C6" s="119">
        <v>1</v>
      </c>
      <c r="D6" s="120">
        <v>11.62</v>
      </c>
      <c r="E6" s="121">
        <v>4.76</v>
      </c>
    </row>
    <row r="7" spans="1:7" x14ac:dyDescent="0.2">
      <c r="A7" s="192"/>
      <c r="B7" s="35">
        <v>3</v>
      </c>
      <c r="C7" s="119">
        <v>1</v>
      </c>
      <c r="D7" s="120">
        <v>11.68</v>
      </c>
      <c r="E7" s="121">
        <v>4.6399999999999997</v>
      </c>
    </row>
    <row r="8" spans="1:7" x14ac:dyDescent="0.2">
      <c r="A8" s="192"/>
      <c r="B8" s="35">
        <v>4</v>
      </c>
      <c r="C8" s="119">
        <v>1</v>
      </c>
      <c r="D8" s="120">
        <v>13.42</v>
      </c>
      <c r="E8" s="121">
        <v>5.36</v>
      </c>
    </row>
    <row r="9" spans="1:7" x14ac:dyDescent="0.2">
      <c r="A9" s="192"/>
      <c r="B9" s="35">
        <v>5</v>
      </c>
      <c r="C9" s="119">
        <v>1</v>
      </c>
      <c r="D9" s="120">
        <v>12.78</v>
      </c>
      <c r="E9" s="121">
        <v>5.1100000000000003</v>
      </c>
    </row>
    <row r="10" spans="1:7" x14ac:dyDescent="0.2">
      <c r="A10" s="192"/>
      <c r="B10" s="35">
        <v>6</v>
      </c>
      <c r="C10" s="119">
        <v>1</v>
      </c>
      <c r="D10" s="120">
        <v>12.35</v>
      </c>
      <c r="E10" s="121">
        <v>5.35</v>
      </c>
    </row>
    <row r="11" spans="1:7" x14ac:dyDescent="0.2">
      <c r="A11" s="192"/>
      <c r="B11" s="35">
        <v>7</v>
      </c>
      <c r="C11" s="119">
        <v>1</v>
      </c>
      <c r="D11" s="120">
        <v>13.61</v>
      </c>
      <c r="E11" s="121">
        <v>5.72</v>
      </c>
    </row>
    <row r="12" spans="1:7" ht="16" thickBot="1" x14ac:dyDescent="0.25">
      <c r="A12" s="193"/>
      <c r="B12" s="40">
        <v>8</v>
      </c>
      <c r="C12" s="119">
        <v>1</v>
      </c>
      <c r="D12" s="120">
        <v>13.42</v>
      </c>
      <c r="E12" s="121">
        <v>5.5</v>
      </c>
    </row>
    <row r="13" spans="1:7" x14ac:dyDescent="0.2">
      <c r="A13" s="198" t="s">
        <v>57</v>
      </c>
      <c r="B13" s="36">
        <v>1</v>
      </c>
      <c r="C13" s="113"/>
      <c r="D13" s="114"/>
      <c r="E13" s="115"/>
    </row>
    <row r="14" spans="1:7" x14ac:dyDescent="0.2">
      <c r="A14" s="192"/>
      <c r="B14" s="35">
        <v>2</v>
      </c>
      <c r="C14" s="119"/>
      <c r="D14" s="120"/>
      <c r="E14" s="121"/>
    </row>
    <row r="15" spans="1:7" x14ac:dyDescent="0.2">
      <c r="A15" s="192"/>
      <c r="B15" s="35">
        <v>3</v>
      </c>
      <c r="C15" s="119"/>
      <c r="D15" s="120"/>
      <c r="E15" s="121"/>
    </row>
    <row r="16" spans="1:7" x14ac:dyDescent="0.2">
      <c r="A16" s="192"/>
      <c r="B16" s="35">
        <v>4</v>
      </c>
      <c r="C16" s="119"/>
      <c r="D16" s="120"/>
      <c r="E16" s="121"/>
    </row>
    <row r="17" spans="1:7" x14ac:dyDescent="0.2">
      <c r="A17" s="192"/>
      <c r="B17" s="35">
        <v>5</v>
      </c>
      <c r="C17" s="119"/>
      <c r="D17" s="120"/>
      <c r="E17" s="121"/>
    </row>
    <row r="18" spans="1:7" x14ac:dyDescent="0.2">
      <c r="A18" s="192"/>
      <c r="B18" s="35">
        <v>6</v>
      </c>
      <c r="C18" s="127">
        <v>0</v>
      </c>
      <c r="D18" s="128">
        <v>12.16</v>
      </c>
      <c r="E18" s="129">
        <v>4.63</v>
      </c>
      <c r="F18" s="220"/>
      <c r="G18" s="220"/>
    </row>
    <row r="19" spans="1:7" x14ac:dyDescent="0.2">
      <c r="A19" s="192"/>
      <c r="B19" s="35">
        <v>7</v>
      </c>
      <c r="C19" s="127">
        <v>0</v>
      </c>
      <c r="D19" s="128">
        <v>12.68</v>
      </c>
      <c r="E19" s="129">
        <v>5.14</v>
      </c>
      <c r="F19" s="220"/>
      <c r="G19" s="220"/>
    </row>
    <row r="20" spans="1:7" ht="16" thickBot="1" x14ac:dyDescent="0.25">
      <c r="A20" s="196"/>
      <c r="B20" s="38">
        <v>8</v>
      </c>
      <c r="C20" s="116"/>
      <c r="D20" s="117"/>
      <c r="E20" s="118"/>
    </row>
    <row r="21" spans="1:7" x14ac:dyDescent="0.2">
      <c r="A21" s="191" t="s">
        <v>72</v>
      </c>
      <c r="B21" s="39">
        <v>1</v>
      </c>
      <c r="C21" s="119">
        <v>1</v>
      </c>
      <c r="D21" s="120">
        <v>12.42</v>
      </c>
      <c r="E21" s="121">
        <v>5.31</v>
      </c>
    </row>
    <row r="22" spans="1:7" x14ac:dyDescent="0.2">
      <c r="A22" s="192"/>
      <c r="B22" s="35">
        <v>2</v>
      </c>
      <c r="C22" s="119">
        <v>1</v>
      </c>
      <c r="D22" s="122">
        <v>11.09</v>
      </c>
      <c r="E22" s="121">
        <v>5.08</v>
      </c>
    </row>
    <row r="23" spans="1:7" x14ac:dyDescent="0.2">
      <c r="A23" s="192"/>
      <c r="B23" s="35">
        <v>3</v>
      </c>
      <c r="C23" s="119">
        <v>1</v>
      </c>
      <c r="D23" s="120">
        <v>13.56</v>
      </c>
      <c r="E23" s="121">
        <v>6.05</v>
      </c>
    </row>
    <row r="24" spans="1:7" x14ac:dyDescent="0.2">
      <c r="A24" s="192"/>
      <c r="B24" s="35">
        <v>4</v>
      </c>
      <c r="C24" s="119">
        <v>1</v>
      </c>
      <c r="D24" s="120">
        <v>11.29</v>
      </c>
      <c r="E24" s="121">
        <v>4.21</v>
      </c>
    </row>
    <row r="25" spans="1:7" x14ac:dyDescent="0.2">
      <c r="A25" s="192"/>
      <c r="B25" s="35">
        <v>5</v>
      </c>
      <c r="C25" s="119">
        <v>0</v>
      </c>
      <c r="D25" s="120">
        <v>14.34</v>
      </c>
      <c r="E25" s="121">
        <v>5.88</v>
      </c>
    </row>
    <row r="26" spans="1:7" x14ac:dyDescent="0.2">
      <c r="A26" s="192"/>
      <c r="B26" s="35">
        <v>6</v>
      </c>
      <c r="C26" s="119">
        <v>1</v>
      </c>
      <c r="D26" s="120">
        <v>11.15</v>
      </c>
      <c r="E26" s="121">
        <v>4.9000000000000004</v>
      </c>
    </row>
    <row r="27" spans="1:7" x14ac:dyDescent="0.2">
      <c r="A27" s="192"/>
      <c r="B27" s="35">
        <v>7</v>
      </c>
      <c r="C27" s="119">
        <v>1</v>
      </c>
      <c r="D27" s="120">
        <v>11.45</v>
      </c>
      <c r="E27" s="121">
        <v>5.12</v>
      </c>
    </row>
    <row r="28" spans="1:7" ht="16" thickBot="1" x14ac:dyDescent="0.25">
      <c r="A28" s="193"/>
      <c r="B28" s="40">
        <v>8</v>
      </c>
      <c r="C28" s="119">
        <v>0</v>
      </c>
      <c r="D28" s="120">
        <v>13.19</v>
      </c>
      <c r="E28" s="121">
        <v>5.67</v>
      </c>
    </row>
    <row r="29" spans="1:7" x14ac:dyDescent="0.2">
      <c r="A29" s="191" t="s">
        <v>62</v>
      </c>
      <c r="B29" s="39">
        <v>1</v>
      </c>
      <c r="C29" s="113">
        <v>1</v>
      </c>
      <c r="D29" s="114">
        <v>12.77</v>
      </c>
      <c r="E29" s="115">
        <v>5.51</v>
      </c>
    </row>
    <row r="30" spans="1:7" x14ac:dyDescent="0.2">
      <c r="A30" s="192"/>
      <c r="B30" s="35">
        <v>2</v>
      </c>
      <c r="C30" s="119">
        <v>0</v>
      </c>
      <c r="D30" s="120">
        <v>15.15</v>
      </c>
      <c r="E30" s="121">
        <v>6.65</v>
      </c>
    </row>
    <row r="31" spans="1:7" x14ac:dyDescent="0.2">
      <c r="A31" s="192"/>
      <c r="B31" s="35">
        <v>3</v>
      </c>
      <c r="C31" s="119">
        <v>0</v>
      </c>
      <c r="D31" s="120">
        <v>12.45</v>
      </c>
      <c r="E31" s="121">
        <v>5.41</v>
      </c>
    </row>
    <row r="32" spans="1:7" x14ac:dyDescent="0.2">
      <c r="A32" s="192"/>
      <c r="B32" s="35">
        <v>4</v>
      </c>
      <c r="C32" s="119">
        <v>0</v>
      </c>
      <c r="D32" s="120">
        <v>13.19</v>
      </c>
      <c r="E32" s="121">
        <v>5.61</v>
      </c>
    </row>
    <row r="33" spans="1:7" x14ac:dyDescent="0.2">
      <c r="A33" s="192"/>
      <c r="B33" s="35">
        <v>5</v>
      </c>
      <c r="C33" s="119">
        <v>0</v>
      </c>
      <c r="D33" s="120">
        <v>13.56</v>
      </c>
      <c r="E33" s="121">
        <v>5.74</v>
      </c>
    </row>
    <row r="34" spans="1:7" x14ac:dyDescent="0.2">
      <c r="A34" s="192"/>
      <c r="B34" s="35">
        <v>6</v>
      </c>
      <c r="C34" s="119">
        <v>1</v>
      </c>
      <c r="D34" s="120">
        <v>12.89</v>
      </c>
      <c r="E34" s="121">
        <v>5.2</v>
      </c>
    </row>
    <row r="35" spans="1:7" x14ac:dyDescent="0.2">
      <c r="A35" s="192"/>
      <c r="B35" s="35">
        <v>7</v>
      </c>
      <c r="C35" s="119">
        <v>0</v>
      </c>
      <c r="D35" s="120">
        <v>12.71</v>
      </c>
      <c r="E35" s="121">
        <v>5.47</v>
      </c>
    </row>
    <row r="36" spans="1:7" ht="16" thickBot="1" x14ac:dyDescent="0.25">
      <c r="A36" s="193"/>
      <c r="B36" s="40">
        <v>8</v>
      </c>
      <c r="C36" s="116">
        <v>1</v>
      </c>
      <c r="D36" s="117">
        <v>12.28</v>
      </c>
      <c r="E36" s="118">
        <v>4.6500000000000004</v>
      </c>
    </row>
    <row r="37" spans="1:7" x14ac:dyDescent="0.2">
      <c r="A37" s="198" t="s">
        <v>1</v>
      </c>
      <c r="B37" s="36">
        <v>1</v>
      </c>
      <c r="C37" s="119">
        <v>1</v>
      </c>
      <c r="D37" s="120">
        <v>11.37</v>
      </c>
      <c r="E37" s="121">
        <v>4.7699999999999996</v>
      </c>
    </row>
    <row r="38" spans="1:7" x14ac:dyDescent="0.2">
      <c r="A38" s="192"/>
      <c r="B38" s="35">
        <v>2</v>
      </c>
      <c r="C38" s="119">
        <v>1</v>
      </c>
      <c r="D38" s="120">
        <v>11.66</v>
      </c>
      <c r="E38" s="121">
        <v>4.68</v>
      </c>
    </row>
    <row r="39" spans="1:7" x14ac:dyDescent="0.2">
      <c r="A39" s="192"/>
      <c r="B39" s="35">
        <v>3</v>
      </c>
      <c r="C39" s="119">
        <v>0</v>
      </c>
      <c r="D39" s="120">
        <v>12.98</v>
      </c>
      <c r="E39" s="121">
        <v>5.22</v>
      </c>
    </row>
    <row r="40" spans="1:7" x14ac:dyDescent="0.2">
      <c r="A40" s="192"/>
      <c r="B40" s="35">
        <v>4</v>
      </c>
      <c r="C40" s="119">
        <v>0</v>
      </c>
      <c r="D40" s="120">
        <v>13.02</v>
      </c>
      <c r="E40" s="121">
        <v>5.63</v>
      </c>
    </row>
    <row r="41" spans="1:7" x14ac:dyDescent="0.2">
      <c r="A41" s="192"/>
      <c r="B41" s="35">
        <v>5</v>
      </c>
      <c r="C41" s="127">
        <v>1</v>
      </c>
      <c r="D41" s="128">
        <v>10.51</v>
      </c>
      <c r="E41" s="129">
        <v>4.88</v>
      </c>
      <c r="F41" s="130"/>
      <c r="G41" s="130" t="s">
        <v>74</v>
      </c>
    </row>
    <row r="42" spans="1:7" x14ac:dyDescent="0.2">
      <c r="A42" s="192"/>
      <c r="B42" s="35">
        <v>6</v>
      </c>
      <c r="C42" s="119">
        <v>0</v>
      </c>
      <c r="D42" s="120">
        <v>12.49</v>
      </c>
      <c r="E42" s="121">
        <v>4.8099999999999996</v>
      </c>
    </row>
    <row r="43" spans="1:7" x14ac:dyDescent="0.2">
      <c r="A43" s="192"/>
      <c r="B43" s="35">
        <v>7</v>
      </c>
      <c r="C43" s="119">
        <v>1</v>
      </c>
      <c r="D43" s="120">
        <v>12.12</v>
      </c>
      <c r="E43" s="121">
        <v>4.6900000000000004</v>
      </c>
    </row>
    <row r="44" spans="1:7" ht="16" thickBot="1" x14ac:dyDescent="0.25">
      <c r="A44" s="193"/>
      <c r="B44" s="40">
        <v>8</v>
      </c>
      <c r="C44" s="119">
        <v>1</v>
      </c>
      <c r="D44" s="120">
        <v>12.61</v>
      </c>
      <c r="E44" s="121">
        <v>5.2</v>
      </c>
    </row>
    <row r="45" spans="1:7" x14ac:dyDescent="0.2">
      <c r="A45" s="191" t="s">
        <v>63</v>
      </c>
      <c r="B45" s="39">
        <v>1</v>
      </c>
      <c r="C45" s="113">
        <v>0</v>
      </c>
      <c r="D45" s="114">
        <v>11.33</v>
      </c>
      <c r="E45" s="115">
        <v>4.82</v>
      </c>
    </row>
    <row r="46" spans="1:7" x14ac:dyDescent="0.2">
      <c r="A46" s="192"/>
      <c r="B46" s="35">
        <v>2</v>
      </c>
      <c r="C46" s="119">
        <v>0</v>
      </c>
      <c r="D46" s="120">
        <v>13.65</v>
      </c>
      <c r="E46" s="121">
        <v>5.81</v>
      </c>
    </row>
    <row r="47" spans="1:7" x14ac:dyDescent="0.2">
      <c r="A47" s="192"/>
      <c r="B47" s="35">
        <v>3</v>
      </c>
      <c r="C47" s="119">
        <v>0</v>
      </c>
      <c r="D47" s="120">
        <v>12.28</v>
      </c>
      <c r="E47" s="121">
        <v>5.24</v>
      </c>
    </row>
    <row r="48" spans="1:7" x14ac:dyDescent="0.2">
      <c r="A48" s="192"/>
      <c r="B48" s="35">
        <v>4</v>
      </c>
      <c r="C48" s="119">
        <v>1</v>
      </c>
      <c r="D48" s="120">
        <v>11.33</v>
      </c>
      <c r="E48" s="121">
        <v>4.8</v>
      </c>
    </row>
    <row r="49" spans="1:5" x14ac:dyDescent="0.2">
      <c r="A49" s="192"/>
      <c r="B49" s="35">
        <v>5</v>
      </c>
      <c r="C49" s="119">
        <v>1</v>
      </c>
      <c r="D49" s="120">
        <v>12.78</v>
      </c>
      <c r="E49" s="121">
        <v>5.14</v>
      </c>
    </row>
    <row r="50" spans="1:5" x14ac:dyDescent="0.2">
      <c r="A50" s="192"/>
      <c r="B50" s="35">
        <v>6</v>
      </c>
      <c r="C50" s="119">
        <v>0</v>
      </c>
      <c r="D50" s="120">
        <v>11.81</v>
      </c>
      <c r="E50" s="121">
        <v>4.97</v>
      </c>
    </row>
    <row r="51" spans="1:5" x14ac:dyDescent="0.2">
      <c r="A51" s="192"/>
      <c r="B51" s="35">
        <v>7</v>
      </c>
      <c r="C51" s="119">
        <v>0</v>
      </c>
      <c r="D51" s="120">
        <v>12.92</v>
      </c>
      <c r="E51" s="121">
        <v>5.4</v>
      </c>
    </row>
    <row r="52" spans="1:5" ht="16" thickBot="1" x14ac:dyDescent="0.25">
      <c r="A52" s="193"/>
      <c r="B52" s="40">
        <v>8</v>
      </c>
      <c r="C52" s="116">
        <v>0</v>
      </c>
      <c r="D52" s="117">
        <v>11.91</v>
      </c>
      <c r="E52" s="118">
        <v>5.07</v>
      </c>
    </row>
    <row r="53" spans="1:5" x14ac:dyDescent="0.2">
      <c r="A53" s="191" t="s">
        <v>64</v>
      </c>
      <c r="B53" s="39">
        <v>1</v>
      </c>
      <c r="C53" s="119">
        <v>0</v>
      </c>
      <c r="D53" s="120">
        <v>13.83</v>
      </c>
      <c r="E53" s="121">
        <v>5.86</v>
      </c>
    </row>
    <row r="54" spans="1:5" x14ac:dyDescent="0.2">
      <c r="A54" s="192"/>
      <c r="B54" s="35">
        <v>2</v>
      </c>
      <c r="C54" s="119">
        <v>1</v>
      </c>
      <c r="D54" s="120">
        <v>12.21</v>
      </c>
      <c r="E54" s="121">
        <v>5.1100000000000003</v>
      </c>
    </row>
    <row r="55" spans="1:5" x14ac:dyDescent="0.2">
      <c r="A55" s="192"/>
      <c r="B55" s="35">
        <v>3</v>
      </c>
      <c r="C55" s="119">
        <v>0</v>
      </c>
      <c r="D55" s="120">
        <v>11.51</v>
      </c>
      <c r="E55" s="121">
        <v>4.7300000000000004</v>
      </c>
    </row>
    <row r="56" spans="1:5" x14ac:dyDescent="0.2">
      <c r="A56" s="192"/>
      <c r="B56" s="35">
        <v>4</v>
      </c>
      <c r="C56" s="119">
        <v>0</v>
      </c>
      <c r="D56" s="120">
        <v>13.09</v>
      </c>
      <c r="E56" s="121">
        <v>5.51</v>
      </c>
    </row>
    <row r="57" spans="1:5" x14ac:dyDescent="0.2">
      <c r="A57" s="192"/>
      <c r="B57" s="35">
        <v>5</v>
      </c>
      <c r="C57" s="119">
        <v>1</v>
      </c>
      <c r="D57" s="120">
        <v>11.32</v>
      </c>
      <c r="E57" s="121">
        <v>4.9000000000000004</v>
      </c>
    </row>
    <row r="58" spans="1:5" x14ac:dyDescent="0.2">
      <c r="A58" s="192"/>
      <c r="B58" s="35">
        <v>6</v>
      </c>
      <c r="C58" s="119">
        <v>0</v>
      </c>
      <c r="D58" s="120">
        <v>12.27</v>
      </c>
      <c r="E58" s="121">
        <v>5.19</v>
      </c>
    </row>
    <row r="59" spans="1:5" x14ac:dyDescent="0.2">
      <c r="A59" s="192"/>
      <c r="B59" s="35">
        <v>7</v>
      </c>
      <c r="C59" s="119">
        <v>1</v>
      </c>
      <c r="D59" s="120">
        <v>12.04</v>
      </c>
      <c r="E59" s="121">
        <v>4.9400000000000004</v>
      </c>
    </row>
    <row r="60" spans="1:5" ht="16" thickBot="1" x14ac:dyDescent="0.25">
      <c r="A60" s="193"/>
      <c r="B60" s="40">
        <v>8</v>
      </c>
      <c r="C60" s="119">
        <v>0</v>
      </c>
      <c r="D60" s="120">
        <v>13.41</v>
      </c>
      <c r="E60" s="121">
        <v>5.63</v>
      </c>
    </row>
    <row r="61" spans="1:5" x14ac:dyDescent="0.2">
      <c r="A61" s="191" t="s">
        <v>65</v>
      </c>
      <c r="B61" s="39">
        <v>1</v>
      </c>
      <c r="C61" s="113">
        <v>0</v>
      </c>
      <c r="D61" s="114">
        <v>13.47</v>
      </c>
      <c r="E61" s="115">
        <v>5.79</v>
      </c>
    </row>
    <row r="62" spans="1:5" x14ac:dyDescent="0.2">
      <c r="A62" s="192"/>
      <c r="B62" s="35">
        <v>2</v>
      </c>
      <c r="C62" s="119">
        <v>1</v>
      </c>
      <c r="D62" s="120">
        <v>11.58</v>
      </c>
      <c r="E62" s="121">
        <v>4.8099999999999996</v>
      </c>
    </row>
    <row r="63" spans="1:5" x14ac:dyDescent="0.2">
      <c r="A63" s="192"/>
      <c r="B63" s="35">
        <v>3</v>
      </c>
      <c r="C63" s="119">
        <v>0</v>
      </c>
      <c r="D63" s="120">
        <v>12.43</v>
      </c>
      <c r="E63" s="121">
        <v>5.28</v>
      </c>
    </row>
    <row r="64" spans="1:5" x14ac:dyDescent="0.2">
      <c r="A64" s="192"/>
      <c r="B64" s="35">
        <v>4</v>
      </c>
      <c r="C64" s="119">
        <v>1</v>
      </c>
      <c r="D64" s="120">
        <v>11.25</v>
      </c>
      <c r="E64" s="121">
        <v>4.55</v>
      </c>
    </row>
    <row r="65" spans="1:5" x14ac:dyDescent="0.2">
      <c r="A65" s="192"/>
      <c r="B65" s="35">
        <v>5</v>
      </c>
      <c r="C65" s="119">
        <v>0</v>
      </c>
      <c r="D65" s="120">
        <v>10.53</v>
      </c>
      <c r="E65" s="121">
        <v>4.3099999999999996</v>
      </c>
    </row>
    <row r="66" spans="1:5" x14ac:dyDescent="0.2">
      <c r="A66" s="192"/>
      <c r="B66" s="35">
        <v>6</v>
      </c>
      <c r="C66" s="119">
        <v>1</v>
      </c>
      <c r="D66" s="120">
        <v>12.07</v>
      </c>
      <c r="E66" s="121">
        <v>5.1100000000000003</v>
      </c>
    </row>
    <row r="67" spans="1:5" x14ac:dyDescent="0.2">
      <c r="A67" s="192"/>
      <c r="B67" s="35">
        <v>7</v>
      </c>
      <c r="C67" s="119">
        <v>1</v>
      </c>
      <c r="D67" s="120">
        <v>12.41</v>
      </c>
      <c r="E67" s="121">
        <v>5.16</v>
      </c>
    </row>
    <row r="68" spans="1:5" ht="16" thickBot="1" x14ac:dyDescent="0.25">
      <c r="A68" s="193"/>
      <c r="B68" s="40">
        <v>8</v>
      </c>
      <c r="C68" s="116">
        <v>0</v>
      </c>
      <c r="D68" s="117">
        <v>14.76</v>
      </c>
      <c r="E68" s="118">
        <v>6.29</v>
      </c>
    </row>
    <row r="69" spans="1:5" ht="16" thickBot="1" x14ac:dyDescent="0.25">
      <c r="A69" s="214" t="s">
        <v>81</v>
      </c>
      <c r="B69" s="215"/>
      <c r="C69" s="135">
        <f>SUM(C5:C68)*100/58</f>
        <v>51.724137931034484</v>
      </c>
      <c r="D69" s="134">
        <f>AVERAGE(D5:D68)</f>
        <v>12.463103448275861</v>
      </c>
      <c r="E69" s="121"/>
    </row>
    <row r="70" spans="1:5" ht="16" thickBot="1" x14ac:dyDescent="0.25">
      <c r="A70" s="212" t="s">
        <v>82</v>
      </c>
      <c r="B70" s="213"/>
      <c r="C70" s="135">
        <f>(58-SUM(C5:C68))*100/58</f>
        <v>48.275862068965516</v>
      </c>
      <c r="D70" s="122">
        <f>_xlfn.STDEV.P(D5:D68)</f>
        <v>0.97275684826691333</v>
      </c>
      <c r="E70" s="121"/>
    </row>
    <row r="71" spans="1:5" x14ac:dyDescent="0.2">
      <c r="A71" s="182" t="s">
        <v>71</v>
      </c>
      <c r="B71" s="41">
        <v>1</v>
      </c>
      <c r="C71" s="123">
        <v>1</v>
      </c>
      <c r="D71" s="114">
        <v>13.06</v>
      </c>
      <c r="E71" s="115">
        <v>5.49</v>
      </c>
    </row>
    <row r="72" spans="1:5" x14ac:dyDescent="0.2">
      <c r="A72" s="185"/>
      <c r="B72" s="42">
        <v>2</v>
      </c>
      <c r="C72" s="124">
        <v>0</v>
      </c>
      <c r="D72" s="120">
        <v>14.49</v>
      </c>
      <c r="E72" s="121">
        <v>6.43</v>
      </c>
    </row>
    <row r="73" spans="1:5" x14ac:dyDescent="0.2">
      <c r="A73" s="185"/>
      <c r="B73" s="42">
        <v>3</v>
      </c>
      <c r="C73" s="124">
        <v>1</v>
      </c>
      <c r="D73" s="120">
        <v>13.08</v>
      </c>
      <c r="E73" s="121">
        <v>5.47</v>
      </c>
    </row>
    <row r="74" spans="1:5" x14ac:dyDescent="0.2">
      <c r="A74" s="185"/>
      <c r="B74" s="42">
        <v>4</v>
      </c>
      <c r="C74" s="125">
        <v>1</v>
      </c>
      <c r="D74" s="120">
        <v>14.1</v>
      </c>
      <c r="E74" s="121">
        <v>6.31</v>
      </c>
    </row>
    <row r="75" spans="1:5" x14ac:dyDescent="0.2">
      <c r="A75" s="185"/>
      <c r="B75" s="42">
        <v>5</v>
      </c>
      <c r="C75" s="124">
        <v>1</v>
      </c>
      <c r="D75" s="120">
        <v>13.31</v>
      </c>
      <c r="E75" s="121">
        <v>5.76</v>
      </c>
    </row>
    <row r="76" spans="1:5" x14ac:dyDescent="0.2">
      <c r="A76" s="185"/>
      <c r="B76" s="42">
        <v>6</v>
      </c>
      <c r="C76" s="124">
        <v>0</v>
      </c>
      <c r="D76" s="120">
        <v>11.1</v>
      </c>
      <c r="E76" s="121">
        <v>4.63</v>
      </c>
    </row>
    <row r="77" spans="1:5" x14ac:dyDescent="0.2">
      <c r="A77" s="185"/>
      <c r="B77" s="42">
        <v>7</v>
      </c>
      <c r="C77" s="124">
        <v>0</v>
      </c>
      <c r="D77" s="120">
        <v>14.05</v>
      </c>
      <c r="E77" s="121">
        <v>6.2</v>
      </c>
    </row>
    <row r="78" spans="1:5" x14ac:dyDescent="0.2">
      <c r="A78" s="185"/>
      <c r="B78" s="42">
        <v>8</v>
      </c>
      <c r="C78" s="125">
        <v>1</v>
      </c>
      <c r="D78" s="120">
        <v>11.92</v>
      </c>
      <c r="E78" s="121">
        <v>4.95</v>
      </c>
    </row>
    <row r="79" spans="1:5" x14ac:dyDescent="0.2">
      <c r="A79" s="185"/>
      <c r="B79" s="42">
        <v>9</v>
      </c>
      <c r="C79" s="124">
        <v>0</v>
      </c>
      <c r="D79" s="120">
        <v>13.72</v>
      </c>
      <c r="E79" s="121">
        <v>6.1</v>
      </c>
    </row>
    <row r="80" spans="1:5" ht="16" thickBot="1" x14ac:dyDescent="0.25">
      <c r="A80" s="186"/>
      <c r="B80" s="43">
        <v>10</v>
      </c>
      <c r="C80" s="126">
        <v>1</v>
      </c>
      <c r="D80" s="117">
        <v>11.75</v>
      </c>
      <c r="E80" s="118">
        <v>5.39</v>
      </c>
    </row>
  </sheetData>
  <mergeCells count="12">
    <mergeCell ref="A45:A52"/>
    <mergeCell ref="A53:A60"/>
    <mergeCell ref="A61:A68"/>
    <mergeCell ref="A71:A80"/>
    <mergeCell ref="A3:B4"/>
    <mergeCell ref="A5:A12"/>
    <mergeCell ref="A13:A20"/>
    <mergeCell ref="A21:A28"/>
    <mergeCell ref="A29:A36"/>
    <mergeCell ref="A37:A44"/>
    <mergeCell ref="A70:B70"/>
    <mergeCell ref="A69:B6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93"/>
  <sheetViews>
    <sheetView zoomScale="57" workbookViewId="0">
      <selection activeCell="A2" sqref="A2"/>
    </sheetView>
  </sheetViews>
  <sheetFormatPr baseColWidth="10" defaultRowHeight="15" x14ac:dyDescent="0.2"/>
  <cols>
    <col min="1" max="1" width="24.1640625" customWidth="1"/>
    <col min="2" max="2" width="13.33203125" customWidth="1"/>
    <col min="3" max="3" width="16.33203125" customWidth="1"/>
  </cols>
  <sheetData>
    <row r="1" spans="1:7" x14ac:dyDescent="0.2">
      <c r="A1" s="136" t="s">
        <v>565</v>
      </c>
      <c r="B1" s="136" t="s">
        <v>566</v>
      </c>
      <c r="C1" s="136" t="s">
        <v>567</v>
      </c>
    </row>
    <row r="2" spans="1:7" x14ac:dyDescent="0.2">
      <c r="A2" s="138" t="s">
        <v>83</v>
      </c>
      <c r="B2" s="138">
        <v>25.416</v>
      </c>
      <c r="C2" s="138">
        <v>10.8</v>
      </c>
      <c r="E2" s="145"/>
      <c r="F2" s="145" t="s">
        <v>566</v>
      </c>
      <c r="G2" s="145" t="s">
        <v>567</v>
      </c>
    </row>
    <row r="3" spans="1:7" x14ac:dyDescent="0.2">
      <c r="A3" s="138" t="s">
        <v>84</v>
      </c>
      <c r="B3" s="138">
        <v>25.513000000000002</v>
      </c>
      <c r="C3" s="138">
        <v>10.8</v>
      </c>
      <c r="E3" s="137" t="s">
        <v>80</v>
      </c>
      <c r="F3" s="143">
        <f>AVERAGE(B2:B1393)</f>
        <v>25.388686063218557</v>
      </c>
      <c r="G3" s="143">
        <f>AVERAGE(C2:C1393)</f>
        <v>14.760272988505331</v>
      </c>
    </row>
    <row r="4" spans="1:7" x14ac:dyDescent="0.2">
      <c r="A4" s="138" t="s">
        <v>85</v>
      </c>
      <c r="B4" s="138">
        <v>25.416</v>
      </c>
      <c r="C4" s="138">
        <v>10.8</v>
      </c>
      <c r="E4" s="137" t="s">
        <v>60</v>
      </c>
      <c r="F4" s="142">
        <f>_xlfn.STDEV.P(B2:B1393)</f>
        <v>0.1112129629993716</v>
      </c>
      <c r="G4" s="142">
        <f>_xlfn.STDEV.P(C2:C1393)</f>
        <v>8.1481299021621556</v>
      </c>
    </row>
    <row r="5" spans="1:7" x14ac:dyDescent="0.2">
      <c r="A5" s="138" t="s">
        <v>86</v>
      </c>
      <c r="B5" s="138">
        <v>25.416</v>
      </c>
      <c r="C5" s="138">
        <v>10.8</v>
      </c>
      <c r="E5" s="137" t="s">
        <v>1478</v>
      </c>
      <c r="F5" s="143">
        <f>MIN(B2:B1393)</f>
        <v>25.125</v>
      </c>
      <c r="G5" s="137">
        <f>MIN(C2:C1393)</f>
        <v>0</v>
      </c>
    </row>
    <row r="6" spans="1:7" x14ac:dyDescent="0.2">
      <c r="A6" s="138" t="s">
        <v>87</v>
      </c>
      <c r="B6" s="138">
        <v>25.416</v>
      </c>
      <c r="C6" s="138">
        <v>10.8</v>
      </c>
      <c r="E6" s="137" t="s">
        <v>1479</v>
      </c>
      <c r="F6" s="143">
        <f>MAX(B2:B1393)</f>
        <v>25.707999999999998</v>
      </c>
      <c r="G6" s="137">
        <f>MAX(C2:C1393)</f>
        <v>32.299999999999997</v>
      </c>
    </row>
    <row r="7" spans="1:7" x14ac:dyDescent="0.2">
      <c r="A7" s="138" t="s">
        <v>88</v>
      </c>
      <c r="B7" s="138">
        <v>25.416</v>
      </c>
      <c r="C7" s="138">
        <v>21.5</v>
      </c>
    </row>
    <row r="8" spans="1:7" x14ac:dyDescent="0.2">
      <c r="A8" s="138" t="s">
        <v>89</v>
      </c>
      <c r="B8" s="138">
        <v>25.513000000000002</v>
      </c>
      <c r="C8" s="138">
        <v>10.8</v>
      </c>
    </row>
    <row r="9" spans="1:7" x14ac:dyDescent="0.2">
      <c r="A9" s="138" t="s">
        <v>90</v>
      </c>
      <c r="B9" s="138">
        <v>25.513000000000002</v>
      </c>
      <c r="C9" s="138">
        <v>21.5</v>
      </c>
    </row>
    <row r="10" spans="1:7" x14ac:dyDescent="0.2">
      <c r="A10" s="138" t="s">
        <v>91</v>
      </c>
      <c r="B10" s="138">
        <v>25.513000000000002</v>
      </c>
      <c r="C10" s="138">
        <v>21.5</v>
      </c>
    </row>
    <row r="11" spans="1:7" x14ac:dyDescent="0.2">
      <c r="A11" s="138" t="s">
        <v>92</v>
      </c>
      <c r="B11" s="138">
        <v>25.61</v>
      </c>
      <c r="C11" s="138">
        <v>10.8</v>
      </c>
    </row>
    <row r="12" spans="1:7" x14ac:dyDescent="0.2">
      <c r="A12" s="138" t="s">
        <v>93</v>
      </c>
      <c r="B12" s="138">
        <v>25.61</v>
      </c>
      <c r="C12" s="138">
        <v>10.8</v>
      </c>
    </row>
    <row r="13" spans="1:7" x14ac:dyDescent="0.2">
      <c r="A13" s="138" t="s">
        <v>94</v>
      </c>
      <c r="B13" s="138">
        <v>25.61</v>
      </c>
      <c r="C13" s="138">
        <v>10.8</v>
      </c>
    </row>
    <row r="14" spans="1:7" x14ac:dyDescent="0.2">
      <c r="A14" s="138" t="s">
        <v>95</v>
      </c>
      <c r="B14" s="138">
        <v>25.61</v>
      </c>
      <c r="C14" s="138">
        <v>10.8</v>
      </c>
    </row>
    <row r="15" spans="1:7" x14ac:dyDescent="0.2">
      <c r="A15" s="138" t="s">
        <v>96</v>
      </c>
      <c r="B15" s="138">
        <v>25.61</v>
      </c>
      <c r="C15" s="138">
        <v>10.8</v>
      </c>
    </row>
    <row r="16" spans="1:7" x14ac:dyDescent="0.2">
      <c r="A16" s="138" t="s">
        <v>97</v>
      </c>
      <c r="B16" s="138">
        <v>25.513000000000002</v>
      </c>
      <c r="C16" s="138">
        <v>10.8</v>
      </c>
    </row>
    <row r="17" spans="1:3" x14ac:dyDescent="0.2">
      <c r="A17" s="138" t="s">
        <v>98</v>
      </c>
      <c r="B17" s="138">
        <v>25.513000000000002</v>
      </c>
      <c r="C17" s="138">
        <v>10.8</v>
      </c>
    </row>
    <row r="18" spans="1:3" x14ac:dyDescent="0.2">
      <c r="A18" s="138" t="s">
        <v>99</v>
      </c>
      <c r="B18" s="138">
        <v>25.513000000000002</v>
      </c>
      <c r="C18" s="138">
        <v>10.8</v>
      </c>
    </row>
    <row r="19" spans="1:3" x14ac:dyDescent="0.2">
      <c r="A19" s="138" t="s">
        <v>100</v>
      </c>
      <c r="B19" s="138">
        <v>25.416</v>
      </c>
      <c r="C19" s="138">
        <v>10.8</v>
      </c>
    </row>
    <row r="20" spans="1:3" x14ac:dyDescent="0.2">
      <c r="A20" s="138" t="s">
        <v>101</v>
      </c>
      <c r="B20" s="138">
        <v>25.416</v>
      </c>
      <c r="C20" s="138">
        <v>10.8</v>
      </c>
    </row>
    <row r="21" spans="1:3" x14ac:dyDescent="0.2">
      <c r="A21" s="138" t="s">
        <v>102</v>
      </c>
      <c r="B21" s="138">
        <v>25.416</v>
      </c>
      <c r="C21" s="138">
        <v>10.8</v>
      </c>
    </row>
    <row r="22" spans="1:3" x14ac:dyDescent="0.2">
      <c r="A22" s="138" t="s">
        <v>103</v>
      </c>
      <c r="B22" s="138">
        <v>25.416</v>
      </c>
      <c r="C22" s="138">
        <v>10.8</v>
      </c>
    </row>
    <row r="23" spans="1:3" x14ac:dyDescent="0.2">
      <c r="A23" s="138" t="s">
        <v>104</v>
      </c>
      <c r="B23" s="138">
        <v>25.513000000000002</v>
      </c>
      <c r="C23" s="138">
        <v>10.8</v>
      </c>
    </row>
    <row r="24" spans="1:3" x14ac:dyDescent="0.2">
      <c r="A24" s="138" t="s">
        <v>105</v>
      </c>
      <c r="B24" s="138">
        <v>25.513000000000002</v>
      </c>
      <c r="C24" s="138">
        <v>10.8</v>
      </c>
    </row>
    <row r="25" spans="1:3" x14ac:dyDescent="0.2">
      <c r="A25" s="138" t="s">
        <v>106</v>
      </c>
      <c r="B25" s="138">
        <v>25.513000000000002</v>
      </c>
      <c r="C25" s="138">
        <v>10.8</v>
      </c>
    </row>
    <row r="26" spans="1:3" x14ac:dyDescent="0.2">
      <c r="A26" s="138" t="s">
        <v>107</v>
      </c>
      <c r="B26" s="138">
        <v>25.513000000000002</v>
      </c>
      <c r="C26" s="138">
        <v>10.8</v>
      </c>
    </row>
    <row r="27" spans="1:3" x14ac:dyDescent="0.2">
      <c r="A27" s="138" t="s">
        <v>108</v>
      </c>
      <c r="B27" s="138">
        <v>25.513000000000002</v>
      </c>
      <c r="C27" s="138">
        <v>10.8</v>
      </c>
    </row>
    <row r="28" spans="1:3" x14ac:dyDescent="0.2">
      <c r="A28" s="138" t="s">
        <v>109</v>
      </c>
      <c r="B28" s="138">
        <v>25.513000000000002</v>
      </c>
      <c r="C28" s="138">
        <v>10.8</v>
      </c>
    </row>
    <row r="29" spans="1:3" x14ac:dyDescent="0.2">
      <c r="A29" s="138" t="s">
        <v>110</v>
      </c>
      <c r="B29" s="138">
        <v>25.513000000000002</v>
      </c>
      <c r="C29" s="138">
        <v>10.8</v>
      </c>
    </row>
    <row r="30" spans="1:3" x14ac:dyDescent="0.2">
      <c r="A30" s="138" t="s">
        <v>111</v>
      </c>
      <c r="B30" s="138">
        <v>25.513000000000002</v>
      </c>
      <c r="C30" s="138">
        <v>10.8</v>
      </c>
    </row>
    <row r="31" spans="1:3" x14ac:dyDescent="0.2">
      <c r="A31" s="138" t="s">
        <v>112</v>
      </c>
      <c r="B31" s="138">
        <v>25.513000000000002</v>
      </c>
      <c r="C31" s="138">
        <v>10.8</v>
      </c>
    </row>
    <row r="32" spans="1:3" x14ac:dyDescent="0.2">
      <c r="A32" s="138" t="s">
        <v>113</v>
      </c>
      <c r="B32" s="138">
        <v>25.513000000000002</v>
      </c>
      <c r="C32" s="138">
        <v>10.8</v>
      </c>
    </row>
    <row r="33" spans="1:3" x14ac:dyDescent="0.2">
      <c r="A33" s="138" t="s">
        <v>114</v>
      </c>
      <c r="B33" s="138">
        <v>25.513000000000002</v>
      </c>
      <c r="C33" s="138">
        <v>10.8</v>
      </c>
    </row>
    <row r="34" spans="1:3" x14ac:dyDescent="0.2">
      <c r="A34" s="138" t="s">
        <v>115</v>
      </c>
      <c r="B34" s="138">
        <v>25.513000000000002</v>
      </c>
      <c r="C34" s="138">
        <v>10.8</v>
      </c>
    </row>
    <row r="35" spans="1:3" x14ac:dyDescent="0.2">
      <c r="A35" s="138" t="s">
        <v>116</v>
      </c>
      <c r="B35" s="138">
        <v>25.513000000000002</v>
      </c>
      <c r="C35" s="138">
        <v>10.8</v>
      </c>
    </row>
    <row r="36" spans="1:3" x14ac:dyDescent="0.2">
      <c r="A36" s="138" t="s">
        <v>117</v>
      </c>
      <c r="B36" s="138">
        <v>25.513000000000002</v>
      </c>
      <c r="C36" s="138">
        <v>10.8</v>
      </c>
    </row>
    <row r="37" spans="1:3" x14ac:dyDescent="0.2">
      <c r="A37" s="138" t="s">
        <v>118</v>
      </c>
      <c r="B37" s="138">
        <v>25.513000000000002</v>
      </c>
      <c r="C37" s="138">
        <v>10.8</v>
      </c>
    </row>
    <row r="38" spans="1:3" x14ac:dyDescent="0.2">
      <c r="A38" s="138" t="s">
        <v>119</v>
      </c>
      <c r="B38" s="138">
        <v>25.513000000000002</v>
      </c>
      <c r="C38" s="138">
        <v>10.8</v>
      </c>
    </row>
    <row r="39" spans="1:3" x14ac:dyDescent="0.2">
      <c r="A39" s="138" t="s">
        <v>120</v>
      </c>
      <c r="B39" s="138">
        <v>25.513000000000002</v>
      </c>
      <c r="C39" s="138">
        <v>10.8</v>
      </c>
    </row>
    <row r="40" spans="1:3" x14ac:dyDescent="0.2">
      <c r="A40" s="138" t="s">
        <v>121</v>
      </c>
      <c r="B40" s="138">
        <v>25.513000000000002</v>
      </c>
      <c r="C40" s="138">
        <v>10.8</v>
      </c>
    </row>
    <row r="41" spans="1:3" x14ac:dyDescent="0.2">
      <c r="A41" s="138" t="s">
        <v>122</v>
      </c>
      <c r="B41" s="138">
        <v>25.513000000000002</v>
      </c>
      <c r="C41" s="138">
        <v>10.8</v>
      </c>
    </row>
    <row r="42" spans="1:3" x14ac:dyDescent="0.2">
      <c r="A42" s="138" t="s">
        <v>123</v>
      </c>
      <c r="B42" s="138">
        <v>25.513000000000002</v>
      </c>
      <c r="C42" s="138">
        <v>10.8</v>
      </c>
    </row>
    <row r="43" spans="1:3" x14ac:dyDescent="0.2">
      <c r="A43" s="138" t="s">
        <v>124</v>
      </c>
      <c r="B43" s="138">
        <v>25.513000000000002</v>
      </c>
      <c r="C43" s="138">
        <v>10.8</v>
      </c>
    </row>
    <row r="44" spans="1:3" x14ac:dyDescent="0.2">
      <c r="A44" s="138" t="s">
        <v>125</v>
      </c>
      <c r="B44" s="138">
        <v>25.513000000000002</v>
      </c>
      <c r="C44" s="138">
        <v>10.8</v>
      </c>
    </row>
    <row r="45" spans="1:3" x14ac:dyDescent="0.2">
      <c r="A45" s="138" t="s">
        <v>126</v>
      </c>
      <c r="B45" s="138">
        <v>25.513000000000002</v>
      </c>
      <c r="C45" s="138">
        <v>10.8</v>
      </c>
    </row>
    <row r="46" spans="1:3" x14ac:dyDescent="0.2">
      <c r="A46" s="138" t="s">
        <v>127</v>
      </c>
      <c r="B46" s="138">
        <v>25.513000000000002</v>
      </c>
      <c r="C46" s="138">
        <v>10.8</v>
      </c>
    </row>
    <row r="47" spans="1:3" x14ac:dyDescent="0.2">
      <c r="A47" s="138" t="s">
        <v>128</v>
      </c>
      <c r="B47" s="138">
        <v>25.513000000000002</v>
      </c>
      <c r="C47" s="138">
        <v>10.8</v>
      </c>
    </row>
    <row r="48" spans="1:3" x14ac:dyDescent="0.2">
      <c r="A48" s="138" t="s">
        <v>129</v>
      </c>
      <c r="B48" s="138">
        <v>25.513000000000002</v>
      </c>
      <c r="C48" s="138">
        <v>10.8</v>
      </c>
    </row>
    <row r="49" spans="1:3" x14ac:dyDescent="0.2">
      <c r="A49" s="138" t="s">
        <v>130</v>
      </c>
      <c r="B49" s="138">
        <v>25.513000000000002</v>
      </c>
      <c r="C49" s="138">
        <v>10.8</v>
      </c>
    </row>
    <row r="50" spans="1:3" x14ac:dyDescent="0.2">
      <c r="A50" s="138" t="s">
        <v>131</v>
      </c>
      <c r="B50" s="138">
        <v>25.513000000000002</v>
      </c>
      <c r="C50" s="138">
        <v>10.8</v>
      </c>
    </row>
    <row r="51" spans="1:3" x14ac:dyDescent="0.2">
      <c r="A51" s="138" t="s">
        <v>132</v>
      </c>
      <c r="B51" s="138">
        <v>25.513000000000002</v>
      </c>
      <c r="C51" s="138">
        <v>10.8</v>
      </c>
    </row>
    <row r="52" spans="1:3" x14ac:dyDescent="0.2">
      <c r="A52" s="138" t="s">
        <v>133</v>
      </c>
      <c r="B52" s="138">
        <v>25.416</v>
      </c>
      <c r="C52" s="138">
        <v>10.8</v>
      </c>
    </row>
    <row r="53" spans="1:3" x14ac:dyDescent="0.2">
      <c r="A53" s="138" t="s">
        <v>134</v>
      </c>
      <c r="B53" s="138">
        <v>25.513000000000002</v>
      </c>
      <c r="C53" s="138">
        <v>10.8</v>
      </c>
    </row>
    <row r="54" spans="1:3" x14ac:dyDescent="0.2">
      <c r="A54" s="138" t="s">
        <v>135</v>
      </c>
      <c r="B54" s="138">
        <v>25.513000000000002</v>
      </c>
      <c r="C54" s="138">
        <v>10.8</v>
      </c>
    </row>
    <row r="55" spans="1:3" x14ac:dyDescent="0.2">
      <c r="A55" s="138" t="s">
        <v>136</v>
      </c>
      <c r="B55" s="138">
        <v>25.513000000000002</v>
      </c>
      <c r="C55" s="138">
        <v>10.8</v>
      </c>
    </row>
    <row r="56" spans="1:3" x14ac:dyDescent="0.2">
      <c r="A56" s="138" t="s">
        <v>137</v>
      </c>
      <c r="B56" s="138">
        <v>25.513000000000002</v>
      </c>
      <c r="C56" s="138">
        <v>10.8</v>
      </c>
    </row>
    <row r="57" spans="1:3" x14ac:dyDescent="0.2">
      <c r="A57" s="138" t="s">
        <v>138</v>
      </c>
      <c r="B57" s="138">
        <v>25.513000000000002</v>
      </c>
      <c r="C57" s="138">
        <v>10.8</v>
      </c>
    </row>
    <row r="58" spans="1:3" x14ac:dyDescent="0.2">
      <c r="A58" s="138" t="s">
        <v>139</v>
      </c>
      <c r="B58" s="138">
        <v>25.416</v>
      </c>
      <c r="C58" s="138">
        <v>10.8</v>
      </c>
    </row>
    <row r="59" spans="1:3" x14ac:dyDescent="0.2">
      <c r="A59" s="138" t="s">
        <v>140</v>
      </c>
      <c r="B59" s="138">
        <v>25.416</v>
      </c>
      <c r="C59" s="138">
        <v>10.8</v>
      </c>
    </row>
    <row r="60" spans="1:3" x14ac:dyDescent="0.2">
      <c r="A60" s="138" t="s">
        <v>141</v>
      </c>
      <c r="B60" s="138">
        <v>25.318999999999999</v>
      </c>
      <c r="C60" s="138">
        <v>10.8</v>
      </c>
    </row>
    <row r="61" spans="1:3" x14ac:dyDescent="0.2">
      <c r="A61" s="138" t="s">
        <v>142</v>
      </c>
      <c r="B61" s="138">
        <v>25.318999999999999</v>
      </c>
      <c r="C61" s="138">
        <v>10.8</v>
      </c>
    </row>
    <row r="62" spans="1:3" x14ac:dyDescent="0.2">
      <c r="A62" s="138" t="s">
        <v>143</v>
      </c>
      <c r="B62" s="138">
        <v>25.318999999999999</v>
      </c>
      <c r="C62" s="138">
        <v>10.8</v>
      </c>
    </row>
    <row r="63" spans="1:3" x14ac:dyDescent="0.2">
      <c r="A63" s="138" t="s">
        <v>144</v>
      </c>
      <c r="B63" s="138">
        <v>25.318999999999999</v>
      </c>
      <c r="C63" s="138">
        <v>10.8</v>
      </c>
    </row>
    <row r="64" spans="1:3" x14ac:dyDescent="0.2">
      <c r="A64" s="138" t="s">
        <v>145</v>
      </c>
      <c r="B64" s="138">
        <v>25.318999999999999</v>
      </c>
      <c r="C64" s="138">
        <v>10.8</v>
      </c>
    </row>
    <row r="65" spans="1:3" x14ac:dyDescent="0.2">
      <c r="A65" s="138" t="s">
        <v>146</v>
      </c>
      <c r="B65" s="138">
        <v>25.318999999999999</v>
      </c>
      <c r="C65" s="138">
        <v>10.8</v>
      </c>
    </row>
    <row r="66" spans="1:3" x14ac:dyDescent="0.2">
      <c r="A66" s="138" t="s">
        <v>147</v>
      </c>
      <c r="B66" s="138">
        <v>25.318999999999999</v>
      </c>
      <c r="C66" s="138">
        <v>10.8</v>
      </c>
    </row>
    <row r="67" spans="1:3" x14ac:dyDescent="0.2">
      <c r="A67" s="138" t="s">
        <v>148</v>
      </c>
      <c r="B67" s="138">
        <v>25.318999999999999</v>
      </c>
      <c r="C67" s="138">
        <v>10.8</v>
      </c>
    </row>
    <row r="68" spans="1:3" x14ac:dyDescent="0.2">
      <c r="A68" s="138" t="s">
        <v>149</v>
      </c>
      <c r="B68" s="138">
        <v>25.318999999999999</v>
      </c>
      <c r="C68" s="138">
        <v>10.8</v>
      </c>
    </row>
    <row r="69" spans="1:3" x14ac:dyDescent="0.2">
      <c r="A69" s="138" t="s">
        <v>150</v>
      </c>
      <c r="B69" s="138">
        <v>25.318999999999999</v>
      </c>
      <c r="C69" s="138">
        <v>10.8</v>
      </c>
    </row>
    <row r="70" spans="1:3" x14ac:dyDescent="0.2">
      <c r="A70" s="138" t="s">
        <v>151</v>
      </c>
      <c r="B70" s="138">
        <v>25.318999999999999</v>
      </c>
      <c r="C70" s="138">
        <v>10.8</v>
      </c>
    </row>
    <row r="71" spans="1:3" x14ac:dyDescent="0.2">
      <c r="A71" s="138" t="s">
        <v>152</v>
      </c>
      <c r="B71" s="138">
        <v>25.318999999999999</v>
      </c>
      <c r="C71" s="138">
        <v>10.8</v>
      </c>
    </row>
    <row r="72" spans="1:3" x14ac:dyDescent="0.2">
      <c r="A72" s="138" t="s">
        <v>153</v>
      </c>
      <c r="B72" s="138">
        <v>25.318999999999999</v>
      </c>
      <c r="C72" s="138">
        <v>10.8</v>
      </c>
    </row>
    <row r="73" spans="1:3" x14ac:dyDescent="0.2">
      <c r="A73" s="138" t="s">
        <v>154</v>
      </c>
      <c r="B73" s="138">
        <v>25.318999999999999</v>
      </c>
      <c r="C73" s="138">
        <v>10.8</v>
      </c>
    </row>
    <row r="74" spans="1:3" x14ac:dyDescent="0.2">
      <c r="A74" s="138" t="s">
        <v>155</v>
      </c>
      <c r="B74" s="138">
        <v>25.318999999999999</v>
      </c>
      <c r="C74" s="138">
        <v>10.8</v>
      </c>
    </row>
    <row r="75" spans="1:3" x14ac:dyDescent="0.2">
      <c r="A75" s="138" t="s">
        <v>156</v>
      </c>
      <c r="B75" s="138">
        <v>25.318999999999999</v>
      </c>
      <c r="C75" s="138">
        <v>0</v>
      </c>
    </row>
    <row r="76" spans="1:3" x14ac:dyDescent="0.2">
      <c r="A76" s="138" t="s">
        <v>157</v>
      </c>
      <c r="B76" s="138">
        <v>25.318999999999999</v>
      </c>
      <c r="C76" s="138">
        <v>10.8</v>
      </c>
    </row>
    <row r="77" spans="1:3" x14ac:dyDescent="0.2">
      <c r="A77" s="138" t="s">
        <v>158</v>
      </c>
      <c r="B77" s="138">
        <v>25.318999999999999</v>
      </c>
      <c r="C77" s="138">
        <v>10.8</v>
      </c>
    </row>
    <row r="78" spans="1:3" x14ac:dyDescent="0.2">
      <c r="A78" s="138" t="s">
        <v>159</v>
      </c>
      <c r="B78" s="138">
        <v>25.318999999999999</v>
      </c>
      <c r="C78" s="138">
        <v>10.8</v>
      </c>
    </row>
    <row r="79" spans="1:3" x14ac:dyDescent="0.2">
      <c r="A79" s="138" t="s">
        <v>160</v>
      </c>
      <c r="B79" s="138">
        <v>25.318999999999999</v>
      </c>
      <c r="C79" s="138">
        <v>10.8</v>
      </c>
    </row>
    <row r="80" spans="1:3" x14ac:dyDescent="0.2">
      <c r="A80" s="138" t="s">
        <v>161</v>
      </c>
      <c r="B80" s="138">
        <v>25.318999999999999</v>
      </c>
      <c r="C80" s="138">
        <v>10.8</v>
      </c>
    </row>
    <row r="81" spans="1:3" x14ac:dyDescent="0.2">
      <c r="A81" s="138" t="s">
        <v>162</v>
      </c>
      <c r="B81" s="138">
        <v>25.318999999999999</v>
      </c>
      <c r="C81" s="138">
        <v>10.8</v>
      </c>
    </row>
    <row r="82" spans="1:3" x14ac:dyDescent="0.2">
      <c r="A82" s="138" t="s">
        <v>163</v>
      </c>
      <c r="B82" s="138">
        <v>25.318999999999999</v>
      </c>
      <c r="C82" s="138">
        <v>10.8</v>
      </c>
    </row>
    <row r="83" spans="1:3" x14ac:dyDescent="0.2">
      <c r="A83" s="138" t="s">
        <v>164</v>
      </c>
      <c r="B83" s="138">
        <v>25.318999999999999</v>
      </c>
      <c r="C83" s="138">
        <v>10.8</v>
      </c>
    </row>
    <row r="84" spans="1:3" x14ac:dyDescent="0.2">
      <c r="A84" s="138" t="s">
        <v>165</v>
      </c>
      <c r="B84" s="138">
        <v>25.318999999999999</v>
      </c>
      <c r="C84" s="138">
        <v>10.8</v>
      </c>
    </row>
    <row r="85" spans="1:3" x14ac:dyDescent="0.2">
      <c r="A85" s="138" t="s">
        <v>166</v>
      </c>
      <c r="B85" s="138">
        <v>25.318999999999999</v>
      </c>
      <c r="C85" s="138">
        <v>10.8</v>
      </c>
    </row>
    <row r="86" spans="1:3" x14ac:dyDescent="0.2">
      <c r="A86" s="138" t="s">
        <v>167</v>
      </c>
      <c r="B86" s="138">
        <v>25.318999999999999</v>
      </c>
      <c r="C86" s="138">
        <v>10.8</v>
      </c>
    </row>
    <row r="87" spans="1:3" x14ac:dyDescent="0.2">
      <c r="A87" s="138" t="s">
        <v>168</v>
      </c>
      <c r="B87" s="138">
        <v>25.318999999999999</v>
      </c>
      <c r="C87" s="138">
        <v>10.8</v>
      </c>
    </row>
    <row r="88" spans="1:3" x14ac:dyDescent="0.2">
      <c r="A88" s="138" t="s">
        <v>169</v>
      </c>
      <c r="B88" s="138">
        <v>25.318999999999999</v>
      </c>
      <c r="C88" s="138">
        <v>10.8</v>
      </c>
    </row>
    <row r="89" spans="1:3" x14ac:dyDescent="0.2">
      <c r="A89" s="138" t="s">
        <v>170</v>
      </c>
      <c r="B89" s="138">
        <v>25.318999999999999</v>
      </c>
      <c r="C89" s="138">
        <v>10.8</v>
      </c>
    </row>
    <row r="90" spans="1:3" x14ac:dyDescent="0.2">
      <c r="A90" s="138" t="s">
        <v>171</v>
      </c>
      <c r="B90" s="138">
        <v>25.318999999999999</v>
      </c>
      <c r="C90" s="138">
        <v>10.8</v>
      </c>
    </row>
    <row r="91" spans="1:3" x14ac:dyDescent="0.2">
      <c r="A91" s="138" t="s">
        <v>172</v>
      </c>
      <c r="B91" s="138">
        <v>25.318999999999999</v>
      </c>
      <c r="C91" s="138">
        <v>10.8</v>
      </c>
    </row>
    <row r="92" spans="1:3" x14ac:dyDescent="0.2">
      <c r="A92" s="138" t="s">
        <v>173</v>
      </c>
      <c r="B92" s="138">
        <v>25.318999999999999</v>
      </c>
      <c r="C92" s="138">
        <v>10.8</v>
      </c>
    </row>
    <row r="93" spans="1:3" x14ac:dyDescent="0.2">
      <c r="A93" s="138" t="s">
        <v>174</v>
      </c>
      <c r="B93" s="138">
        <v>25.318999999999999</v>
      </c>
      <c r="C93" s="138">
        <v>10.8</v>
      </c>
    </row>
    <row r="94" spans="1:3" x14ac:dyDescent="0.2">
      <c r="A94" s="138" t="s">
        <v>175</v>
      </c>
      <c r="B94" s="138">
        <v>25.318999999999999</v>
      </c>
      <c r="C94" s="138">
        <v>10.8</v>
      </c>
    </row>
    <row r="95" spans="1:3" x14ac:dyDescent="0.2">
      <c r="A95" s="138" t="s">
        <v>176</v>
      </c>
      <c r="B95" s="138">
        <v>25.318999999999999</v>
      </c>
      <c r="C95" s="138">
        <v>10.8</v>
      </c>
    </row>
    <row r="96" spans="1:3" x14ac:dyDescent="0.2">
      <c r="A96" s="138" t="s">
        <v>177</v>
      </c>
      <c r="B96" s="138">
        <v>25.318999999999999</v>
      </c>
      <c r="C96" s="138">
        <v>10.8</v>
      </c>
    </row>
    <row r="97" spans="1:3" x14ac:dyDescent="0.2">
      <c r="A97" s="138" t="s">
        <v>178</v>
      </c>
      <c r="B97" s="138">
        <v>25.318999999999999</v>
      </c>
      <c r="C97" s="138">
        <v>10.8</v>
      </c>
    </row>
    <row r="98" spans="1:3" x14ac:dyDescent="0.2">
      <c r="A98" s="138" t="s">
        <v>179</v>
      </c>
      <c r="B98" s="138">
        <v>25.318999999999999</v>
      </c>
      <c r="C98" s="138">
        <v>10.8</v>
      </c>
    </row>
    <row r="99" spans="1:3" x14ac:dyDescent="0.2">
      <c r="A99" s="138" t="s">
        <v>180</v>
      </c>
      <c r="B99" s="138">
        <v>25.318999999999999</v>
      </c>
      <c r="C99" s="138">
        <v>10.8</v>
      </c>
    </row>
    <row r="100" spans="1:3" x14ac:dyDescent="0.2">
      <c r="A100" s="138" t="s">
        <v>181</v>
      </c>
      <c r="B100" s="138">
        <v>25.318999999999999</v>
      </c>
      <c r="C100" s="138">
        <v>10.8</v>
      </c>
    </row>
    <row r="101" spans="1:3" x14ac:dyDescent="0.2">
      <c r="A101" s="138" t="s">
        <v>182</v>
      </c>
      <c r="B101" s="138">
        <v>25.318999999999999</v>
      </c>
      <c r="C101" s="138">
        <v>10.8</v>
      </c>
    </row>
    <row r="102" spans="1:3" x14ac:dyDescent="0.2">
      <c r="A102" s="138" t="s">
        <v>183</v>
      </c>
      <c r="B102" s="138">
        <v>25.318999999999999</v>
      </c>
      <c r="C102" s="138">
        <v>10.8</v>
      </c>
    </row>
    <row r="103" spans="1:3" x14ac:dyDescent="0.2">
      <c r="A103" s="138" t="s">
        <v>184</v>
      </c>
      <c r="B103" s="138">
        <v>25.416</v>
      </c>
      <c r="C103" s="138">
        <v>10.8</v>
      </c>
    </row>
    <row r="104" spans="1:3" x14ac:dyDescent="0.2">
      <c r="A104" s="138" t="s">
        <v>185</v>
      </c>
      <c r="B104" s="138">
        <v>25.416</v>
      </c>
      <c r="C104" s="138">
        <v>32.299999999999997</v>
      </c>
    </row>
    <row r="105" spans="1:3" x14ac:dyDescent="0.2">
      <c r="A105" s="138" t="s">
        <v>186</v>
      </c>
      <c r="B105" s="138">
        <v>25.416</v>
      </c>
      <c r="C105" s="138">
        <v>32.299999999999997</v>
      </c>
    </row>
    <row r="106" spans="1:3" x14ac:dyDescent="0.2">
      <c r="A106" s="138" t="s">
        <v>187</v>
      </c>
      <c r="B106" s="138">
        <v>25.513000000000002</v>
      </c>
      <c r="C106" s="138">
        <v>32.299999999999997</v>
      </c>
    </row>
    <row r="107" spans="1:3" x14ac:dyDescent="0.2">
      <c r="A107" s="138" t="s">
        <v>188</v>
      </c>
      <c r="B107" s="138">
        <v>25.513000000000002</v>
      </c>
      <c r="C107" s="138">
        <v>32.299999999999997</v>
      </c>
    </row>
    <row r="108" spans="1:3" x14ac:dyDescent="0.2">
      <c r="A108" s="138" t="s">
        <v>189</v>
      </c>
      <c r="B108" s="138">
        <v>25.513000000000002</v>
      </c>
      <c r="C108" s="138">
        <v>32.299999999999997</v>
      </c>
    </row>
    <row r="109" spans="1:3" x14ac:dyDescent="0.2">
      <c r="A109" s="138" t="s">
        <v>190</v>
      </c>
      <c r="B109" s="138">
        <v>25.513000000000002</v>
      </c>
      <c r="C109" s="138">
        <v>32.299999999999997</v>
      </c>
    </row>
    <row r="110" spans="1:3" x14ac:dyDescent="0.2">
      <c r="A110" s="138" t="s">
        <v>191</v>
      </c>
      <c r="B110" s="138">
        <v>25.513000000000002</v>
      </c>
      <c r="C110" s="138">
        <v>32.299999999999997</v>
      </c>
    </row>
    <row r="111" spans="1:3" x14ac:dyDescent="0.2">
      <c r="A111" s="138" t="s">
        <v>192</v>
      </c>
      <c r="B111" s="138">
        <v>25.513000000000002</v>
      </c>
      <c r="C111" s="138">
        <v>21.5</v>
      </c>
    </row>
    <row r="112" spans="1:3" x14ac:dyDescent="0.2">
      <c r="A112" s="138" t="s">
        <v>193</v>
      </c>
      <c r="B112" s="138">
        <v>25.513000000000002</v>
      </c>
      <c r="C112" s="138">
        <v>32.299999999999997</v>
      </c>
    </row>
    <row r="113" spans="1:3" x14ac:dyDescent="0.2">
      <c r="A113" s="138" t="s">
        <v>194</v>
      </c>
      <c r="B113" s="138">
        <v>25.61</v>
      </c>
      <c r="C113" s="138">
        <v>32.299999999999997</v>
      </c>
    </row>
    <row r="114" spans="1:3" x14ac:dyDescent="0.2">
      <c r="A114" s="138" t="s">
        <v>195</v>
      </c>
      <c r="B114" s="138">
        <v>25.61</v>
      </c>
      <c r="C114" s="138">
        <v>32.299999999999997</v>
      </c>
    </row>
    <row r="115" spans="1:3" x14ac:dyDescent="0.2">
      <c r="A115" s="138" t="s">
        <v>196</v>
      </c>
      <c r="B115" s="138">
        <v>25.61</v>
      </c>
      <c r="C115" s="138">
        <v>32.299999999999997</v>
      </c>
    </row>
    <row r="116" spans="1:3" x14ac:dyDescent="0.2">
      <c r="A116" s="138" t="s">
        <v>197</v>
      </c>
      <c r="B116" s="138">
        <v>25.61</v>
      </c>
      <c r="C116" s="138">
        <v>32.299999999999997</v>
      </c>
    </row>
    <row r="117" spans="1:3" x14ac:dyDescent="0.2">
      <c r="A117" s="138" t="s">
        <v>198</v>
      </c>
      <c r="B117" s="138">
        <v>25.61</v>
      </c>
      <c r="C117" s="138">
        <v>32.299999999999997</v>
      </c>
    </row>
    <row r="118" spans="1:3" x14ac:dyDescent="0.2">
      <c r="A118" s="138" t="s">
        <v>199</v>
      </c>
      <c r="B118" s="138">
        <v>25.513000000000002</v>
      </c>
      <c r="C118" s="138">
        <v>32.299999999999997</v>
      </c>
    </row>
    <row r="119" spans="1:3" x14ac:dyDescent="0.2">
      <c r="A119" s="138" t="s">
        <v>200</v>
      </c>
      <c r="B119" s="138">
        <v>25.61</v>
      </c>
      <c r="C119" s="138">
        <v>32.299999999999997</v>
      </c>
    </row>
    <row r="120" spans="1:3" x14ac:dyDescent="0.2">
      <c r="A120" s="138" t="s">
        <v>201</v>
      </c>
      <c r="B120" s="138">
        <v>25.61</v>
      </c>
      <c r="C120" s="138">
        <v>32.299999999999997</v>
      </c>
    </row>
    <row r="121" spans="1:3" x14ac:dyDescent="0.2">
      <c r="A121" s="138" t="s">
        <v>202</v>
      </c>
      <c r="B121" s="138">
        <v>25.513000000000002</v>
      </c>
      <c r="C121" s="138">
        <v>32.299999999999997</v>
      </c>
    </row>
    <row r="122" spans="1:3" x14ac:dyDescent="0.2">
      <c r="A122" s="138" t="s">
        <v>203</v>
      </c>
      <c r="B122" s="138">
        <v>25.513000000000002</v>
      </c>
      <c r="C122" s="138">
        <v>32.299999999999997</v>
      </c>
    </row>
    <row r="123" spans="1:3" x14ac:dyDescent="0.2">
      <c r="A123" s="138" t="s">
        <v>204</v>
      </c>
      <c r="B123" s="138">
        <v>25.513000000000002</v>
      </c>
      <c r="C123" s="138">
        <v>21.5</v>
      </c>
    </row>
    <row r="124" spans="1:3" x14ac:dyDescent="0.2">
      <c r="A124" s="138" t="s">
        <v>205</v>
      </c>
      <c r="B124" s="138">
        <v>25.513000000000002</v>
      </c>
      <c r="C124" s="138">
        <v>21.5</v>
      </c>
    </row>
    <row r="125" spans="1:3" x14ac:dyDescent="0.2">
      <c r="A125" s="138" t="s">
        <v>206</v>
      </c>
      <c r="B125" s="138">
        <v>25.513000000000002</v>
      </c>
      <c r="C125" s="138">
        <v>21.5</v>
      </c>
    </row>
    <row r="126" spans="1:3" x14ac:dyDescent="0.2">
      <c r="A126" s="138" t="s">
        <v>207</v>
      </c>
      <c r="B126" s="138">
        <v>25.513000000000002</v>
      </c>
      <c r="C126" s="138">
        <v>32.299999999999997</v>
      </c>
    </row>
    <row r="127" spans="1:3" x14ac:dyDescent="0.2">
      <c r="A127" s="138" t="s">
        <v>208</v>
      </c>
      <c r="B127" s="138">
        <v>25.513000000000002</v>
      </c>
      <c r="C127" s="138">
        <v>21.5</v>
      </c>
    </row>
    <row r="128" spans="1:3" x14ac:dyDescent="0.2">
      <c r="A128" s="138" t="s">
        <v>209</v>
      </c>
      <c r="B128" s="138">
        <v>25.513000000000002</v>
      </c>
      <c r="C128" s="138">
        <v>21.5</v>
      </c>
    </row>
    <row r="129" spans="1:3" x14ac:dyDescent="0.2">
      <c r="A129" s="138" t="s">
        <v>210</v>
      </c>
      <c r="B129" s="138">
        <v>25.513000000000002</v>
      </c>
      <c r="C129" s="138">
        <v>21.5</v>
      </c>
    </row>
    <row r="130" spans="1:3" x14ac:dyDescent="0.2">
      <c r="A130" s="138" t="s">
        <v>211</v>
      </c>
      <c r="B130" s="138">
        <v>25.513000000000002</v>
      </c>
      <c r="C130" s="138">
        <v>32.299999999999997</v>
      </c>
    </row>
    <row r="131" spans="1:3" x14ac:dyDescent="0.2">
      <c r="A131" s="138" t="s">
        <v>212</v>
      </c>
      <c r="B131" s="138">
        <v>25.513000000000002</v>
      </c>
      <c r="C131" s="138">
        <v>32.299999999999997</v>
      </c>
    </row>
    <row r="132" spans="1:3" x14ac:dyDescent="0.2">
      <c r="A132" s="138" t="s">
        <v>213</v>
      </c>
      <c r="B132" s="138">
        <v>25.513000000000002</v>
      </c>
      <c r="C132" s="138">
        <v>32.299999999999997</v>
      </c>
    </row>
    <row r="133" spans="1:3" x14ac:dyDescent="0.2">
      <c r="A133" s="138" t="s">
        <v>214</v>
      </c>
      <c r="B133" s="138">
        <v>25.513000000000002</v>
      </c>
      <c r="C133" s="138">
        <v>32.299999999999997</v>
      </c>
    </row>
    <row r="134" spans="1:3" x14ac:dyDescent="0.2">
      <c r="A134" s="138" t="s">
        <v>215</v>
      </c>
      <c r="B134" s="138">
        <v>25.513000000000002</v>
      </c>
      <c r="C134" s="138">
        <v>10.8</v>
      </c>
    </row>
    <row r="135" spans="1:3" x14ac:dyDescent="0.2">
      <c r="A135" s="138" t="s">
        <v>216</v>
      </c>
      <c r="B135" s="138">
        <v>25.61</v>
      </c>
      <c r="C135" s="138">
        <v>21.5</v>
      </c>
    </row>
    <row r="136" spans="1:3" x14ac:dyDescent="0.2">
      <c r="A136" s="138" t="s">
        <v>217</v>
      </c>
      <c r="B136" s="138">
        <v>25.707999999999998</v>
      </c>
      <c r="C136" s="138">
        <v>32.299999999999997</v>
      </c>
    </row>
    <row r="137" spans="1:3" x14ac:dyDescent="0.2">
      <c r="A137" s="138" t="s">
        <v>218</v>
      </c>
      <c r="B137" s="138">
        <v>25.707999999999998</v>
      </c>
      <c r="C137" s="138">
        <v>32.299999999999997</v>
      </c>
    </row>
    <row r="138" spans="1:3" x14ac:dyDescent="0.2">
      <c r="A138" s="138" t="s">
        <v>219</v>
      </c>
      <c r="B138" s="138">
        <v>25.707999999999998</v>
      </c>
      <c r="C138" s="138">
        <v>10.8</v>
      </c>
    </row>
    <row r="139" spans="1:3" x14ac:dyDescent="0.2">
      <c r="A139" s="138" t="s">
        <v>220</v>
      </c>
      <c r="B139" s="138">
        <v>25.61</v>
      </c>
      <c r="C139" s="138">
        <v>10.8</v>
      </c>
    </row>
    <row r="140" spans="1:3" x14ac:dyDescent="0.2">
      <c r="A140" s="138" t="s">
        <v>221</v>
      </c>
      <c r="B140" s="138">
        <v>25.61</v>
      </c>
      <c r="C140" s="138">
        <v>10.8</v>
      </c>
    </row>
    <row r="141" spans="1:3" x14ac:dyDescent="0.2">
      <c r="A141" s="138" t="s">
        <v>222</v>
      </c>
      <c r="B141" s="138">
        <v>25.513000000000002</v>
      </c>
      <c r="C141" s="138">
        <v>10.8</v>
      </c>
    </row>
    <row r="142" spans="1:3" x14ac:dyDescent="0.2">
      <c r="A142" s="138" t="s">
        <v>223</v>
      </c>
      <c r="B142" s="138">
        <v>25.513000000000002</v>
      </c>
      <c r="C142" s="138">
        <v>10.8</v>
      </c>
    </row>
    <row r="143" spans="1:3" x14ac:dyDescent="0.2">
      <c r="A143" s="138" t="s">
        <v>224</v>
      </c>
      <c r="B143" s="138">
        <v>25.513000000000002</v>
      </c>
      <c r="C143" s="138">
        <v>10.8</v>
      </c>
    </row>
    <row r="144" spans="1:3" x14ac:dyDescent="0.2">
      <c r="A144" s="138" t="s">
        <v>225</v>
      </c>
      <c r="B144" s="138">
        <v>25.513000000000002</v>
      </c>
      <c r="C144" s="138">
        <v>21.5</v>
      </c>
    </row>
    <row r="145" spans="1:3" x14ac:dyDescent="0.2">
      <c r="A145" s="138" t="s">
        <v>226</v>
      </c>
      <c r="B145" s="138">
        <v>25.513000000000002</v>
      </c>
      <c r="C145" s="138">
        <v>10.8</v>
      </c>
    </row>
    <row r="146" spans="1:3" x14ac:dyDescent="0.2">
      <c r="A146" s="138" t="s">
        <v>227</v>
      </c>
      <c r="B146" s="138">
        <v>25.513000000000002</v>
      </c>
      <c r="C146" s="138">
        <v>21.5</v>
      </c>
    </row>
    <row r="147" spans="1:3" x14ac:dyDescent="0.2">
      <c r="A147" s="138" t="s">
        <v>228</v>
      </c>
      <c r="B147" s="138">
        <v>25.513000000000002</v>
      </c>
      <c r="C147" s="138">
        <v>10.8</v>
      </c>
    </row>
    <row r="148" spans="1:3" x14ac:dyDescent="0.2">
      <c r="A148" s="138" t="s">
        <v>229</v>
      </c>
      <c r="B148" s="138">
        <v>25.513000000000002</v>
      </c>
      <c r="C148" s="138">
        <v>10.8</v>
      </c>
    </row>
    <row r="149" spans="1:3" x14ac:dyDescent="0.2">
      <c r="A149" s="138" t="s">
        <v>230</v>
      </c>
      <c r="B149" s="138">
        <v>25.513000000000002</v>
      </c>
      <c r="C149" s="138">
        <v>10.8</v>
      </c>
    </row>
    <row r="150" spans="1:3" x14ac:dyDescent="0.2">
      <c r="A150" s="138" t="s">
        <v>231</v>
      </c>
      <c r="B150" s="138">
        <v>25.513000000000002</v>
      </c>
      <c r="C150" s="138">
        <v>10.8</v>
      </c>
    </row>
    <row r="151" spans="1:3" x14ac:dyDescent="0.2">
      <c r="A151" s="138" t="s">
        <v>232</v>
      </c>
      <c r="B151" s="138">
        <v>25.513000000000002</v>
      </c>
      <c r="C151" s="138">
        <v>10.8</v>
      </c>
    </row>
    <row r="152" spans="1:3" x14ac:dyDescent="0.2">
      <c r="A152" s="138" t="s">
        <v>233</v>
      </c>
      <c r="B152" s="138">
        <v>25.513000000000002</v>
      </c>
      <c r="C152" s="138">
        <v>21.5</v>
      </c>
    </row>
    <row r="153" spans="1:3" x14ac:dyDescent="0.2">
      <c r="A153" s="138" t="s">
        <v>234</v>
      </c>
      <c r="B153" s="138">
        <v>25.513000000000002</v>
      </c>
      <c r="C153" s="138">
        <v>10.8</v>
      </c>
    </row>
    <row r="154" spans="1:3" x14ac:dyDescent="0.2">
      <c r="A154" s="138" t="s">
        <v>235</v>
      </c>
      <c r="B154" s="138">
        <v>25.513000000000002</v>
      </c>
      <c r="C154" s="138">
        <v>10.8</v>
      </c>
    </row>
    <row r="155" spans="1:3" x14ac:dyDescent="0.2">
      <c r="A155" s="138" t="s">
        <v>236</v>
      </c>
      <c r="B155" s="138">
        <v>25.416</v>
      </c>
      <c r="C155" s="138">
        <v>10.8</v>
      </c>
    </row>
    <row r="156" spans="1:3" x14ac:dyDescent="0.2">
      <c r="A156" s="138" t="s">
        <v>237</v>
      </c>
      <c r="B156" s="138">
        <v>25.416</v>
      </c>
      <c r="C156" s="138">
        <v>10.8</v>
      </c>
    </row>
    <row r="157" spans="1:3" x14ac:dyDescent="0.2">
      <c r="A157" s="138" t="s">
        <v>238</v>
      </c>
      <c r="B157" s="138">
        <v>25.416</v>
      </c>
      <c r="C157" s="138">
        <v>10.8</v>
      </c>
    </row>
    <row r="158" spans="1:3" x14ac:dyDescent="0.2">
      <c r="A158" s="138" t="s">
        <v>239</v>
      </c>
      <c r="B158" s="138">
        <v>25.416</v>
      </c>
      <c r="C158" s="138">
        <v>10.8</v>
      </c>
    </row>
    <row r="159" spans="1:3" x14ac:dyDescent="0.2">
      <c r="A159" s="138" t="s">
        <v>240</v>
      </c>
      <c r="B159" s="138">
        <v>25.318999999999999</v>
      </c>
      <c r="C159" s="138">
        <v>10.8</v>
      </c>
    </row>
    <row r="160" spans="1:3" x14ac:dyDescent="0.2">
      <c r="A160" s="138" t="s">
        <v>241</v>
      </c>
      <c r="B160" s="138">
        <v>25.318999999999999</v>
      </c>
      <c r="C160" s="138">
        <v>10.8</v>
      </c>
    </row>
    <row r="161" spans="1:3" x14ac:dyDescent="0.2">
      <c r="A161" s="138" t="s">
        <v>242</v>
      </c>
      <c r="B161" s="138">
        <v>25.318999999999999</v>
      </c>
      <c r="C161" s="138">
        <v>10.8</v>
      </c>
    </row>
    <row r="162" spans="1:3" x14ac:dyDescent="0.2">
      <c r="A162" s="138" t="s">
        <v>243</v>
      </c>
      <c r="B162" s="138">
        <v>25.318999999999999</v>
      </c>
      <c r="C162" s="138">
        <v>10.8</v>
      </c>
    </row>
    <row r="163" spans="1:3" x14ac:dyDescent="0.2">
      <c r="A163" s="138" t="s">
        <v>244</v>
      </c>
      <c r="B163" s="138">
        <v>25.318999999999999</v>
      </c>
      <c r="C163" s="138">
        <v>10.8</v>
      </c>
    </row>
    <row r="164" spans="1:3" x14ac:dyDescent="0.2">
      <c r="A164" s="138" t="s">
        <v>245</v>
      </c>
      <c r="B164" s="138">
        <v>25.318999999999999</v>
      </c>
      <c r="C164" s="138">
        <v>10.8</v>
      </c>
    </row>
    <row r="165" spans="1:3" x14ac:dyDescent="0.2">
      <c r="A165" s="138" t="s">
        <v>246</v>
      </c>
      <c r="B165" s="138">
        <v>25.318999999999999</v>
      </c>
      <c r="C165" s="138">
        <v>10.8</v>
      </c>
    </row>
    <row r="166" spans="1:3" x14ac:dyDescent="0.2">
      <c r="A166" s="138" t="s">
        <v>247</v>
      </c>
      <c r="B166" s="138">
        <v>25.318999999999999</v>
      </c>
      <c r="C166" s="138">
        <v>10.8</v>
      </c>
    </row>
    <row r="167" spans="1:3" x14ac:dyDescent="0.2">
      <c r="A167" s="138" t="s">
        <v>248</v>
      </c>
      <c r="B167" s="138">
        <v>25.318999999999999</v>
      </c>
      <c r="C167" s="138">
        <v>10.8</v>
      </c>
    </row>
    <row r="168" spans="1:3" x14ac:dyDescent="0.2">
      <c r="A168" s="138" t="s">
        <v>249</v>
      </c>
      <c r="B168" s="138">
        <v>25.318999999999999</v>
      </c>
      <c r="C168" s="138">
        <v>10.8</v>
      </c>
    </row>
    <row r="169" spans="1:3" x14ac:dyDescent="0.2">
      <c r="A169" s="138" t="s">
        <v>250</v>
      </c>
      <c r="B169" s="138">
        <v>25.318999999999999</v>
      </c>
      <c r="C169" s="138">
        <v>10.8</v>
      </c>
    </row>
    <row r="170" spans="1:3" x14ac:dyDescent="0.2">
      <c r="A170" s="138" t="s">
        <v>251</v>
      </c>
      <c r="B170" s="138">
        <v>25.318999999999999</v>
      </c>
      <c r="C170" s="138">
        <v>10.8</v>
      </c>
    </row>
    <row r="171" spans="1:3" x14ac:dyDescent="0.2">
      <c r="A171" s="138" t="s">
        <v>252</v>
      </c>
      <c r="B171" s="138">
        <v>25.318999999999999</v>
      </c>
      <c r="C171" s="138">
        <v>10.8</v>
      </c>
    </row>
    <row r="172" spans="1:3" x14ac:dyDescent="0.2">
      <c r="A172" s="138" t="s">
        <v>253</v>
      </c>
      <c r="B172" s="138">
        <v>25.318999999999999</v>
      </c>
      <c r="C172" s="138">
        <v>10.8</v>
      </c>
    </row>
    <row r="173" spans="1:3" x14ac:dyDescent="0.2">
      <c r="A173" s="138" t="s">
        <v>254</v>
      </c>
      <c r="B173" s="138">
        <v>25.318999999999999</v>
      </c>
      <c r="C173" s="138">
        <v>10.8</v>
      </c>
    </row>
    <row r="174" spans="1:3" x14ac:dyDescent="0.2">
      <c r="A174" s="138" t="s">
        <v>255</v>
      </c>
      <c r="B174" s="138">
        <v>25.318999999999999</v>
      </c>
      <c r="C174" s="138">
        <v>10.8</v>
      </c>
    </row>
    <row r="175" spans="1:3" x14ac:dyDescent="0.2">
      <c r="A175" s="138" t="s">
        <v>256</v>
      </c>
      <c r="B175" s="138">
        <v>25.318999999999999</v>
      </c>
      <c r="C175" s="138">
        <v>10.8</v>
      </c>
    </row>
    <row r="176" spans="1:3" x14ac:dyDescent="0.2">
      <c r="A176" s="138" t="s">
        <v>257</v>
      </c>
      <c r="B176" s="138">
        <v>25.318999999999999</v>
      </c>
      <c r="C176" s="138">
        <v>10.8</v>
      </c>
    </row>
    <row r="177" spans="1:3" x14ac:dyDescent="0.2">
      <c r="A177" s="138" t="s">
        <v>258</v>
      </c>
      <c r="B177" s="138">
        <v>25.318999999999999</v>
      </c>
      <c r="C177" s="138">
        <v>10.8</v>
      </c>
    </row>
    <row r="178" spans="1:3" x14ac:dyDescent="0.2">
      <c r="A178" s="138" t="s">
        <v>259</v>
      </c>
      <c r="B178" s="138">
        <v>25.318999999999999</v>
      </c>
      <c r="C178" s="138">
        <v>10.8</v>
      </c>
    </row>
    <row r="179" spans="1:3" x14ac:dyDescent="0.2">
      <c r="A179" s="138" t="s">
        <v>260</v>
      </c>
      <c r="B179" s="138">
        <v>25.318999999999999</v>
      </c>
      <c r="C179" s="138">
        <v>10.8</v>
      </c>
    </row>
    <row r="180" spans="1:3" x14ac:dyDescent="0.2">
      <c r="A180" s="138" t="s">
        <v>261</v>
      </c>
      <c r="B180" s="138">
        <v>25.318999999999999</v>
      </c>
      <c r="C180" s="138">
        <v>10.8</v>
      </c>
    </row>
    <row r="181" spans="1:3" x14ac:dyDescent="0.2">
      <c r="A181" s="138" t="s">
        <v>262</v>
      </c>
      <c r="B181" s="138">
        <v>25.318999999999999</v>
      </c>
      <c r="C181" s="138">
        <v>10.8</v>
      </c>
    </row>
    <row r="182" spans="1:3" x14ac:dyDescent="0.2">
      <c r="A182" s="138" t="s">
        <v>263</v>
      </c>
      <c r="B182" s="138">
        <v>25.318999999999999</v>
      </c>
      <c r="C182" s="138">
        <v>10.8</v>
      </c>
    </row>
    <row r="183" spans="1:3" x14ac:dyDescent="0.2">
      <c r="A183" s="138" t="s">
        <v>264</v>
      </c>
      <c r="B183" s="138">
        <v>25.318999999999999</v>
      </c>
      <c r="C183" s="138">
        <v>10.8</v>
      </c>
    </row>
    <row r="184" spans="1:3" x14ac:dyDescent="0.2">
      <c r="A184" s="138" t="s">
        <v>265</v>
      </c>
      <c r="B184" s="138">
        <v>25.416</v>
      </c>
      <c r="C184" s="138">
        <v>10.8</v>
      </c>
    </row>
    <row r="185" spans="1:3" x14ac:dyDescent="0.2">
      <c r="A185" s="138" t="s">
        <v>266</v>
      </c>
      <c r="B185" s="138">
        <v>25.318999999999999</v>
      </c>
      <c r="C185" s="138">
        <v>10.8</v>
      </c>
    </row>
    <row r="186" spans="1:3" x14ac:dyDescent="0.2">
      <c r="A186" s="138" t="s">
        <v>267</v>
      </c>
      <c r="B186" s="138">
        <v>25.318999999999999</v>
      </c>
      <c r="C186" s="138">
        <v>10.8</v>
      </c>
    </row>
    <row r="187" spans="1:3" x14ac:dyDescent="0.2">
      <c r="A187" s="138" t="s">
        <v>268</v>
      </c>
      <c r="B187" s="138">
        <v>25.318999999999999</v>
      </c>
      <c r="C187" s="138">
        <v>10.8</v>
      </c>
    </row>
    <row r="188" spans="1:3" x14ac:dyDescent="0.2">
      <c r="A188" s="138" t="s">
        <v>269</v>
      </c>
      <c r="B188" s="138">
        <v>25.318999999999999</v>
      </c>
      <c r="C188" s="138">
        <v>10.8</v>
      </c>
    </row>
    <row r="189" spans="1:3" x14ac:dyDescent="0.2">
      <c r="A189" s="138" t="s">
        <v>270</v>
      </c>
      <c r="B189" s="138">
        <v>25.318999999999999</v>
      </c>
      <c r="C189" s="138">
        <v>10.8</v>
      </c>
    </row>
    <row r="190" spans="1:3" x14ac:dyDescent="0.2">
      <c r="A190" s="138" t="s">
        <v>271</v>
      </c>
      <c r="B190" s="138">
        <v>25.318999999999999</v>
      </c>
      <c r="C190" s="138">
        <v>21.5</v>
      </c>
    </row>
    <row r="191" spans="1:3" x14ac:dyDescent="0.2">
      <c r="A191" s="138" t="s">
        <v>272</v>
      </c>
      <c r="B191" s="138">
        <v>25.416</v>
      </c>
      <c r="C191" s="138">
        <v>10.8</v>
      </c>
    </row>
    <row r="192" spans="1:3" x14ac:dyDescent="0.2">
      <c r="A192" s="138" t="s">
        <v>273</v>
      </c>
      <c r="B192" s="138">
        <v>25.416</v>
      </c>
      <c r="C192" s="138">
        <v>21.5</v>
      </c>
    </row>
    <row r="193" spans="1:3" x14ac:dyDescent="0.2">
      <c r="A193" s="138" t="s">
        <v>274</v>
      </c>
      <c r="B193" s="138">
        <v>25.416</v>
      </c>
      <c r="C193" s="138">
        <v>10.8</v>
      </c>
    </row>
    <row r="194" spans="1:3" x14ac:dyDescent="0.2">
      <c r="A194" s="138" t="s">
        <v>275</v>
      </c>
      <c r="B194" s="138">
        <v>25.416</v>
      </c>
      <c r="C194" s="138">
        <v>10.8</v>
      </c>
    </row>
    <row r="195" spans="1:3" x14ac:dyDescent="0.2">
      <c r="A195" s="138" t="s">
        <v>276</v>
      </c>
      <c r="B195" s="138">
        <v>25.416</v>
      </c>
      <c r="C195" s="138">
        <v>10.8</v>
      </c>
    </row>
    <row r="196" spans="1:3" x14ac:dyDescent="0.2">
      <c r="A196" s="138" t="s">
        <v>277</v>
      </c>
      <c r="B196" s="138">
        <v>25.416</v>
      </c>
      <c r="C196" s="138">
        <v>21.5</v>
      </c>
    </row>
    <row r="197" spans="1:3" x14ac:dyDescent="0.2">
      <c r="A197" s="138" t="s">
        <v>278</v>
      </c>
      <c r="B197" s="138">
        <v>25.513000000000002</v>
      </c>
      <c r="C197" s="138">
        <v>21.5</v>
      </c>
    </row>
    <row r="198" spans="1:3" x14ac:dyDescent="0.2">
      <c r="A198" s="138" t="s">
        <v>279</v>
      </c>
      <c r="B198" s="138">
        <v>25.513000000000002</v>
      </c>
      <c r="C198" s="138">
        <v>10.8</v>
      </c>
    </row>
    <row r="199" spans="1:3" x14ac:dyDescent="0.2">
      <c r="A199" s="138" t="s">
        <v>280</v>
      </c>
      <c r="B199" s="138">
        <v>25.513000000000002</v>
      </c>
      <c r="C199" s="138">
        <v>10.8</v>
      </c>
    </row>
    <row r="200" spans="1:3" x14ac:dyDescent="0.2">
      <c r="A200" s="138" t="s">
        <v>281</v>
      </c>
      <c r="B200" s="138">
        <v>25.513000000000002</v>
      </c>
      <c r="C200" s="138">
        <v>21.5</v>
      </c>
    </row>
    <row r="201" spans="1:3" x14ac:dyDescent="0.2">
      <c r="A201" s="138" t="s">
        <v>282</v>
      </c>
      <c r="B201" s="138">
        <v>25.513000000000002</v>
      </c>
      <c r="C201" s="138">
        <v>32.299999999999997</v>
      </c>
    </row>
    <row r="202" spans="1:3" x14ac:dyDescent="0.2">
      <c r="A202" s="138" t="s">
        <v>283</v>
      </c>
      <c r="B202" s="138">
        <v>25.61</v>
      </c>
      <c r="C202" s="138">
        <v>32.299999999999997</v>
      </c>
    </row>
    <row r="203" spans="1:3" x14ac:dyDescent="0.2">
      <c r="A203" s="138" t="s">
        <v>284</v>
      </c>
      <c r="B203" s="138">
        <v>25.61</v>
      </c>
      <c r="C203" s="138">
        <v>10.8</v>
      </c>
    </row>
    <row r="204" spans="1:3" x14ac:dyDescent="0.2">
      <c r="A204" s="138" t="s">
        <v>285</v>
      </c>
      <c r="B204" s="138">
        <v>25.61</v>
      </c>
      <c r="C204" s="138">
        <v>21.5</v>
      </c>
    </row>
    <row r="205" spans="1:3" x14ac:dyDescent="0.2">
      <c r="A205" s="138" t="s">
        <v>286</v>
      </c>
      <c r="B205" s="138">
        <v>25.61</v>
      </c>
      <c r="C205" s="138">
        <v>10.8</v>
      </c>
    </row>
    <row r="206" spans="1:3" x14ac:dyDescent="0.2">
      <c r="A206" s="138" t="s">
        <v>287</v>
      </c>
      <c r="B206" s="138">
        <v>25.61</v>
      </c>
      <c r="C206" s="138">
        <v>10.8</v>
      </c>
    </row>
    <row r="207" spans="1:3" x14ac:dyDescent="0.2">
      <c r="A207" s="138" t="s">
        <v>288</v>
      </c>
      <c r="B207" s="138">
        <v>25.513000000000002</v>
      </c>
      <c r="C207" s="138">
        <v>10.8</v>
      </c>
    </row>
    <row r="208" spans="1:3" x14ac:dyDescent="0.2">
      <c r="A208" s="138" t="s">
        <v>289</v>
      </c>
      <c r="B208" s="138">
        <v>25.513000000000002</v>
      </c>
      <c r="C208" s="138">
        <v>10.8</v>
      </c>
    </row>
    <row r="209" spans="1:3" x14ac:dyDescent="0.2">
      <c r="A209" s="138" t="s">
        <v>290</v>
      </c>
      <c r="B209" s="138">
        <v>25.513000000000002</v>
      </c>
      <c r="C209" s="138">
        <v>10.8</v>
      </c>
    </row>
    <row r="210" spans="1:3" x14ac:dyDescent="0.2">
      <c r="A210" s="138" t="s">
        <v>291</v>
      </c>
      <c r="B210" s="138">
        <v>25.513000000000002</v>
      </c>
      <c r="C210" s="138">
        <v>10.8</v>
      </c>
    </row>
    <row r="211" spans="1:3" x14ac:dyDescent="0.2">
      <c r="A211" s="138" t="s">
        <v>292</v>
      </c>
      <c r="B211" s="138">
        <v>25.513000000000002</v>
      </c>
      <c r="C211" s="138">
        <v>10.8</v>
      </c>
    </row>
    <row r="212" spans="1:3" x14ac:dyDescent="0.2">
      <c r="A212" s="138" t="s">
        <v>293</v>
      </c>
      <c r="B212" s="138">
        <v>25.513000000000002</v>
      </c>
      <c r="C212" s="138">
        <v>10.8</v>
      </c>
    </row>
    <row r="213" spans="1:3" x14ac:dyDescent="0.2">
      <c r="A213" s="138" t="s">
        <v>294</v>
      </c>
      <c r="B213" s="138">
        <v>25.513000000000002</v>
      </c>
      <c r="C213" s="138">
        <v>21.5</v>
      </c>
    </row>
    <row r="214" spans="1:3" x14ac:dyDescent="0.2">
      <c r="A214" s="138" t="s">
        <v>295</v>
      </c>
      <c r="B214" s="138">
        <v>25.513000000000002</v>
      </c>
      <c r="C214" s="138">
        <v>10.8</v>
      </c>
    </row>
    <row r="215" spans="1:3" x14ac:dyDescent="0.2">
      <c r="A215" s="138" t="s">
        <v>296</v>
      </c>
      <c r="B215" s="138">
        <v>25.513000000000002</v>
      </c>
      <c r="C215" s="138">
        <v>10.8</v>
      </c>
    </row>
    <row r="216" spans="1:3" x14ac:dyDescent="0.2">
      <c r="A216" s="138" t="s">
        <v>297</v>
      </c>
      <c r="B216" s="138">
        <v>25.513000000000002</v>
      </c>
      <c r="C216" s="138">
        <v>21.5</v>
      </c>
    </row>
    <row r="217" spans="1:3" x14ac:dyDescent="0.2">
      <c r="A217" s="138" t="s">
        <v>298</v>
      </c>
      <c r="B217" s="138">
        <v>25.513000000000002</v>
      </c>
      <c r="C217" s="138">
        <v>10.8</v>
      </c>
    </row>
    <row r="218" spans="1:3" x14ac:dyDescent="0.2">
      <c r="A218" s="138" t="s">
        <v>299</v>
      </c>
      <c r="B218" s="138">
        <v>25.61</v>
      </c>
      <c r="C218" s="138">
        <v>10.8</v>
      </c>
    </row>
    <row r="219" spans="1:3" x14ac:dyDescent="0.2">
      <c r="A219" s="138" t="s">
        <v>300</v>
      </c>
      <c r="B219" s="138">
        <v>25.61</v>
      </c>
      <c r="C219" s="138">
        <v>10.8</v>
      </c>
    </row>
    <row r="220" spans="1:3" x14ac:dyDescent="0.2">
      <c r="A220" s="138" t="s">
        <v>301</v>
      </c>
      <c r="B220" s="138">
        <v>25.61</v>
      </c>
      <c r="C220" s="138">
        <v>10.8</v>
      </c>
    </row>
    <row r="221" spans="1:3" x14ac:dyDescent="0.2">
      <c r="A221" s="138" t="s">
        <v>302</v>
      </c>
      <c r="B221" s="138">
        <v>25.513000000000002</v>
      </c>
      <c r="C221" s="138">
        <v>10.8</v>
      </c>
    </row>
    <row r="222" spans="1:3" x14ac:dyDescent="0.2">
      <c r="A222" s="138" t="s">
        <v>303</v>
      </c>
      <c r="B222" s="138">
        <v>25.513000000000002</v>
      </c>
      <c r="C222" s="138">
        <v>10.8</v>
      </c>
    </row>
    <row r="223" spans="1:3" x14ac:dyDescent="0.2">
      <c r="A223" s="138" t="s">
        <v>304</v>
      </c>
      <c r="B223" s="138">
        <v>25.416</v>
      </c>
      <c r="C223" s="138">
        <v>10.8</v>
      </c>
    </row>
    <row r="224" spans="1:3" x14ac:dyDescent="0.2">
      <c r="A224" s="138" t="s">
        <v>305</v>
      </c>
      <c r="B224" s="138">
        <v>25.416</v>
      </c>
      <c r="C224" s="138">
        <v>10.8</v>
      </c>
    </row>
    <row r="225" spans="1:3" x14ac:dyDescent="0.2">
      <c r="A225" s="138" t="s">
        <v>306</v>
      </c>
      <c r="B225" s="138">
        <v>25.416</v>
      </c>
      <c r="C225" s="138">
        <v>10.8</v>
      </c>
    </row>
    <row r="226" spans="1:3" x14ac:dyDescent="0.2">
      <c r="A226" s="138" t="s">
        <v>307</v>
      </c>
      <c r="B226" s="138">
        <v>25.416</v>
      </c>
      <c r="C226" s="138">
        <v>10.8</v>
      </c>
    </row>
    <row r="227" spans="1:3" x14ac:dyDescent="0.2">
      <c r="A227" s="138" t="s">
        <v>308</v>
      </c>
      <c r="B227" s="138">
        <v>25.416</v>
      </c>
      <c r="C227" s="138">
        <v>10.8</v>
      </c>
    </row>
    <row r="228" spans="1:3" x14ac:dyDescent="0.2">
      <c r="A228" s="138" t="s">
        <v>309</v>
      </c>
      <c r="B228" s="138">
        <v>25.416</v>
      </c>
      <c r="C228" s="138">
        <v>10.8</v>
      </c>
    </row>
    <row r="229" spans="1:3" x14ac:dyDescent="0.2">
      <c r="A229" s="138" t="s">
        <v>310</v>
      </c>
      <c r="B229" s="138">
        <v>25.416</v>
      </c>
      <c r="C229" s="138">
        <v>10.8</v>
      </c>
    </row>
    <row r="230" spans="1:3" x14ac:dyDescent="0.2">
      <c r="A230" s="138" t="s">
        <v>311</v>
      </c>
      <c r="B230" s="138">
        <v>25.416</v>
      </c>
      <c r="C230" s="138">
        <v>10.8</v>
      </c>
    </row>
    <row r="231" spans="1:3" x14ac:dyDescent="0.2">
      <c r="A231" s="138" t="s">
        <v>312</v>
      </c>
      <c r="B231" s="138">
        <v>25.416</v>
      </c>
      <c r="C231" s="138">
        <v>10.8</v>
      </c>
    </row>
    <row r="232" spans="1:3" x14ac:dyDescent="0.2">
      <c r="A232" s="138" t="s">
        <v>313</v>
      </c>
      <c r="B232" s="138">
        <v>25.416</v>
      </c>
      <c r="C232" s="138">
        <v>10.8</v>
      </c>
    </row>
    <row r="233" spans="1:3" x14ac:dyDescent="0.2">
      <c r="A233" s="138" t="s">
        <v>314</v>
      </c>
      <c r="B233" s="138">
        <v>25.416</v>
      </c>
      <c r="C233" s="138">
        <v>10.8</v>
      </c>
    </row>
    <row r="234" spans="1:3" x14ac:dyDescent="0.2">
      <c r="A234" s="138" t="s">
        <v>315</v>
      </c>
      <c r="B234" s="138">
        <v>25.416</v>
      </c>
      <c r="C234" s="138">
        <v>10.8</v>
      </c>
    </row>
    <row r="235" spans="1:3" x14ac:dyDescent="0.2">
      <c r="A235" s="138" t="s">
        <v>316</v>
      </c>
      <c r="B235" s="138">
        <v>25.416</v>
      </c>
      <c r="C235" s="138">
        <v>10.8</v>
      </c>
    </row>
    <row r="236" spans="1:3" x14ac:dyDescent="0.2">
      <c r="A236" s="138" t="s">
        <v>317</v>
      </c>
      <c r="B236" s="138">
        <v>25.416</v>
      </c>
      <c r="C236" s="138">
        <v>10.8</v>
      </c>
    </row>
    <row r="237" spans="1:3" x14ac:dyDescent="0.2">
      <c r="A237" s="138" t="s">
        <v>318</v>
      </c>
      <c r="B237" s="138">
        <v>25.416</v>
      </c>
      <c r="C237" s="138">
        <v>10.8</v>
      </c>
    </row>
    <row r="238" spans="1:3" x14ac:dyDescent="0.2">
      <c r="A238" s="138" t="s">
        <v>319</v>
      </c>
      <c r="B238" s="138">
        <v>25.416</v>
      </c>
      <c r="C238" s="138">
        <v>10.8</v>
      </c>
    </row>
    <row r="239" spans="1:3" x14ac:dyDescent="0.2">
      <c r="A239" s="138" t="s">
        <v>320</v>
      </c>
      <c r="B239" s="138">
        <v>25.416</v>
      </c>
      <c r="C239" s="138">
        <v>10.8</v>
      </c>
    </row>
    <row r="240" spans="1:3" x14ac:dyDescent="0.2">
      <c r="A240" s="138" t="s">
        <v>321</v>
      </c>
      <c r="B240" s="138">
        <v>25.416</v>
      </c>
      <c r="C240" s="138">
        <v>10.8</v>
      </c>
    </row>
    <row r="241" spans="1:3" x14ac:dyDescent="0.2">
      <c r="A241" s="138" t="s">
        <v>322</v>
      </c>
      <c r="B241" s="138">
        <v>25.416</v>
      </c>
      <c r="C241" s="138">
        <v>10.8</v>
      </c>
    </row>
    <row r="242" spans="1:3" x14ac:dyDescent="0.2">
      <c r="A242" s="138" t="s">
        <v>323</v>
      </c>
      <c r="B242" s="138">
        <v>25.416</v>
      </c>
      <c r="C242" s="138">
        <v>10.8</v>
      </c>
    </row>
    <row r="243" spans="1:3" x14ac:dyDescent="0.2">
      <c r="A243" s="138" t="s">
        <v>324</v>
      </c>
      <c r="B243" s="138">
        <v>25.416</v>
      </c>
      <c r="C243" s="138">
        <v>10.8</v>
      </c>
    </row>
    <row r="244" spans="1:3" x14ac:dyDescent="0.2">
      <c r="A244" s="138" t="s">
        <v>325</v>
      </c>
      <c r="B244" s="138">
        <v>25.416</v>
      </c>
      <c r="C244" s="138">
        <v>10.8</v>
      </c>
    </row>
    <row r="245" spans="1:3" x14ac:dyDescent="0.2">
      <c r="A245" s="138" t="s">
        <v>326</v>
      </c>
      <c r="B245" s="138">
        <v>25.416</v>
      </c>
      <c r="C245" s="138">
        <v>10.8</v>
      </c>
    </row>
    <row r="246" spans="1:3" x14ac:dyDescent="0.2">
      <c r="A246" s="138" t="s">
        <v>327</v>
      </c>
      <c r="B246" s="138">
        <v>25.416</v>
      </c>
      <c r="C246" s="138">
        <v>10.8</v>
      </c>
    </row>
    <row r="247" spans="1:3" x14ac:dyDescent="0.2">
      <c r="A247" s="138" t="s">
        <v>328</v>
      </c>
      <c r="B247" s="138">
        <v>25.416</v>
      </c>
      <c r="C247" s="138">
        <v>10.8</v>
      </c>
    </row>
    <row r="248" spans="1:3" x14ac:dyDescent="0.2">
      <c r="A248" s="138" t="s">
        <v>329</v>
      </c>
      <c r="B248" s="138">
        <v>25.416</v>
      </c>
      <c r="C248" s="138">
        <v>10.8</v>
      </c>
    </row>
    <row r="249" spans="1:3" x14ac:dyDescent="0.2">
      <c r="A249" s="138" t="s">
        <v>330</v>
      </c>
      <c r="B249" s="138">
        <v>25.416</v>
      </c>
      <c r="C249" s="138">
        <v>10.8</v>
      </c>
    </row>
    <row r="250" spans="1:3" x14ac:dyDescent="0.2">
      <c r="A250" s="138" t="s">
        <v>331</v>
      </c>
      <c r="B250" s="138">
        <v>25.318999999999999</v>
      </c>
      <c r="C250" s="138">
        <v>10.8</v>
      </c>
    </row>
    <row r="251" spans="1:3" x14ac:dyDescent="0.2">
      <c r="A251" s="138" t="s">
        <v>332</v>
      </c>
      <c r="B251" s="138">
        <v>25.318999999999999</v>
      </c>
      <c r="C251" s="138">
        <v>10.8</v>
      </c>
    </row>
    <row r="252" spans="1:3" x14ac:dyDescent="0.2">
      <c r="A252" s="138" t="s">
        <v>333</v>
      </c>
      <c r="B252" s="138">
        <v>25.318999999999999</v>
      </c>
      <c r="C252" s="138">
        <v>10.8</v>
      </c>
    </row>
    <row r="253" spans="1:3" x14ac:dyDescent="0.2">
      <c r="A253" s="138" t="s">
        <v>334</v>
      </c>
      <c r="B253" s="138">
        <v>25.318999999999999</v>
      </c>
      <c r="C253" s="138">
        <v>10.8</v>
      </c>
    </row>
    <row r="254" spans="1:3" x14ac:dyDescent="0.2">
      <c r="A254" s="138" t="s">
        <v>335</v>
      </c>
      <c r="B254" s="138">
        <v>25.318999999999999</v>
      </c>
      <c r="C254" s="138">
        <v>10.8</v>
      </c>
    </row>
    <row r="255" spans="1:3" x14ac:dyDescent="0.2">
      <c r="A255" s="138" t="s">
        <v>336</v>
      </c>
      <c r="B255" s="138">
        <v>25.318999999999999</v>
      </c>
      <c r="C255" s="138">
        <v>10.8</v>
      </c>
    </row>
    <row r="256" spans="1:3" x14ac:dyDescent="0.2">
      <c r="A256" s="138" t="s">
        <v>337</v>
      </c>
      <c r="B256" s="138">
        <v>25.318999999999999</v>
      </c>
      <c r="C256" s="138">
        <v>10.8</v>
      </c>
    </row>
    <row r="257" spans="1:3" x14ac:dyDescent="0.2">
      <c r="A257" s="138" t="s">
        <v>338</v>
      </c>
      <c r="B257" s="138">
        <v>25.318999999999999</v>
      </c>
      <c r="C257" s="138">
        <v>10.8</v>
      </c>
    </row>
    <row r="258" spans="1:3" x14ac:dyDescent="0.2">
      <c r="A258" s="138" t="s">
        <v>339</v>
      </c>
      <c r="B258" s="138">
        <v>25.318999999999999</v>
      </c>
      <c r="C258" s="138">
        <v>10.8</v>
      </c>
    </row>
    <row r="259" spans="1:3" x14ac:dyDescent="0.2">
      <c r="A259" s="138" t="s">
        <v>340</v>
      </c>
      <c r="B259" s="138">
        <v>25.318999999999999</v>
      </c>
      <c r="C259" s="138">
        <v>10.8</v>
      </c>
    </row>
    <row r="260" spans="1:3" x14ac:dyDescent="0.2">
      <c r="A260" s="138" t="s">
        <v>341</v>
      </c>
      <c r="B260" s="138">
        <v>25.318999999999999</v>
      </c>
      <c r="C260" s="138">
        <v>10.8</v>
      </c>
    </row>
    <row r="261" spans="1:3" x14ac:dyDescent="0.2">
      <c r="A261" s="138" t="s">
        <v>342</v>
      </c>
      <c r="B261" s="138">
        <v>25.222000000000001</v>
      </c>
      <c r="C261" s="138">
        <v>10.8</v>
      </c>
    </row>
    <row r="262" spans="1:3" x14ac:dyDescent="0.2">
      <c r="A262" s="138" t="s">
        <v>343</v>
      </c>
      <c r="B262" s="138">
        <v>25.318999999999999</v>
      </c>
      <c r="C262" s="138">
        <v>10.8</v>
      </c>
    </row>
    <row r="263" spans="1:3" x14ac:dyDescent="0.2">
      <c r="A263" s="138" t="s">
        <v>344</v>
      </c>
      <c r="B263" s="138">
        <v>25.222000000000001</v>
      </c>
      <c r="C263" s="138">
        <v>10.8</v>
      </c>
    </row>
    <row r="264" spans="1:3" x14ac:dyDescent="0.2">
      <c r="A264" s="138" t="s">
        <v>345</v>
      </c>
      <c r="B264" s="138">
        <v>25.318999999999999</v>
      </c>
      <c r="C264" s="138">
        <v>10.8</v>
      </c>
    </row>
    <row r="265" spans="1:3" x14ac:dyDescent="0.2">
      <c r="A265" s="138" t="s">
        <v>346</v>
      </c>
      <c r="B265" s="138">
        <v>25.318999999999999</v>
      </c>
      <c r="C265" s="138">
        <v>10.8</v>
      </c>
    </row>
    <row r="266" spans="1:3" x14ac:dyDescent="0.2">
      <c r="A266" s="138" t="s">
        <v>347</v>
      </c>
      <c r="B266" s="138">
        <v>25.318999999999999</v>
      </c>
      <c r="C266" s="138">
        <v>10.8</v>
      </c>
    </row>
    <row r="267" spans="1:3" x14ac:dyDescent="0.2">
      <c r="A267" s="138" t="s">
        <v>348</v>
      </c>
      <c r="B267" s="138">
        <v>25.318999999999999</v>
      </c>
      <c r="C267" s="138">
        <v>10.8</v>
      </c>
    </row>
    <row r="268" spans="1:3" x14ac:dyDescent="0.2">
      <c r="A268" s="138" t="s">
        <v>349</v>
      </c>
      <c r="B268" s="138">
        <v>25.318999999999999</v>
      </c>
      <c r="C268" s="138">
        <v>10.8</v>
      </c>
    </row>
    <row r="269" spans="1:3" x14ac:dyDescent="0.2">
      <c r="A269" s="138" t="s">
        <v>350</v>
      </c>
      <c r="B269" s="138">
        <v>25.318999999999999</v>
      </c>
      <c r="C269" s="138">
        <v>10.8</v>
      </c>
    </row>
    <row r="270" spans="1:3" x14ac:dyDescent="0.2">
      <c r="A270" s="138" t="s">
        <v>351</v>
      </c>
      <c r="B270" s="138">
        <v>25.318999999999999</v>
      </c>
      <c r="C270" s="138">
        <v>10.8</v>
      </c>
    </row>
    <row r="271" spans="1:3" x14ac:dyDescent="0.2">
      <c r="A271" s="138" t="s">
        <v>352</v>
      </c>
      <c r="B271" s="138">
        <v>25.318999999999999</v>
      </c>
      <c r="C271" s="138">
        <v>10.8</v>
      </c>
    </row>
    <row r="272" spans="1:3" x14ac:dyDescent="0.2">
      <c r="A272" s="138" t="s">
        <v>353</v>
      </c>
      <c r="B272" s="138">
        <v>25.222000000000001</v>
      </c>
      <c r="C272" s="138">
        <v>10.8</v>
      </c>
    </row>
    <row r="273" spans="1:3" x14ac:dyDescent="0.2">
      <c r="A273" s="138" t="s">
        <v>354</v>
      </c>
      <c r="B273" s="138">
        <v>25.318999999999999</v>
      </c>
      <c r="C273" s="138">
        <v>10.8</v>
      </c>
    </row>
    <row r="274" spans="1:3" x14ac:dyDescent="0.2">
      <c r="A274" s="138" t="s">
        <v>355</v>
      </c>
      <c r="B274" s="138">
        <v>25.222000000000001</v>
      </c>
      <c r="C274" s="138">
        <v>10.8</v>
      </c>
    </row>
    <row r="275" spans="1:3" x14ac:dyDescent="0.2">
      <c r="A275" s="138" t="s">
        <v>356</v>
      </c>
      <c r="B275" s="138">
        <v>25.222000000000001</v>
      </c>
      <c r="C275" s="138">
        <v>10.8</v>
      </c>
    </row>
    <row r="276" spans="1:3" x14ac:dyDescent="0.2">
      <c r="A276" s="138" t="s">
        <v>357</v>
      </c>
      <c r="B276" s="138">
        <v>25.318999999999999</v>
      </c>
      <c r="C276" s="138">
        <v>10.8</v>
      </c>
    </row>
    <row r="277" spans="1:3" x14ac:dyDescent="0.2">
      <c r="A277" s="138" t="s">
        <v>358</v>
      </c>
      <c r="B277" s="138">
        <v>25.222000000000001</v>
      </c>
      <c r="C277" s="138">
        <v>10.8</v>
      </c>
    </row>
    <row r="278" spans="1:3" x14ac:dyDescent="0.2">
      <c r="A278" s="138" t="s">
        <v>359</v>
      </c>
      <c r="B278" s="138">
        <v>25.222000000000001</v>
      </c>
      <c r="C278" s="138">
        <v>10.8</v>
      </c>
    </row>
    <row r="279" spans="1:3" x14ac:dyDescent="0.2">
      <c r="A279" s="138" t="s">
        <v>360</v>
      </c>
      <c r="B279" s="138">
        <v>25.222000000000001</v>
      </c>
      <c r="C279" s="138">
        <v>10.8</v>
      </c>
    </row>
    <row r="280" spans="1:3" x14ac:dyDescent="0.2">
      <c r="A280" s="138" t="s">
        <v>361</v>
      </c>
      <c r="B280" s="138">
        <v>25.222000000000001</v>
      </c>
      <c r="C280" s="138">
        <v>10.8</v>
      </c>
    </row>
    <row r="281" spans="1:3" x14ac:dyDescent="0.2">
      <c r="A281" s="138" t="s">
        <v>362</v>
      </c>
      <c r="B281" s="138">
        <v>25.222000000000001</v>
      </c>
      <c r="C281" s="138">
        <v>10.8</v>
      </c>
    </row>
    <row r="282" spans="1:3" x14ac:dyDescent="0.2">
      <c r="A282" s="138" t="s">
        <v>363</v>
      </c>
      <c r="B282" s="138">
        <v>25.222000000000001</v>
      </c>
      <c r="C282" s="138">
        <v>10.8</v>
      </c>
    </row>
    <row r="283" spans="1:3" x14ac:dyDescent="0.2">
      <c r="A283" s="138" t="s">
        <v>364</v>
      </c>
      <c r="B283" s="138">
        <v>25.222000000000001</v>
      </c>
      <c r="C283" s="138">
        <v>10.8</v>
      </c>
    </row>
    <row r="284" spans="1:3" x14ac:dyDescent="0.2">
      <c r="A284" s="138" t="s">
        <v>365</v>
      </c>
      <c r="B284" s="138">
        <v>25.222000000000001</v>
      </c>
      <c r="C284" s="138">
        <v>10.8</v>
      </c>
    </row>
    <row r="285" spans="1:3" x14ac:dyDescent="0.2">
      <c r="A285" s="138" t="s">
        <v>366</v>
      </c>
      <c r="B285" s="138">
        <v>25.222000000000001</v>
      </c>
      <c r="C285" s="138">
        <v>10.8</v>
      </c>
    </row>
    <row r="286" spans="1:3" x14ac:dyDescent="0.2">
      <c r="A286" s="138" t="s">
        <v>367</v>
      </c>
      <c r="B286" s="138">
        <v>25.222000000000001</v>
      </c>
      <c r="C286" s="138">
        <v>10.8</v>
      </c>
    </row>
    <row r="287" spans="1:3" x14ac:dyDescent="0.2">
      <c r="A287" s="138" t="s">
        <v>368</v>
      </c>
      <c r="B287" s="138">
        <v>25.222000000000001</v>
      </c>
      <c r="C287" s="138">
        <v>10.8</v>
      </c>
    </row>
    <row r="288" spans="1:3" x14ac:dyDescent="0.2">
      <c r="A288" s="138" t="s">
        <v>369</v>
      </c>
      <c r="B288" s="138">
        <v>25.222000000000001</v>
      </c>
      <c r="C288" s="138">
        <v>10.8</v>
      </c>
    </row>
    <row r="289" spans="1:3" x14ac:dyDescent="0.2">
      <c r="A289" s="138" t="s">
        <v>370</v>
      </c>
      <c r="B289" s="138">
        <v>25.318999999999999</v>
      </c>
      <c r="C289" s="138">
        <v>10.8</v>
      </c>
    </row>
    <row r="290" spans="1:3" x14ac:dyDescent="0.2">
      <c r="A290" s="138" t="s">
        <v>371</v>
      </c>
      <c r="B290" s="138">
        <v>25.318999999999999</v>
      </c>
      <c r="C290" s="138">
        <v>10.8</v>
      </c>
    </row>
    <row r="291" spans="1:3" x14ac:dyDescent="0.2">
      <c r="A291" s="138" t="s">
        <v>372</v>
      </c>
      <c r="B291" s="138">
        <v>25.318999999999999</v>
      </c>
      <c r="C291" s="138">
        <v>10.8</v>
      </c>
    </row>
    <row r="292" spans="1:3" x14ac:dyDescent="0.2">
      <c r="A292" s="138" t="s">
        <v>373</v>
      </c>
      <c r="B292" s="138">
        <v>25.318999999999999</v>
      </c>
      <c r="C292" s="138">
        <v>10.8</v>
      </c>
    </row>
    <row r="293" spans="1:3" x14ac:dyDescent="0.2">
      <c r="A293" s="138" t="s">
        <v>374</v>
      </c>
      <c r="B293" s="138">
        <v>25.318999999999999</v>
      </c>
      <c r="C293" s="138">
        <v>10.8</v>
      </c>
    </row>
    <row r="294" spans="1:3" x14ac:dyDescent="0.2">
      <c r="A294" s="138" t="s">
        <v>375</v>
      </c>
      <c r="B294" s="138">
        <v>25.318999999999999</v>
      </c>
      <c r="C294" s="138">
        <v>10.8</v>
      </c>
    </row>
    <row r="295" spans="1:3" x14ac:dyDescent="0.2">
      <c r="A295" s="138" t="s">
        <v>376</v>
      </c>
      <c r="B295" s="138">
        <v>25.416</v>
      </c>
      <c r="C295" s="138">
        <v>21.5</v>
      </c>
    </row>
    <row r="296" spans="1:3" x14ac:dyDescent="0.2">
      <c r="A296" s="138" t="s">
        <v>377</v>
      </c>
      <c r="B296" s="138">
        <v>25.416</v>
      </c>
      <c r="C296" s="138">
        <v>32.299999999999997</v>
      </c>
    </row>
    <row r="297" spans="1:3" x14ac:dyDescent="0.2">
      <c r="A297" s="138" t="s">
        <v>378</v>
      </c>
      <c r="B297" s="138">
        <v>25.513000000000002</v>
      </c>
      <c r="C297" s="138">
        <v>32.299999999999997</v>
      </c>
    </row>
    <row r="298" spans="1:3" x14ac:dyDescent="0.2">
      <c r="A298" s="138" t="s">
        <v>379</v>
      </c>
      <c r="B298" s="138">
        <v>25.513000000000002</v>
      </c>
      <c r="C298" s="138">
        <v>32.299999999999997</v>
      </c>
    </row>
    <row r="299" spans="1:3" x14ac:dyDescent="0.2">
      <c r="A299" s="138" t="s">
        <v>380</v>
      </c>
      <c r="B299" s="138">
        <v>25.513000000000002</v>
      </c>
      <c r="C299" s="138">
        <v>21.5</v>
      </c>
    </row>
    <row r="300" spans="1:3" x14ac:dyDescent="0.2">
      <c r="A300" s="138" t="s">
        <v>381</v>
      </c>
      <c r="B300" s="138">
        <v>25.61</v>
      </c>
      <c r="C300" s="138">
        <v>32.299999999999997</v>
      </c>
    </row>
    <row r="301" spans="1:3" x14ac:dyDescent="0.2">
      <c r="A301" s="138" t="s">
        <v>382</v>
      </c>
      <c r="B301" s="138">
        <v>25.513000000000002</v>
      </c>
      <c r="C301" s="138">
        <v>32.299999999999997</v>
      </c>
    </row>
    <row r="302" spans="1:3" x14ac:dyDescent="0.2">
      <c r="A302" s="138" t="s">
        <v>383</v>
      </c>
      <c r="B302" s="138">
        <v>25.61</v>
      </c>
      <c r="C302" s="138">
        <v>32.299999999999997</v>
      </c>
    </row>
    <row r="303" spans="1:3" x14ac:dyDescent="0.2">
      <c r="A303" s="138" t="s">
        <v>384</v>
      </c>
      <c r="B303" s="138">
        <v>25.61</v>
      </c>
      <c r="C303" s="138">
        <v>21.5</v>
      </c>
    </row>
    <row r="304" spans="1:3" x14ac:dyDescent="0.2">
      <c r="A304" s="138" t="s">
        <v>385</v>
      </c>
      <c r="B304" s="138">
        <v>25.61</v>
      </c>
      <c r="C304" s="138">
        <v>32.299999999999997</v>
      </c>
    </row>
    <row r="305" spans="1:3" x14ac:dyDescent="0.2">
      <c r="A305" s="138" t="s">
        <v>386</v>
      </c>
      <c r="B305" s="138">
        <v>25.61</v>
      </c>
      <c r="C305" s="138">
        <v>21.5</v>
      </c>
    </row>
    <row r="306" spans="1:3" x14ac:dyDescent="0.2">
      <c r="A306" s="138" t="s">
        <v>387</v>
      </c>
      <c r="B306" s="138">
        <v>25.61</v>
      </c>
      <c r="C306" s="138">
        <v>21.5</v>
      </c>
    </row>
    <row r="307" spans="1:3" x14ac:dyDescent="0.2">
      <c r="A307" s="138" t="s">
        <v>388</v>
      </c>
      <c r="B307" s="138">
        <v>25.61</v>
      </c>
      <c r="C307" s="138">
        <v>32.299999999999997</v>
      </c>
    </row>
    <row r="308" spans="1:3" x14ac:dyDescent="0.2">
      <c r="A308" s="138" t="s">
        <v>389</v>
      </c>
      <c r="B308" s="138">
        <v>25.61</v>
      </c>
      <c r="C308" s="138">
        <v>32.299999999999997</v>
      </c>
    </row>
    <row r="309" spans="1:3" x14ac:dyDescent="0.2">
      <c r="A309" s="138" t="s">
        <v>390</v>
      </c>
      <c r="B309" s="138">
        <v>25.61</v>
      </c>
      <c r="C309" s="138">
        <v>32.299999999999997</v>
      </c>
    </row>
    <row r="310" spans="1:3" x14ac:dyDescent="0.2">
      <c r="A310" s="138" t="s">
        <v>391</v>
      </c>
      <c r="B310" s="138">
        <v>25.513000000000002</v>
      </c>
      <c r="C310" s="138">
        <v>32.299999999999997</v>
      </c>
    </row>
    <row r="311" spans="1:3" x14ac:dyDescent="0.2">
      <c r="A311" s="138" t="s">
        <v>392</v>
      </c>
      <c r="B311" s="138">
        <v>25.513000000000002</v>
      </c>
      <c r="C311" s="138">
        <v>32.299999999999997</v>
      </c>
    </row>
    <row r="312" spans="1:3" x14ac:dyDescent="0.2">
      <c r="A312" s="138" t="s">
        <v>393</v>
      </c>
      <c r="B312" s="138">
        <v>25.513000000000002</v>
      </c>
      <c r="C312" s="138">
        <v>32.299999999999997</v>
      </c>
    </row>
    <row r="313" spans="1:3" x14ac:dyDescent="0.2">
      <c r="A313" s="138" t="s">
        <v>394</v>
      </c>
      <c r="B313" s="138">
        <v>25.513000000000002</v>
      </c>
      <c r="C313" s="138">
        <v>32.299999999999997</v>
      </c>
    </row>
    <row r="314" spans="1:3" x14ac:dyDescent="0.2">
      <c r="A314" s="138" t="s">
        <v>395</v>
      </c>
      <c r="B314" s="138">
        <v>25.513000000000002</v>
      </c>
      <c r="C314" s="138">
        <v>32.299999999999997</v>
      </c>
    </row>
    <row r="315" spans="1:3" x14ac:dyDescent="0.2">
      <c r="A315" s="138" t="s">
        <v>396</v>
      </c>
      <c r="B315" s="138">
        <v>25.513000000000002</v>
      </c>
      <c r="C315" s="138">
        <v>32.299999999999997</v>
      </c>
    </row>
    <row r="316" spans="1:3" x14ac:dyDescent="0.2">
      <c r="A316" s="138" t="s">
        <v>397</v>
      </c>
      <c r="B316" s="138">
        <v>25.513000000000002</v>
      </c>
      <c r="C316" s="138">
        <v>32.299999999999997</v>
      </c>
    </row>
    <row r="317" spans="1:3" x14ac:dyDescent="0.2">
      <c r="A317" s="138" t="s">
        <v>398</v>
      </c>
      <c r="B317" s="138">
        <v>25.513000000000002</v>
      </c>
      <c r="C317" s="138">
        <v>32.299999999999997</v>
      </c>
    </row>
    <row r="318" spans="1:3" x14ac:dyDescent="0.2">
      <c r="A318" s="138" t="s">
        <v>399</v>
      </c>
      <c r="B318" s="138">
        <v>25.513000000000002</v>
      </c>
      <c r="C318" s="138">
        <v>32.299999999999997</v>
      </c>
    </row>
    <row r="319" spans="1:3" x14ac:dyDescent="0.2">
      <c r="A319" s="138" t="s">
        <v>400</v>
      </c>
      <c r="B319" s="138">
        <v>25.513000000000002</v>
      </c>
      <c r="C319" s="138">
        <v>32.299999999999997</v>
      </c>
    </row>
    <row r="320" spans="1:3" x14ac:dyDescent="0.2">
      <c r="A320" s="138" t="s">
        <v>401</v>
      </c>
      <c r="B320" s="138">
        <v>25.513000000000002</v>
      </c>
      <c r="C320" s="138">
        <v>32.299999999999997</v>
      </c>
    </row>
    <row r="321" spans="1:3" x14ac:dyDescent="0.2">
      <c r="A321" s="138" t="s">
        <v>402</v>
      </c>
      <c r="B321" s="138">
        <v>25.513000000000002</v>
      </c>
      <c r="C321" s="138">
        <v>32.299999999999997</v>
      </c>
    </row>
    <row r="322" spans="1:3" x14ac:dyDescent="0.2">
      <c r="A322" s="138" t="s">
        <v>403</v>
      </c>
      <c r="B322" s="138">
        <v>25.513000000000002</v>
      </c>
      <c r="C322" s="138">
        <v>32.299999999999997</v>
      </c>
    </row>
    <row r="323" spans="1:3" x14ac:dyDescent="0.2">
      <c r="A323" s="138" t="s">
        <v>404</v>
      </c>
      <c r="B323" s="138">
        <v>25.513000000000002</v>
      </c>
      <c r="C323" s="138">
        <v>32.299999999999997</v>
      </c>
    </row>
    <row r="324" spans="1:3" x14ac:dyDescent="0.2">
      <c r="A324" s="138" t="s">
        <v>405</v>
      </c>
      <c r="B324" s="138">
        <v>25.513000000000002</v>
      </c>
      <c r="C324" s="138">
        <v>32.299999999999997</v>
      </c>
    </row>
    <row r="325" spans="1:3" x14ac:dyDescent="0.2">
      <c r="A325" s="138" t="s">
        <v>406</v>
      </c>
      <c r="B325" s="138">
        <v>25.61</v>
      </c>
      <c r="C325" s="138">
        <v>32.299999999999997</v>
      </c>
    </row>
    <row r="326" spans="1:3" x14ac:dyDescent="0.2">
      <c r="A326" s="138" t="s">
        <v>407</v>
      </c>
      <c r="B326" s="138">
        <v>25.61</v>
      </c>
      <c r="C326" s="138">
        <v>32.299999999999997</v>
      </c>
    </row>
    <row r="327" spans="1:3" x14ac:dyDescent="0.2">
      <c r="A327" s="138" t="s">
        <v>408</v>
      </c>
      <c r="B327" s="138">
        <v>25.513000000000002</v>
      </c>
      <c r="C327" s="138">
        <v>32.299999999999997</v>
      </c>
    </row>
    <row r="328" spans="1:3" x14ac:dyDescent="0.2">
      <c r="A328" s="138" t="s">
        <v>409</v>
      </c>
      <c r="B328" s="138">
        <v>25.513000000000002</v>
      </c>
      <c r="C328" s="138">
        <v>32.299999999999997</v>
      </c>
    </row>
    <row r="329" spans="1:3" x14ac:dyDescent="0.2">
      <c r="A329" s="138" t="s">
        <v>410</v>
      </c>
      <c r="B329" s="138">
        <v>25.513000000000002</v>
      </c>
      <c r="C329" s="138">
        <v>32.299999999999997</v>
      </c>
    </row>
    <row r="330" spans="1:3" x14ac:dyDescent="0.2">
      <c r="A330" s="138" t="s">
        <v>411</v>
      </c>
      <c r="B330" s="138">
        <v>25.513000000000002</v>
      </c>
      <c r="C330" s="138">
        <v>32.299999999999997</v>
      </c>
    </row>
    <row r="331" spans="1:3" x14ac:dyDescent="0.2">
      <c r="A331" s="138" t="s">
        <v>412</v>
      </c>
      <c r="B331" s="138">
        <v>25.513000000000002</v>
      </c>
      <c r="C331" s="138">
        <v>32.299999999999997</v>
      </c>
    </row>
    <row r="332" spans="1:3" x14ac:dyDescent="0.2">
      <c r="A332" s="138" t="s">
        <v>413</v>
      </c>
      <c r="B332" s="138">
        <v>25.513000000000002</v>
      </c>
      <c r="C332" s="138">
        <v>32.299999999999997</v>
      </c>
    </row>
    <row r="333" spans="1:3" x14ac:dyDescent="0.2">
      <c r="A333" s="138" t="s">
        <v>414</v>
      </c>
      <c r="B333" s="138">
        <v>25.513000000000002</v>
      </c>
      <c r="C333" s="138">
        <v>32.299999999999997</v>
      </c>
    </row>
    <row r="334" spans="1:3" x14ac:dyDescent="0.2">
      <c r="A334" s="138" t="s">
        <v>415</v>
      </c>
      <c r="B334" s="138">
        <v>25.513000000000002</v>
      </c>
      <c r="C334" s="138">
        <v>32.299999999999997</v>
      </c>
    </row>
    <row r="335" spans="1:3" x14ac:dyDescent="0.2">
      <c r="A335" s="138" t="s">
        <v>416</v>
      </c>
      <c r="B335" s="138">
        <v>25.513000000000002</v>
      </c>
      <c r="C335" s="138">
        <v>32.299999999999997</v>
      </c>
    </row>
    <row r="336" spans="1:3" x14ac:dyDescent="0.2">
      <c r="A336" s="138" t="s">
        <v>417</v>
      </c>
      <c r="B336" s="138">
        <v>25.513000000000002</v>
      </c>
      <c r="C336" s="138">
        <v>32.299999999999997</v>
      </c>
    </row>
    <row r="337" spans="1:3" x14ac:dyDescent="0.2">
      <c r="A337" s="138" t="s">
        <v>418</v>
      </c>
      <c r="B337" s="138">
        <v>25.513000000000002</v>
      </c>
      <c r="C337" s="138">
        <v>32.299999999999997</v>
      </c>
    </row>
    <row r="338" spans="1:3" x14ac:dyDescent="0.2">
      <c r="A338" s="138" t="s">
        <v>419</v>
      </c>
      <c r="B338" s="138">
        <v>25.513000000000002</v>
      </c>
      <c r="C338" s="138">
        <v>32.299999999999997</v>
      </c>
    </row>
    <row r="339" spans="1:3" x14ac:dyDescent="0.2">
      <c r="A339" s="138" t="s">
        <v>420</v>
      </c>
      <c r="B339" s="138">
        <v>25.513000000000002</v>
      </c>
      <c r="C339" s="138">
        <v>32.299999999999997</v>
      </c>
    </row>
    <row r="340" spans="1:3" x14ac:dyDescent="0.2">
      <c r="A340" s="138" t="s">
        <v>421</v>
      </c>
      <c r="B340" s="138">
        <v>25.513000000000002</v>
      </c>
      <c r="C340" s="138">
        <v>32.299999999999997</v>
      </c>
    </row>
    <row r="341" spans="1:3" x14ac:dyDescent="0.2">
      <c r="A341" s="138" t="s">
        <v>422</v>
      </c>
      <c r="B341" s="138">
        <v>25.513000000000002</v>
      </c>
      <c r="C341" s="138">
        <v>32.299999999999997</v>
      </c>
    </row>
    <row r="342" spans="1:3" x14ac:dyDescent="0.2">
      <c r="A342" s="138" t="s">
        <v>423</v>
      </c>
      <c r="B342" s="138">
        <v>25.513000000000002</v>
      </c>
      <c r="C342" s="138">
        <v>32.299999999999997</v>
      </c>
    </row>
    <row r="343" spans="1:3" x14ac:dyDescent="0.2">
      <c r="A343" s="138" t="s">
        <v>424</v>
      </c>
      <c r="B343" s="138">
        <v>25.513000000000002</v>
      </c>
      <c r="C343" s="138">
        <v>32.299999999999997</v>
      </c>
    </row>
    <row r="344" spans="1:3" x14ac:dyDescent="0.2">
      <c r="A344" s="138" t="s">
        <v>425</v>
      </c>
      <c r="B344" s="138">
        <v>25.61</v>
      </c>
      <c r="C344" s="138">
        <v>32.299999999999997</v>
      </c>
    </row>
    <row r="345" spans="1:3" x14ac:dyDescent="0.2">
      <c r="A345" s="138" t="s">
        <v>426</v>
      </c>
      <c r="B345" s="138">
        <v>25.513000000000002</v>
      </c>
      <c r="C345" s="138">
        <v>21.5</v>
      </c>
    </row>
    <row r="346" spans="1:3" x14ac:dyDescent="0.2">
      <c r="A346" s="138" t="s">
        <v>427</v>
      </c>
      <c r="B346" s="138">
        <v>25.513000000000002</v>
      </c>
      <c r="C346" s="138">
        <v>32.299999999999997</v>
      </c>
    </row>
    <row r="347" spans="1:3" x14ac:dyDescent="0.2">
      <c r="A347" s="138" t="s">
        <v>428</v>
      </c>
      <c r="B347" s="138">
        <v>25.513000000000002</v>
      </c>
      <c r="C347" s="138">
        <v>32.299999999999997</v>
      </c>
    </row>
    <row r="348" spans="1:3" x14ac:dyDescent="0.2">
      <c r="A348" s="138" t="s">
        <v>429</v>
      </c>
      <c r="B348" s="138">
        <v>25.513000000000002</v>
      </c>
      <c r="C348" s="138">
        <v>32.299999999999997</v>
      </c>
    </row>
    <row r="349" spans="1:3" x14ac:dyDescent="0.2">
      <c r="A349" s="138" t="s">
        <v>430</v>
      </c>
      <c r="B349" s="138">
        <v>25.513000000000002</v>
      </c>
      <c r="C349" s="138">
        <v>32.299999999999997</v>
      </c>
    </row>
    <row r="350" spans="1:3" x14ac:dyDescent="0.2">
      <c r="A350" s="138" t="s">
        <v>431</v>
      </c>
      <c r="B350" s="138">
        <v>25.513000000000002</v>
      </c>
      <c r="C350" s="138">
        <v>32.299999999999997</v>
      </c>
    </row>
    <row r="351" spans="1:3" x14ac:dyDescent="0.2">
      <c r="A351" s="138" t="s">
        <v>432</v>
      </c>
      <c r="B351" s="138">
        <v>25.513000000000002</v>
      </c>
      <c r="C351" s="138">
        <v>32.299999999999997</v>
      </c>
    </row>
    <row r="352" spans="1:3" x14ac:dyDescent="0.2">
      <c r="A352" s="138" t="s">
        <v>433</v>
      </c>
      <c r="B352" s="138">
        <v>25.513000000000002</v>
      </c>
      <c r="C352" s="138">
        <v>32.299999999999997</v>
      </c>
    </row>
    <row r="353" spans="1:3" x14ac:dyDescent="0.2">
      <c r="A353" s="138" t="s">
        <v>434</v>
      </c>
      <c r="B353" s="138">
        <v>25.416</v>
      </c>
      <c r="C353" s="138">
        <v>32.299999999999997</v>
      </c>
    </row>
    <row r="354" spans="1:3" x14ac:dyDescent="0.2">
      <c r="A354" s="138" t="s">
        <v>435</v>
      </c>
      <c r="B354" s="138">
        <v>25.416</v>
      </c>
      <c r="C354" s="138">
        <v>32.299999999999997</v>
      </c>
    </row>
    <row r="355" spans="1:3" x14ac:dyDescent="0.2">
      <c r="A355" s="138" t="s">
        <v>436</v>
      </c>
      <c r="B355" s="138">
        <v>25.416</v>
      </c>
      <c r="C355" s="138">
        <v>32.299999999999997</v>
      </c>
    </row>
    <row r="356" spans="1:3" x14ac:dyDescent="0.2">
      <c r="A356" s="138" t="s">
        <v>437</v>
      </c>
      <c r="B356" s="138">
        <v>25.416</v>
      </c>
      <c r="C356" s="138">
        <v>32.299999999999997</v>
      </c>
    </row>
    <row r="357" spans="1:3" x14ac:dyDescent="0.2">
      <c r="A357" s="138" t="s">
        <v>438</v>
      </c>
      <c r="B357" s="138">
        <v>25.416</v>
      </c>
      <c r="C357" s="138">
        <v>32.299999999999997</v>
      </c>
    </row>
    <row r="358" spans="1:3" x14ac:dyDescent="0.2">
      <c r="A358" s="138" t="s">
        <v>439</v>
      </c>
      <c r="B358" s="138">
        <v>25.416</v>
      </c>
      <c r="C358" s="138">
        <v>32.299999999999997</v>
      </c>
    </row>
    <row r="359" spans="1:3" x14ac:dyDescent="0.2">
      <c r="A359" s="138" t="s">
        <v>440</v>
      </c>
      <c r="B359" s="138">
        <v>25.416</v>
      </c>
      <c r="C359" s="138">
        <v>32.299999999999997</v>
      </c>
    </row>
    <row r="360" spans="1:3" x14ac:dyDescent="0.2">
      <c r="A360" s="138" t="s">
        <v>441</v>
      </c>
      <c r="B360" s="138">
        <v>25.416</v>
      </c>
      <c r="C360" s="138">
        <v>32.299999999999997</v>
      </c>
    </row>
    <row r="361" spans="1:3" x14ac:dyDescent="0.2">
      <c r="A361" s="138" t="s">
        <v>442</v>
      </c>
      <c r="B361" s="138">
        <v>25.416</v>
      </c>
      <c r="C361" s="138">
        <v>32.299999999999997</v>
      </c>
    </row>
    <row r="362" spans="1:3" x14ac:dyDescent="0.2">
      <c r="A362" s="138" t="s">
        <v>443</v>
      </c>
      <c r="B362" s="138">
        <v>25.416</v>
      </c>
      <c r="C362" s="138">
        <v>21.5</v>
      </c>
    </row>
    <row r="363" spans="1:3" x14ac:dyDescent="0.2">
      <c r="A363" s="138" t="s">
        <v>444</v>
      </c>
      <c r="B363" s="138">
        <v>25.416</v>
      </c>
      <c r="C363" s="138">
        <v>32.299999999999997</v>
      </c>
    </row>
    <row r="364" spans="1:3" x14ac:dyDescent="0.2">
      <c r="A364" s="138" t="s">
        <v>445</v>
      </c>
      <c r="B364" s="138">
        <v>25.416</v>
      </c>
      <c r="C364" s="138">
        <v>32.299999999999997</v>
      </c>
    </row>
    <row r="365" spans="1:3" x14ac:dyDescent="0.2">
      <c r="A365" s="138" t="s">
        <v>446</v>
      </c>
      <c r="B365" s="138">
        <v>25.416</v>
      </c>
      <c r="C365" s="138">
        <v>21.5</v>
      </c>
    </row>
    <row r="366" spans="1:3" x14ac:dyDescent="0.2">
      <c r="A366" s="138" t="s">
        <v>447</v>
      </c>
      <c r="B366" s="138">
        <v>25.416</v>
      </c>
      <c r="C366" s="138">
        <v>32.299999999999997</v>
      </c>
    </row>
    <row r="367" spans="1:3" x14ac:dyDescent="0.2">
      <c r="A367" s="138" t="s">
        <v>448</v>
      </c>
      <c r="B367" s="138">
        <v>25.416</v>
      </c>
      <c r="C367" s="138">
        <v>32.299999999999997</v>
      </c>
    </row>
    <row r="368" spans="1:3" x14ac:dyDescent="0.2">
      <c r="A368" s="138" t="s">
        <v>449</v>
      </c>
      <c r="B368" s="138">
        <v>25.416</v>
      </c>
      <c r="C368" s="138">
        <v>32.299999999999997</v>
      </c>
    </row>
    <row r="369" spans="1:3" x14ac:dyDescent="0.2">
      <c r="A369" s="138" t="s">
        <v>450</v>
      </c>
      <c r="B369" s="138">
        <v>25.416</v>
      </c>
      <c r="C369" s="138">
        <v>32.299999999999997</v>
      </c>
    </row>
    <row r="370" spans="1:3" x14ac:dyDescent="0.2">
      <c r="A370" s="138" t="s">
        <v>451</v>
      </c>
      <c r="B370" s="138">
        <v>25.416</v>
      </c>
      <c r="C370" s="138">
        <v>21.5</v>
      </c>
    </row>
    <row r="371" spans="1:3" x14ac:dyDescent="0.2">
      <c r="A371" s="138" t="s">
        <v>452</v>
      </c>
      <c r="B371" s="138">
        <v>25.416</v>
      </c>
      <c r="C371" s="138">
        <v>32.299999999999997</v>
      </c>
    </row>
    <row r="372" spans="1:3" x14ac:dyDescent="0.2">
      <c r="A372" s="138" t="s">
        <v>453</v>
      </c>
      <c r="B372" s="138">
        <v>25.416</v>
      </c>
      <c r="C372" s="138">
        <v>32.299999999999997</v>
      </c>
    </row>
    <row r="373" spans="1:3" x14ac:dyDescent="0.2">
      <c r="A373" s="138" t="s">
        <v>454</v>
      </c>
      <c r="B373" s="138">
        <v>25.416</v>
      </c>
      <c r="C373" s="138">
        <v>32.299999999999997</v>
      </c>
    </row>
    <row r="374" spans="1:3" x14ac:dyDescent="0.2">
      <c r="A374" s="138" t="s">
        <v>455</v>
      </c>
      <c r="B374" s="138">
        <v>25.416</v>
      </c>
      <c r="C374" s="138">
        <v>32.299999999999997</v>
      </c>
    </row>
    <row r="375" spans="1:3" x14ac:dyDescent="0.2">
      <c r="A375" s="138" t="s">
        <v>456</v>
      </c>
      <c r="B375" s="138">
        <v>25.416</v>
      </c>
      <c r="C375" s="138">
        <v>32.299999999999997</v>
      </c>
    </row>
    <row r="376" spans="1:3" x14ac:dyDescent="0.2">
      <c r="A376" s="138" t="s">
        <v>457</v>
      </c>
      <c r="B376" s="138">
        <v>25.416</v>
      </c>
      <c r="C376" s="138">
        <v>32.299999999999997</v>
      </c>
    </row>
    <row r="377" spans="1:3" x14ac:dyDescent="0.2">
      <c r="A377" s="138" t="s">
        <v>458</v>
      </c>
      <c r="B377" s="138">
        <v>25.416</v>
      </c>
      <c r="C377" s="138">
        <v>32.299999999999997</v>
      </c>
    </row>
    <row r="378" spans="1:3" x14ac:dyDescent="0.2">
      <c r="A378" s="138" t="s">
        <v>459</v>
      </c>
      <c r="B378" s="138">
        <v>25.416</v>
      </c>
      <c r="C378" s="138">
        <v>32.299999999999997</v>
      </c>
    </row>
    <row r="379" spans="1:3" x14ac:dyDescent="0.2">
      <c r="A379" s="138" t="s">
        <v>460</v>
      </c>
      <c r="B379" s="138">
        <v>25.416</v>
      </c>
      <c r="C379" s="138">
        <v>32.299999999999997</v>
      </c>
    </row>
    <row r="380" spans="1:3" x14ac:dyDescent="0.2">
      <c r="A380" s="138" t="s">
        <v>461</v>
      </c>
      <c r="B380" s="138">
        <v>25.416</v>
      </c>
      <c r="C380" s="138">
        <v>32.299999999999997</v>
      </c>
    </row>
    <row r="381" spans="1:3" x14ac:dyDescent="0.2">
      <c r="A381" s="138" t="s">
        <v>462</v>
      </c>
      <c r="B381" s="138">
        <v>25.416</v>
      </c>
      <c r="C381" s="138">
        <v>32.299999999999997</v>
      </c>
    </row>
    <row r="382" spans="1:3" x14ac:dyDescent="0.2">
      <c r="A382" s="138" t="s">
        <v>463</v>
      </c>
      <c r="B382" s="138">
        <v>25.416</v>
      </c>
      <c r="C382" s="138">
        <v>32.299999999999997</v>
      </c>
    </row>
    <row r="383" spans="1:3" x14ac:dyDescent="0.2">
      <c r="A383" s="138" t="s">
        <v>464</v>
      </c>
      <c r="B383" s="138">
        <v>25.416</v>
      </c>
      <c r="C383" s="138">
        <v>32.299999999999997</v>
      </c>
    </row>
    <row r="384" spans="1:3" x14ac:dyDescent="0.2">
      <c r="A384" s="138" t="s">
        <v>465</v>
      </c>
      <c r="B384" s="138">
        <v>25.416</v>
      </c>
      <c r="C384" s="138">
        <v>32.299999999999997</v>
      </c>
    </row>
    <row r="385" spans="1:3" x14ac:dyDescent="0.2">
      <c r="A385" s="138" t="s">
        <v>466</v>
      </c>
      <c r="B385" s="138">
        <v>25.416</v>
      </c>
      <c r="C385" s="138">
        <v>32.299999999999997</v>
      </c>
    </row>
    <row r="386" spans="1:3" x14ac:dyDescent="0.2">
      <c r="A386" s="138" t="s">
        <v>467</v>
      </c>
      <c r="B386" s="138">
        <v>25.513000000000002</v>
      </c>
      <c r="C386" s="138">
        <v>32.299999999999997</v>
      </c>
    </row>
    <row r="387" spans="1:3" x14ac:dyDescent="0.2">
      <c r="A387" s="138" t="s">
        <v>468</v>
      </c>
      <c r="B387" s="138">
        <v>25.513000000000002</v>
      </c>
      <c r="C387" s="138">
        <v>32.299999999999997</v>
      </c>
    </row>
    <row r="388" spans="1:3" x14ac:dyDescent="0.2">
      <c r="A388" s="138" t="s">
        <v>469</v>
      </c>
      <c r="B388" s="138">
        <v>25.513000000000002</v>
      </c>
      <c r="C388" s="138">
        <v>32.299999999999997</v>
      </c>
    </row>
    <row r="389" spans="1:3" x14ac:dyDescent="0.2">
      <c r="A389" s="138" t="s">
        <v>470</v>
      </c>
      <c r="B389" s="138">
        <v>25.513000000000002</v>
      </c>
      <c r="C389" s="138">
        <v>32.299999999999997</v>
      </c>
    </row>
    <row r="390" spans="1:3" x14ac:dyDescent="0.2">
      <c r="A390" s="138" t="s">
        <v>471</v>
      </c>
      <c r="B390" s="138">
        <v>25.513000000000002</v>
      </c>
      <c r="C390" s="138">
        <v>32.299999999999997</v>
      </c>
    </row>
    <row r="391" spans="1:3" x14ac:dyDescent="0.2">
      <c r="A391" s="138" t="s">
        <v>472</v>
      </c>
      <c r="B391" s="138">
        <v>25.513000000000002</v>
      </c>
      <c r="C391" s="138">
        <v>10.8</v>
      </c>
    </row>
    <row r="392" spans="1:3" x14ac:dyDescent="0.2">
      <c r="A392" s="138" t="s">
        <v>473</v>
      </c>
      <c r="B392" s="138">
        <v>25.513000000000002</v>
      </c>
      <c r="C392" s="138">
        <v>10.8</v>
      </c>
    </row>
    <row r="393" spans="1:3" x14ac:dyDescent="0.2">
      <c r="A393" s="138" t="s">
        <v>474</v>
      </c>
      <c r="B393" s="138">
        <v>25.513000000000002</v>
      </c>
      <c r="C393" s="138">
        <v>10.8</v>
      </c>
    </row>
    <row r="394" spans="1:3" x14ac:dyDescent="0.2">
      <c r="A394" s="138" t="s">
        <v>475</v>
      </c>
      <c r="B394" s="138">
        <v>25.513000000000002</v>
      </c>
      <c r="C394" s="138">
        <v>10.8</v>
      </c>
    </row>
    <row r="395" spans="1:3" x14ac:dyDescent="0.2">
      <c r="A395" s="138" t="s">
        <v>476</v>
      </c>
      <c r="B395" s="138">
        <v>25.416</v>
      </c>
      <c r="C395" s="138">
        <v>10.8</v>
      </c>
    </row>
    <row r="396" spans="1:3" x14ac:dyDescent="0.2">
      <c r="A396" s="138" t="s">
        <v>477</v>
      </c>
      <c r="B396" s="138">
        <v>25.416</v>
      </c>
      <c r="C396" s="138">
        <v>10.8</v>
      </c>
    </row>
    <row r="397" spans="1:3" x14ac:dyDescent="0.2">
      <c r="A397" s="138" t="s">
        <v>478</v>
      </c>
      <c r="B397" s="138">
        <v>25.416</v>
      </c>
      <c r="C397" s="138">
        <v>10.8</v>
      </c>
    </row>
    <row r="398" spans="1:3" x14ac:dyDescent="0.2">
      <c r="A398" s="138" t="s">
        <v>479</v>
      </c>
      <c r="B398" s="138">
        <v>25.416</v>
      </c>
      <c r="C398" s="138">
        <v>10.8</v>
      </c>
    </row>
    <row r="399" spans="1:3" x14ac:dyDescent="0.2">
      <c r="A399" s="138" t="s">
        <v>480</v>
      </c>
      <c r="B399" s="138">
        <v>25.513000000000002</v>
      </c>
      <c r="C399" s="138">
        <v>10.8</v>
      </c>
    </row>
    <row r="400" spans="1:3" x14ac:dyDescent="0.2">
      <c r="A400" s="138" t="s">
        <v>481</v>
      </c>
      <c r="B400" s="138">
        <v>25.513000000000002</v>
      </c>
      <c r="C400" s="138">
        <v>10.8</v>
      </c>
    </row>
    <row r="401" spans="1:3" x14ac:dyDescent="0.2">
      <c r="A401" s="138" t="s">
        <v>482</v>
      </c>
      <c r="B401" s="138">
        <v>25.513000000000002</v>
      </c>
      <c r="C401" s="138">
        <v>10.8</v>
      </c>
    </row>
    <row r="402" spans="1:3" x14ac:dyDescent="0.2">
      <c r="A402" s="138" t="s">
        <v>483</v>
      </c>
      <c r="B402" s="138">
        <v>25.513000000000002</v>
      </c>
      <c r="C402" s="138">
        <v>10.8</v>
      </c>
    </row>
    <row r="403" spans="1:3" x14ac:dyDescent="0.2">
      <c r="A403" s="138" t="s">
        <v>484</v>
      </c>
      <c r="B403" s="138">
        <v>25.513000000000002</v>
      </c>
      <c r="C403" s="138">
        <v>10.8</v>
      </c>
    </row>
    <row r="404" spans="1:3" x14ac:dyDescent="0.2">
      <c r="A404" s="138" t="s">
        <v>485</v>
      </c>
      <c r="B404" s="138">
        <v>25.513000000000002</v>
      </c>
      <c r="C404" s="138">
        <v>10.8</v>
      </c>
    </row>
    <row r="405" spans="1:3" x14ac:dyDescent="0.2">
      <c r="A405" s="138" t="s">
        <v>486</v>
      </c>
      <c r="B405" s="138">
        <v>25.513000000000002</v>
      </c>
      <c r="C405" s="138">
        <v>10.8</v>
      </c>
    </row>
    <row r="406" spans="1:3" x14ac:dyDescent="0.2">
      <c r="A406" s="138" t="s">
        <v>487</v>
      </c>
      <c r="B406" s="138">
        <v>25.416</v>
      </c>
      <c r="C406" s="138">
        <v>10.8</v>
      </c>
    </row>
    <row r="407" spans="1:3" x14ac:dyDescent="0.2">
      <c r="A407" s="138" t="s">
        <v>488</v>
      </c>
      <c r="B407" s="138">
        <v>25.416</v>
      </c>
      <c r="C407" s="138">
        <v>10.8</v>
      </c>
    </row>
    <row r="408" spans="1:3" x14ac:dyDescent="0.2">
      <c r="A408" s="138" t="s">
        <v>489</v>
      </c>
      <c r="B408" s="138">
        <v>25.416</v>
      </c>
      <c r="C408" s="138">
        <v>10.8</v>
      </c>
    </row>
    <row r="409" spans="1:3" x14ac:dyDescent="0.2">
      <c r="A409" s="138" t="s">
        <v>490</v>
      </c>
      <c r="B409" s="138">
        <v>25.416</v>
      </c>
      <c r="C409" s="138">
        <v>10.8</v>
      </c>
    </row>
    <row r="410" spans="1:3" x14ac:dyDescent="0.2">
      <c r="A410" s="138" t="s">
        <v>491</v>
      </c>
      <c r="B410" s="138">
        <v>25.416</v>
      </c>
      <c r="C410" s="138">
        <v>10.8</v>
      </c>
    </row>
    <row r="411" spans="1:3" x14ac:dyDescent="0.2">
      <c r="A411" s="138" t="s">
        <v>492</v>
      </c>
      <c r="B411" s="138">
        <v>25.416</v>
      </c>
      <c r="C411" s="138">
        <v>10.8</v>
      </c>
    </row>
    <row r="412" spans="1:3" x14ac:dyDescent="0.2">
      <c r="A412" s="138" t="s">
        <v>493</v>
      </c>
      <c r="B412" s="138">
        <v>25.416</v>
      </c>
      <c r="C412" s="138">
        <v>10.8</v>
      </c>
    </row>
    <row r="413" spans="1:3" x14ac:dyDescent="0.2">
      <c r="A413" s="138" t="s">
        <v>494</v>
      </c>
      <c r="B413" s="138">
        <v>25.416</v>
      </c>
      <c r="C413" s="138">
        <v>10.8</v>
      </c>
    </row>
    <row r="414" spans="1:3" x14ac:dyDescent="0.2">
      <c r="A414" s="138" t="s">
        <v>495</v>
      </c>
      <c r="B414" s="138">
        <v>25.416</v>
      </c>
      <c r="C414" s="138">
        <v>10.8</v>
      </c>
    </row>
    <row r="415" spans="1:3" x14ac:dyDescent="0.2">
      <c r="A415" s="138" t="s">
        <v>496</v>
      </c>
      <c r="B415" s="138">
        <v>25.416</v>
      </c>
      <c r="C415" s="138">
        <v>10.8</v>
      </c>
    </row>
    <row r="416" spans="1:3" x14ac:dyDescent="0.2">
      <c r="A416" s="138" t="s">
        <v>497</v>
      </c>
      <c r="B416" s="138">
        <v>25.416</v>
      </c>
      <c r="C416" s="138">
        <v>10.8</v>
      </c>
    </row>
    <row r="417" spans="1:3" x14ac:dyDescent="0.2">
      <c r="A417" s="138" t="s">
        <v>498</v>
      </c>
      <c r="B417" s="138">
        <v>25.416</v>
      </c>
      <c r="C417" s="138">
        <v>10.8</v>
      </c>
    </row>
    <row r="418" spans="1:3" x14ac:dyDescent="0.2">
      <c r="A418" s="138" t="s">
        <v>499</v>
      </c>
      <c r="B418" s="138">
        <v>25.416</v>
      </c>
      <c r="C418" s="138">
        <v>10.8</v>
      </c>
    </row>
    <row r="419" spans="1:3" x14ac:dyDescent="0.2">
      <c r="A419" s="138" t="s">
        <v>500</v>
      </c>
      <c r="B419" s="138">
        <v>25.416</v>
      </c>
      <c r="C419" s="138">
        <v>10.8</v>
      </c>
    </row>
    <row r="420" spans="1:3" x14ac:dyDescent="0.2">
      <c r="A420" s="138" t="s">
        <v>501</v>
      </c>
      <c r="B420" s="138">
        <v>25.416</v>
      </c>
      <c r="C420" s="138">
        <v>10.8</v>
      </c>
    </row>
    <row r="421" spans="1:3" x14ac:dyDescent="0.2">
      <c r="A421" s="138" t="s">
        <v>502</v>
      </c>
      <c r="B421" s="138">
        <v>25.416</v>
      </c>
      <c r="C421" s="138">
        <v>10.8</v>
      </c>
    </row>
    <row r="422" spans="1:3" x14ac:dyDescent="0.2">
      <c r="A422" s="138" t="s">
        <v>503</v>
      </c>
      <c r="B422" s="138">
        <v>25.416</v>
      </c>
      <c r="C422" s="138">
        <v>10.8</v>
      </c>
    </row>
    <row r="423" spans="1:3" x14ac:dyDescent="0.2">
      <c r="A423" s="138" t="s">
        <v>504</v>
      </c>
      <c r="B423" s="138">
        <v>25.416</v>
      </c>
      <c r="C423" s="138">
        <v>10.8</v>
      </c>
    </row>
    <row r="424" spans="1:3" x14ac:dyDescent="0.2">
      <c r="A424" s="138" t="s">
        <v>505</v>
      </c>
      <c r="B424" s="138">
        <v>25.416</v>
      </c>
      <c r="C424" s="138">
        <v>10.8</v>
      </c>
    </row>
    <row r="425" spans="1:3" x14ac:dyDescent="0.2">
      <c r="A425" s="138" t="s">
        <v>506</v>
      </c>
      <c r="B425" s="138">
        <v>25.416</v>
      </c>
      <c r="C425" s="138">
        <v>10.8</v>
      </c>
    </row>
    <row r="426" spans="1:3" x14ac:dyDescent="0.2">
      <c r="A426" s="138" t="s">
        <v>507</v>
      </c>
      <c r="B426" s="138">
        <v>25.416</v>
      </c>
      <c r="C426" s="138">
        <v>10.8</v>
      </c>
    </row>
    <row r="427" spans="1:3" x14ac:dyDescent="0.2">
      <c r="A427" s="138" t="s">
        <v>508</v>
      </c>
      <c r="B427" s="138">
        <v>25.513000000000002</v>
      </c>
      <c r="C427" s="138">
        <v>10.8</v>
      </c>
    </row>
    <row r="428" spans="1:3" x14ac:dyDescent="0.2">
      <c r="A428" s="138" t="s">
        <v>509</v>
      </c>
      <c r="B428" s="138">
        <v>25.416</v>
      </c>
      <c r="C428" s="138">
        <v>10.8</v>
      </c>
    </row>
    <row r="429" spans="1:3" x14ac:dyDescent="0.2">
      <c r="A429" s="138" t="s">
        <v>510</v>
      </c>
      <c r="B429" s="138">
        <v>25.416</v>
      </c>
      <c r="C429" s="138">
        <v>10.8</v>
      </c>
    </row>
    <row r="430" spans="1:3" x14ac:dyDescent="0.2">
      <c r="A430" s="138" t="s">
        <v>511</v>
      </c>
      <c r="B430" s="138">
        <v>25.416</v>
      </c>
      <c r="C430" s="138">
        <v>10.8</v>
      </c>
    </row>
    <row r="431" spans="1:3" x14ac:dyDescent="0.2">
      <c r="A431" s="138" t="s">
        <v>512</v>
      </c>
      <c r="B431" s="138">
        <v>25.416</v>
      </c>
      <c r="C431" s="138">
        <v>10.8</v>
      </c>
    </row>
    <row r="432" spans="1:3" x14ac:dyDescent="0.2">
      <c r="A432" s="138" t="s">
        <v>513</v>
      </c>
      <c r="B432" s="138">
        <v>25.416</v>
      </c>
      <c r="C432" s="138">
        <v>10.8</v>
      </c>
    </row>
    <row r="433" spans="1:3" x14ac:dyDescent="0.2">
      <c r="A433" s="138" t="s">
        <v>514</v>
      </c>
      <c r="B433" s="138">
        <v>25.416</v>
      </c>
      <c r="C433" s="138">
        <v>10.8</v>
      </c>
    </row>
    <row r="434" spans="1:3" x14ac:dyDescent="0.2">
      <c r="A434" s="138" t="s">
        <v>515</v>
      </c>
      <c r="B434" s="138">
        <v>25.416</v>
      </c>
      <c r="C434" s="138">
        <v>10.8</v>
      </c>
    </row>
    <row r="435" spans="1:3" x14ac:dyDescent="0.2">
      <c r="A435" s="138" t="s">
        <v>516</v>
      </c>
      <c r="B435" s="138">
        <v>25.416</v>
      </c>
      <c r="C435" s="138">
        <v>10.8</v>
      </c>
    </row>
    <row r="436" spans="1:3" x14ac:dyDescent="0.2">
      <c r="A436" s="138" t="s">
        <v>517</v>
      </c>
      <c r="B436" s="138">
        <v>25.513000000000002</v>
      </c>
      <c r="C436" s="138">
        <v>10.8</v>
      </c>
    </row>
    <row r="437" spans="1:3" x14ac:dyDescent="0.2">
      <c r="A437" s="138" t="s">
        <v>518</v>
      </c>
      <c r="B437" s="138">
        <v>25.513000000000002</v>
      </c>
      <c r="C437" s="138">
        <v>10.8</v>
      </c>
    </row>
    <row r="438" spans="1:3" x14ac:dyDescent="0.2">
      <c r="A438" s="138" t="s">
        <v>519</v>
      </c>
      <c r="B438" s="138">
        <v>25.416</v>
      </c>
      <c r="C438" s="138">
        <v>10.8</v>
      </c>
    </row>
    <row r="439" spans="1:3" x14ac:dyDescent="0.2">
      <c r="A439" s="138" t="s">
        <v>520</v>
      </c>
      <c r="B439" s="138">
        <v>25.416</v>
      </c>
      <c r="C439" s="138">
        <v>10.8</v>
      </c>
    </row>
    <row r="440" spans="1:3" x14ac:dyDescent="0.2">
      <c r="A440" s="138" t="s">
        <v>521</v>
      </c>
      <c r="B440" s="138">
        <v>25.513000000000002</v>
      </c>
      <c r="C440" s="138">
        <v>10.8</v>
      </c>
    </row>
    <row r="441" spans="1:3" x14ac:dyDescent="0.2">
      <c r="A441" s="138" t="s">
        <v>522</v>
      </c>
      <c r="B441" s="138">
        <v>25.416</v>
      </c>
      <c r="C441" s="138">
        <v>10.8</v>
      </c>
    </row>
    <row r="442" spans="1:3" x14ac:dyDescent="0.2">
      <c r="A442" s="138" t="s">
        <v>523</v>
      </c>
      <c r="B442" s="138">
        <v>25.416</v>
      </c>
      <c r="C442" s="138">
        <v>10.8</v>
      </c>
    </row>
    <row r="443" spans="1:3" x14ac:dyDescent="0.2">
      <c r="A443" s="138" t="s">
        <v>524</v>
      </c>
      <c r="B443" s="138">
        <v>25.416</v>
      </c>
      <c r="C443" s="138">
        <v>10.8</v>
      </c>
    </row>
    <row r="444" spans="1:3" x14ac:dyDescent="0.2">
      <c r="A444" s="138" t="s">
        <v>525</v>
      </c>
      <c r="B444" s="138">
        <v>25.416</v>
      </c>
      <c r="C444" s="138">
        <v>10.8</v>
      </c>
    </row>
    <row r="445" spans="1:3" x14ac:dyDescent="0.2">
      <c r="A445" s="138" t="s">
        <v>526</v>
      </c>
      <c r="B445" s="138">
        <v>25.416</v>
      </c>
      <c r="C445" s="138">
        <v>10.8</v>
      </c>
    </row>
    <row r="446" spans="1:3" x14ac:dyDescent="0.2">
      <c r="A446" s="138" t="s">
        <v>527</v>
      </c>
      <c r="B446" s="138">
        <v>25.416</v>
      </c>
      <c r="C446" s="138">
        <v>10.8</v>
      </c>
    </row>
    <row r="447" spans="1:3" x14ac:dyDescent="0.2">
      <c r="A447" s="138" t="s">
        <v>528</v>
      </c>
      <c r="B447" s="138">
        <v>25.318999999999999</v>
      </c>
      <c r="C447" s="138">
        <v>10.8</v>
      </c>
    </row>
    <row r="448" spans="1:3" x14ac:dyDescent="0.2">
      <c r="A448" s="138" t="s">
        <v>529</v>
      </c>
      <c r="B448" s="138">
        <v>25.318999999999999</v>
      </c>
      <c r="C448" s="138">
        <v>10.8</v>
      </c>
    </row>
    <row r="449" spans="1:3" x14ac:dyDescent="0.2">
      <c r="A449" s="138" t="s">
        <v>530</v>
      </c>
      <c r="B449" s="138">
        <v>25.318999999999999</v>
      </c>
      <c r="C449" s="138">
        <v>10.8</v>
      </c>
    </row>
    <row r="450" spans="1:3" x14ac:dyDescent="0.2">
      <c r="A450" s="138" t="s">
        <v>531</v>
      </c>
      <c r="B450" s="138">
        <v>25.318999999999999</v>
      </c>
      <c r="C450" s="138">
        <v>10.8</v>
      </c>
    </row>
    <row r="451" spans="1:3" x14ac:dyDescent="0.2">
      <c r="A451" s="138" t="s">
        <v>532</v>
      </c>
      <c r="B451" s="138">
        <v>25.318999999999999</v>
      </c>
      <c r="C451" s="138">
        <v>10.8</v>
      </c>
    </row>
    <row r="452" spans="1:3" x14ac:dyDescent="0.2">
      <c r="A452" s="138" t="s">
        <v>533</v>
      </c>
      <c r="B452" s="138">
        <v>25.318999999999999</v>
      </c>
      <c r="C452" s="138">
        <v>10.8</v>
      </c>
    </row>
    <row r="453" spans="1:3" x14ac:dyDescent="0.2">
      <c r="A453" s="138" t="s">
        <v>534</v>
      </c>
      <c r="B453" s="138">
        <v>25.318999999999999</v>
      </c>
      <c r="C453" s="138">
        <v>10.8</v>
      </c>
    </row>
    <row r="454" spans="1:3" x14ac:dyDescent="0.2">
      <c r="A454" s="138" t="s">
        <v>535</v>
      </c>
      <c r="B454" s="138">
        <v>25.318999999999999</v>
      </c>
      <c r="C454" s="138">
        <v>10.8</v>
      </c>
    </row>
    <row r="455" spans="1:3" x14ac:dyDescent="0.2">
      <c r="A455" s="138" t="s">
        <v>536</v>
      </c>
      <c r="B455" s="138">
        <v>25.318999999999999</v>
      </c>
      <c r="C455" s="138">
        <v>10.8</v>
      </c>
    </row>
    <row r="456" spans="1:3" x14ac:dyDescent="0.2">
      <c r="A456" s="138" t="s">
        <v>537</v>
      </c>
      <c r="B456" s="138">
        <v>25.318999999999999</v>
      </c>
      <c r="C456" s="138">
        <v>10.8</v>
      </c>
    </row>
    <row r="457" spans="1:3" x14ac:dyDescent="0.2">
      <c r="A457" s="138" t="s">
        <v>538</v>
      </c>
      <c r="B457" s="138">
        <v>25.318999999999999</v>
      </c>
      <c r="C457" s="138">
        <v>10.8</v>
      </c>
    </row>
    <row r="458" spans="1:3" x14ac:dyDescent="0.2">
      <c r="A458" s="138" t="s">
        <v>539</v>
      </c>
      <c r="B458" s="138">
        <v>25.318999999999999</v>
      </c>
      <c r="C458" s="138">
        <v>10.8</v>
      </c>
    </row>
    <row r="459" spans="1:3" x14ac:dyDescent="0.2">
      <c r="A459" s="138" t="s">
        <v>540</v>
      </c>
      <c r="B459" s="138">
        <v>25.318999999999999</v>
      </c>
      <c r="C459" s="138">
        <v>10.8</v>
      </c>
    </row>
    <row r="460" spans="1:3" x14ac:dyDescent="0.2">
      <c r="A460" s="138" t="s">
        <v>541</v>
      </c>
      <c r="B460" s="138">
        <v>25.318999999999999</v>
      </c>
      <c r="C460" s="138">
        <v>10.8</v>
      </c>
    </row>
    <row r="461" spans="1:3" x14ac:dyDescent="0.2">
      <c r="A461" s="138" t="s">
        <v>542</v>
      </c>
      <c r="B461" s="138">
        <v>25.318999999999999</v>
      </c>
      <c r="C461" s="138">
        <v>10.8</v>
      </c>
    </row>
    <row r="462" spans="1:3" x14ac:dyDescent="0.2">
      <c r="A462" s="138" t="s">
        <v>543</v>
      </c>
      <c r="B462" s="138">
        <v>25.318999999999999</v>
      </c>
      <c r="C462" s="138">
        <v>10.8</v>
      </c>
    </row>
    <row r="463" spans="1:3" x14ac:dyDescent="0.2">
      <c r="A463" s="138" t="s">
        <v>544</v>
      </c>
      <c r="B463" s="138">
        <v>25.318999999999999</v>
      </c>
      <c r="C463" s="138">
        <v>10.8</v>
      </c>
    </row>
    <row r="464" spans="1:3" x14ac:dyDescent="0.2">
      <c r="A464" s="138" t="s">
        <v>545</v>
      </c>
      <c r="B464" s="138">
        <v>25.318999999999999</v>
      </c>
      <c r="C464" s="138">
        <v>10.8</v>
      </c>
    </row>
    <row r="465" spans="1:3" x14ac:dyDescent="0.2">
      <c r="A465" s="138" t="s">
        <v>546</v>
      </c>
      <c r="B465" s="138">
        <v>25.318999999999999</v>
      </c>
      <c r="C465" s="138">
        <v>10.8</v>
      </c>
    </row>
    <row r="466" spans="1:3" x14ac:dyDescent="0.2">
      <c r="A466" s="138" t="s">
        <v>547</v>
      </c>
      <c r="B466" s="138">
        <v>25.318999999999999</v>
      </c>
      <c r="C466" s="138">
        <v>10.8</v>
      </c>
    </row>
    <row r="467" spans="1:3" x14ac:dyDescent="0.2">
      <c r="A467" s="138" t="s">
        <v>548</v>
      </c>
      <c r="B467" s="138">
        <v>25.318999999999999</v>
      </c>
      <c r="C467" s="138">
        <v>10.8</v>
      </c>
    </row>
    <row r="468" spans="1:3" x14ac:dyDescent="0.2">
      <c r="A468" s="138" t="s">
        <v>549</v>
      </c>
      <c r="B468" s="138">
        <v>25.318999999999999</v>
      </c>
      <c r="C468" s="138">
        <v>10.8</v>
      </c>
    </row>
    <row r="469" spans="1:3" x14ac:dyDescent="0.2">
      <c r="A469" s="138" t="s">
        <v>550</v>
      </c>
      <c r="B469" s="138">
        <v>25.318999999999999</v>
      </c>
      <c r="C469" s="138">
        <v>10.8</v>
      </c>
    </row>
    <row r="470" spans="1:3" x14ac:dyDescent="0.2">
      <c r="A470" s="138" t="s">
        <v>551</v>
      </c>
      <c r="B470" s="138">
        <v>25.318999999999999</v>
      </c>
      <c r="C470" s="138">
        <v>10.8</v>
      </c>
    </row>
    <row r="471" spans="1:3" x14ac:dyDescent="0.2">
      <c r="A471" s="138" t="s">
        <v>552</v>
      </c>
      <c r="B471" s="138">
        <v>25.318999999999999</v>
      </c>
      <c r="C471" s="138">
        <v>10.8</v>
      </c>
    </row>
    <row r="472" spans="1:3" x14ac:dyDescent="0.2">
      <c r="A472" s="138" t="s">
        <v>553</v>
      </c>
      <c r="B472" s="138">
        <v>25.318999999999999</v>
      </c>
      <c r="C472" s="138">
        <v>10.8</v>
      </c>
    </row>
    <row r="473" spans="1:3" x14ac:dyDescent="0.2">
      <c r="A473" s="138" t="s">
        <v>554</v>
      </c>
      <c r="B473" s="138">
        <v>25.318999999999999</v>
      </c>
      <c r="C473" s="138">
        <v>10.8</v>
      </c>
    </row>
    <row r="474" spans="1:3" x14ac:dyDescent="0.2">
      <c r="A474" s="138" t="s">
        <v>555</v>
      </c>
      <c r="B474" s="138">
        <v>25.222000000000001</v>
      </c>
      <c r="C474" s="138">
        <v>10.8</v>
      </c>
    </row>
    <row r="475" spans="1:3" x14ac:dyDescent="0.2">
      <c r="A475" s="138" t="s">
        <v>556</v>
      </c>
      <c r="B475" s="138">
        <v>25.318999999999999</v>
      </c>
      <c r="C475" s="138">
        <v>10.8</v>
      </c>
    </row>
    <row r="476" spans="1:3" x14ac:dyDescent="0.2">
      <c r="A476" s="138" t="s">
        <v>557</v>
      </c>
      <c r="B476" s="138">
        <v>25.318999999999999</v>
      </c>
      <c r="C476" s="138">
        <v>10.8</v>
      </c>
    </row>
    <row r="477" spans="1:3" x14ac:dyDescent="0.2">
      <c r="A477" s="138" t="s">
        <v>558</v>
      </c>
      <c r="B477" s="138">
        <v>25.318999999999999</v>
      </c>
      <c r="C477" s="138">
        <v>10.8</v>
      </c>
    </row>
    <row r="478" spans="1:3" x14ac:dyDescent="0.2">
      <c r="A478" s="138" t="s">
        <v>559</v>
      </c>
      <c r="B478" s="138">
        <v>25.318999999999999</v>
      </c>
      <c r="C478" s="138">
        <v>10.8</v>
      </c>
    </row>
    <row r="479" spans="1:3" x14ac:dyDescent="0.2">
      <c r="A479" s="138" t="s">
        <v>560</v>
      </c>
      <c r="B479" s="138">
        <v>25.318999999999999</v>
      </c>
      <c r="C479" s="138">
        <v>10.8</v>
      </c>
    </row>
    <row r="480" spans="1:3" x14ac:dyDescent="0.2">
      <c r="A480" s="138" t="s">
        <v>561</v>
      </c>
      <c r="B480" s="138">
        <v>25.318999999999999</v>
      </c>
      <c r="C480" s="138">
        <v>10.8</v>
      </c>
    </row>
    <row r="481" spans="1:3" x14ac:dyDescent="0.2">
      <c r="A481" s="138" t="s">
        <v>562</v>
      </c>
      <c r="B481" s="138">
        <v>25.318999999999999</v>
      </c>
      <c r="C481" s="138">
        <v>10.8</v>
      </c>
    </row>
    <row r="482" spans="1:3" x14ac:dyDescent="0.2">
      <c r="A482" s="138" t="s">
        <v>563</v>
      </c>
      <c r="B482" s="138">
        <v>25.318999999999999</v>
      </c>
      <c r="C482" s="138">
        <v>10.8</v>
      </c>
    </row>
    <row r="483" spans="1:3" x14ac:dyDescent="0.2">
      <c r="A483" s="138" t="s">
        <v>564</v>
      </c>
      <c r="B483" s="138">
        <v>25.318999999999999</v>
      </c>
      <c r="C483" s="138">
        <v>10.8</v>
      </c>
    </row>
    <row r="484" spans="1:3" x14ac:dyDescent="0.2">
      <c r="A484" s="139" t="s">
        <v>568</v>
      </c>
      <c r="B484" s="139">
        <v>25.416</v>
      </c>
      <c r="C484" s="139">
        <v>10.8</v>
      </c>
    </row>
    <row r="485" spans="1:3" x14ac:dyDescent="0.2">
      <c r="A485" s="139" t="s">
        <v>569</v>
      </c>
      <c r="B485" s="139">
        <v>25.416</v>
      </c>
      <c r="C485" s="139">
        <v>10.8</v>
      </c>
    </row>
    <row r="486" spans="1:3" x14ac:dyDescent="0.2">
      <c r="A486" s="139" t="s">
        <v>570</v>
      </c>
      <c r="B486" s="139">
        <v>25.416</v>
      </c>
      <c r="C486" s="139">
        <v>10.8</v>
      </c>
    </row>
    <row r="487" spans="1:3" x14ac:dyDescent="0.2">
      <c r="A487" s="139" t="s">
        <v>571</v>
      </c>
      <c r="B487" s="139">
        <v>25.416</v>
      </c>
      <c r="C487" s="139">
        <v>10.8</v>
      </c>
    </row>
    <row r="488" spans="1:3" x14ac:dyDescent="0.2">
      <c r="A488" s="139" t="s">
        <v>572</v>
      </c>
      <c r="B488" s="139">
        <v>25.416</v>
      </c>
      <c r="C488" s="139">
        <v>10.8</v>
      </c>
    </row>
    <row r="489" spans="1:3" x14ac:dyDescent="0.2">
      <c r="A489" s="139" t="s">
        <v>573</v>
      </c>
      <c r="B489" s="139">
        <v>25.416</v>
      </c>
      <c r="C489" s="139">
        <v>10.8</v>
      </c>
    </row>
    <row r="490" spans="1:3" x14ac:dyDescent="0.2">
      <c r="A490" s="139" t="s">
        <v>574</v>
      </c>
      <c r="B490" s="139">
        <v>25.61</v>
      </c>
      <c r="C490" s="139">
        <v>10.8</v>
      </c>
    </row>
    <row r="491" spans="1:3" x14ac:dyDescent="0.2">
      <c r="A491" s="139" t="s">
        <v>575</v>
      </c>
      <c r="B491" s="139">
        <v>25.61</v>
      </c>
      <c r="C491" s="139">
        <v>10.8</v>
      </c>
    </row>
    <row r="492" spans="1:3" x14ac:dyDescent="0.2">
      <c r="A492" s="139" t="s">
        <v>576</v>
      </c>
      <c r="B492" s="139">
        <v>25.61</v>
      </c>
      <c r="C492" s="139">
        <v>10.8</v>
      </c>
    </row>
    <row r="493" spans="1:3" x14ac:dyDescent="0.2">
      <c r="A493" s="139" t="s">
        <v>577</v>
      </c>
      <c r="B493" s="139">
        <v>25.61</v>
      </c>
      <c r="C493" s="139">
        <v>10.8</v>
      </c>
    </row>
    <row r="494" spans="1:3" x14ac:dyDescent="0.2">
      <c r="A494" s="139" t="s">
        <v>578</v>
      </c>
      <c r="B494" s="139">
        <v>25.513000000000002</v>
      </c>
      <c r="C494" s="139">
        <v>10.8</v>
      </c>
    </row>
    <row r="495" spans="1:3" x14ac:dyDescent="0.2">
      <c r="A495" s="139" t="s">
        <v>579</v>
      </c>
      <c r="B495" s="139">
        <v>25.416</v>
      </c>
      <c r="C495" s="139">
        <v>10.8</v>
      </c>
    </row>
    <row r="496" spans="1:3" x14ac:dyDescent="0.2">
      <c r="A496" s="139" t="s">
        <v>580</v>
      </c>
      <c r="B496" s="139">
        <v>25.416</v>
      </c>
      <c r="C496" s="139">
        <v>10.8</v>
      </c>
    </row>
    <row r="497" spans="1:3" x14ac:dyDescent="0.2">
      <c r="A497" s="139" t="s">
        <v>581</v>
      </c>
      <c r="B497" s="139">
        <v>25.416</v>
      </c>
      <c r="C497" s="139">
        <v>10.8</v>
      </c>
    </row>
    <row r="498" spans="1:3" x14ac:dyDescent="0.2">
      <c r="A498" s="139" t="s">
        <v>582</v>
      </c>
      <c r="B498" s="139">
        <v>25.416</v>
      </c>
      <c r="C498" s="139">
        <v>10.8</v>
      </c>
    </row>
    <row r="499" spans="1:3" x14ac:dyDescent="0.2">
      <c r="A499" s="139" t="s">
        <v>583</v>
      </c>
      <c r="B499" s="139">
        <v>25.416</v>
      </c>
      <c r="C499" s="139">
        <v>10.8</v>
      </c>
    </row>
    <row r="500" spans="1:3" x14ac:dyDescent="0.2">
      <c r="A500" s="139" t="s">
        <v>584</v>
      </c>
      <c r="B500" s="139">
        <v>25.416</v>
      </c>
      <c r="C500" s="139">
        <v>10.8</v>
      </c>
    </row>
    <row r="501" spans="1:3" x14ac:dyDescent="0.2">
      <c r="A501" s="139" t="s">
        <v>585</v>
      </c>
      <c r="B501" s="139">
        <v>25.416</v>
      </c>
      <c r="C501" s="139">
        <v>10.8</v>
      </c>
    </row>
    <row r="502" spans="1:3" x14ac:dyDescent="0.2">
      <c r="A502" s="139" t="s">
        <v>586</v>
      </c>
      <c r="B502" s="139">
        <v>25.416</v>
      </c>
      <c r="C502" s="139">
        <v>10.8</v>
      </c>
    </row>
    <row r="503" spans="1:3" x14ac:dyDescent="0.2">
      <c r="A503" s="139" t="s">
        <v>587</v>
      </c>
      <c r="B503" s="139">
        <v>25.416</v>
      </c>
      <c r="C503" s="139">
        <v>10.8</v>
      </c>
    </row>
    <row r="504" spans="1:3" x14ac:dyDescent="0.2">
      <c r="A504" s="139" t="s">
        <v>588</v>
      </c>
      <c r="B504" s="139">
        <v>25.416</v>
      </c>
      <c r="C504" s="139">
        <v>10.8</v>
      </c>
    </row>
    <row r="505" spans="1:3" x14ac:dyDescent="0.2">
      <c r="A505" s="139" t="s">
        <v>589</v>
      </c>
      <c r="B505" s="139">
        <v>25.416</v>
      </c>
      <c r="C505" s="139">
        <v>10.8</v>
      </c>
    </row>
    <row r="506" spans="1:3" x14ac:dyDescent="0.2">
      <c r="A506" s="139" t="s">
        <v>590</v>
      </c>
      <c r="B506" s="139">
        <v>25.416</v>
      </c>
      <c r="C506" s="139">
        <v>10.8</v>
      </c>
    </row>
    <row r="507" spans="1:3" x14ac:dyDescent="0.2">
      <c r="A507" s="139" t="s">
        <v>591</v>
      </c>
      <c r="B507" s="139">
        <v>25.318999999999999</v>
      </c>
      <c r="C507" s="139">
        <v>10.8</v>
      </c>
    </row>
    <row r="508" spans="1:3" x14ac:dyDescent="0.2">
      <c r="A508" s="139" t="s">
        <v>592</v>
      </c>
      <c r="B508" s="139">
        <v>25.416</v>
      </c>
      <c r="C508" s="139">
        <v>10.8</v>
      </c>
    </row>
    <row r="509" spans="1:3" x14ac:dyDescent="0.2">
      <c r="A509" s="139" t="s">
        <v>593</v>
      </c>
      <c r="B509" s="139">
        <v>25.416</v>
      </c>
      <c r="C509" s="139">
        <v>10.8</v>
      </c>
    </row>
    <row r="510" spans="1:3" x14ac:dyDescent="0.2">
      <c r="A510" s="139" t="s">
        <v>594</v>
      </c>
      <c r="B510" s="139">
        <v>25.416</v>
      </c>
      <c r="C510" s="139">
        <v>10.8</v>
      </c>
    </row>
    <row r="511" spans="1:3" x14ac:dyDescent="0.2">
      <c r="A511" s="139" t="s">
        <v>595</v>
      </c>
      <c r="B511" s="139">
        <v>25.416</v>
      </c>
      <c r="C511" s="139">
        <v>10.8</v>
      </c>
    </row>
    <row r="512" spans="1:3" x14ac:dyDescent="0.2">
      <c r="A512" s="139" t="s">
        <v>596</v>
      </c>
      <c r="B512" s="139">
        <v>25.416</v>
      </c>
      <c r="C512" s="139">
        <v>10.8</v>
      </c>
    </row>
    <row r="513" spans="1:3" x14ac:dyDescent="0.2">
      <c r="A513" s="139" t="s">
        <v>597</v>
      </c>
      <c r="B513" s="139">
        <v>25.416</v>
      </c>
      <c r="C513" s="139">
        <v>10.8</v>
      </c>
    </row>
    <row r="514" spans="1:3" x14ac:dyDescent="0.2">
      <c r="A514" s="139" t="s">
        <v>598</v>
      </c>
      <c r="B514" s="139">
        <v>25.416</v>
      </c>
      <c r="C514" s="139">
        <v>10.8</v>
      </c>
    </row>
    <row r="515" spans="1:3" x14ac:dyDescent="0.2">
      <c r="A515" s="139" t="s">
        <v>599</v>
      </c>
      <c r="B515" s="139">
        <v>25.416</v>
      </c>
      <c r="C515" s="139">
        <v>10.8</v>
      </c>
    </row>
    <row r="516" spans="1:3" x14ac:dyDescent="0.2">
      <c r="A516" s="139" t="s">
        <v>600</v>
      </c>
      <c r="B516" s="139">
        <v>25.416</v>
      </c>
      <c r="C516" s="139">
        <v>10.8</v>
      </c>
    </row>
    <row r="517" spans="1:3" x14ac:dyDescent="0.2">
      <c r="A517" s="139" t="s">
        <v>601</v>
      </c>
      <c r="B517" s="139">
        <v>25.416</v>
      </c>
      <c r="C517" s="139">
        <v>10.8</v>
      </c>
    </row>
    <row r="518" spans="1:3" x14ac:dyDescent="0.2">
      <c r="A518" s="139" t="s">
        <v>602</v>
      </c>
      <c r="B518" s="139">
        <v>25.416</v>
      </c>
      <c r="C518" s="139">
        <v>10.8</v>
      </c>
    </row>
    <row r="519" spans="1:3" x14ac:dyDescent="0.2">
      <c r="A519" s="139" t="s">
        <v>603</v>
      </c>
      <c r="B519" s="139">
        <v>25.416</v>
      </c>
      <c r="C519" s="139">
        <v>10.8</v>
      </c>
    </row>
    <row r="520" spans="1:3" x14ac:dyDescent="0.2">
      <c r="A520" s="139" t="s">
        <v>604</v>
      </c>
      <c r="B520" s="139">
        <v>25.416</v>
      </c>
      <c r="C520" s="139">
        <v>10.8</v>
      </c>
    </row>
    <row r="521" spans="1:3" x14ac:dyDescent="0.2">
      <c r="A521" s="139" t="s">
        <v>605</v>
      </c>
      <c r="B521" s="139">
        <v>25.416</v>
      </c>
      <c r="C521" s="139">
        <v>10.8</v>
      </c>
    </row>
    <row r="522" spans="1:3" x14ac:dyDescent="0.2">
      <c r="A522" s="139" t="s">
        <v>606</v>
      </c>
      <c r="B522" s="139">
        <v>25.416</v>
      </c>
      <c r="C522" s="139">
        <v>10.8</v>
      </c>
    </row>
    <row r="523" spans="1:3" x14ac:dyDescent="0.2">
      <c r="A523" s="139" t="s">
        <v>607</v>
      </c>
      <c r="B523" s="139">
        <v>25.416</v>
      </c>
      <c r="C523" s="139">
        <v>10.8</v>
      </c>
    </row>
    <row r="524" spans="1:3" x14ac:dyDescent="0.2">
      <c r="A524" s="139" t="s">
        <v>608</v>
      </c>
      <c r="B524" s="139">
        <v>25.416</v>
      </c>
      <c r="C524" s="139">
        <v>10.8</v>
      </c>
    </row>
    <row r="525" spans="1:3" x14ac:dyDescent="0.2">
      <c r="A525" s="139" t="s">
        <v>609</v>
      </c>
      <c r="B525" s="139">
        <v>25.416</v>
      </c>
      <c r="C525" s="139">
        <v>10.8</v>
      </c>
    </row>
    <row r="526" spans="1:3" x14ac:dyDescent="0.2">
      <c r="A526" s="139" t="s">
        <v>610</v>
      </c>
      <c r="B526" s="139">
        <v>25.416</v>
      </c>
      <c r="C526" s="139">
        <v>10.8</v>
      </c>
    </row>
    <row r="527" spans="1:3" x14ac:dyDescent="0.2">
      <c r="A527" s="139" t="s">
        <v>611</v>
      </c>
      <c r="B527" s="139">
        <v>25.416</v>
      </c>
      <c r="C527" s="139">
        <v>10.8</v>
      </c>
    </row>
    <row r="528" spans="1:3" x14ac:dyDescent="0.2">
      <c r="A528" s="139" t="s">
        <v>612</v>
      </c>
      <c r="B528" s="139">
        <v>25.416</v>
      </c>
      <c r="C528" s="139">
        <v>10.8</v>
      </c>
    </row>
    <row r="529" spans="1:3" x14ac:dyDescent="0.2">
      <c r="A529" s="139" t="s">
        <v>613</v>
      </c>
      <c r="B529" s="139">
        <v>25.416</v>
      </c>
      <c r="C529" s="139">
        <v>10.8</v>
      </c>
    </row>
    <row r="530" spans="1:3" x14ac:dyDescent="0.2">
      <c r="A530" s="139" t="s">
        <v>614</v>
      </c>
      <c r="B530" s="139">
        <v>25.416</v>
      </c>
      <c r="C530" s="139">
        <v>10.8</v>
      </c>
    </row>
    <row r="531" spans="1:3" x14ac:dyDescent="0.2">
      <c r="A531" s="139" t="s">
        <v>615</v>
      </c>
      <c r="B531" s="139">
        <v>25.416</v>
      </c>
      <c r="C531" s="139">
        <v>10.8</v>
      </c>
    </row>
    <row r="532" spans="1:3" x14ac:dyDescent="0.2">
      <c r="A532" s="139" t="s">
        <v>616</v>
      </c>
      <c r="B532" s="139">
        <v>25.416</v>
      </c>
      <c r="C532" s="139">
        <v>10.8</v>
      </c>
    </row>
    <row r="533" spans="1:3" x14ac:dyDescent="0.2">
      <c r="A533" s="139" t="s">
        <v>617</v>
      </c>
      <c r="B533" s="139">
        <v>25.416</v>
      </c>
      <c r="C533" s="139">
        <v>10.8</v>
      </c>
    </row>
    <row r="534" spans="1:3" x14ac:dyDescent="0.2">
      <c r="A534" s="139" t="s">
        <v>618</v>
      </c>
      <c r="B534" s="139">
        <v>25.416</v>
      </c>
      <c r="C534" s="139">
        <v>10.8</v>
      </c>
    </row>
    <row r="535" spans="1:3" x14ac:dyDescent="0.2">
      <c r="A535" s="139" t="s">
        <v>619</v>
      </c>
      <c r="B535" s="139">
        <v>25.416</v>
      </c>
      <c r="C535" s="139">
        <v>10.8</v>
      </c>
    </row>
    <row r="536" spans="1:3" x14ac:dyDescent="0.2">
      <c r="A536" s="139" t="s">
        <v>620</v>
      </c>
      <c r="B536" s="139">
        <v>25.416</v>
      </c>
      <c r="C536" s="139">
        <v>10.8</v>
      </c>
    </row>
    <row r="537" spans="1:3" x14ac:dyDescent="0.2">
      <c r="A537" s="139" t="s">
        <v>621</v>
      </c>
      <c r="B537" s="139">
        <v>25.416</v>
      </c>
      <c r="C537" s="139">
        <v>10.8</v>
      </c>
    </row>
    <row r="538" spans="1:3" x14ac:dyDescent="0.2">
      <c r="A538" s="139" t="s">
        <v>622</v>
      </c>
      <c r="B538" s="139">
        <v>25.416</v>
      </c>
      <c r="C538" s="139">
        <v>10.8</v>
      </c>
    </row>
    <row r="539" spans="1:3" x14ac:dyDescent="0.2">
      <c r="A539" s="139" t="s">
        <v>623</v>
      </c>
      <c r="B539" s="139">
        <v>25.416</v>
      </c>
      <c r="C539" s="139">
        <v>10.8</v>
      </c>
    </row>
    <row r="540" spans="1:3" x14ac:dyDescent="0.2">
      <c r="A540" s="139" t="s">
        <v>624</v>
      </c>
      <c r="B540" s="139">
        <v>25.416</v>
      </c>
      <c r="C540" s="139">
        <v>10.8</v>
      </c>
    </row>
    <row r="541" spans="1:3" x14ac:dyDescent="0.2">
      <c r="A541" s="139" t="s">
        <v>625</v>
      </c>
      <c r="B541" s="139">
        <v>25.416</v>
      </c>
      <c r="C541" s="139">
        <v>10.8</v>
      </c>
    </row>
    <row r="542" spans="1:3" x14ac:dyDescent="0.2">
      <c r="A542" s="139" t="s">
        <v>626</v>
      </c>
      <c r="B542" s="139">
        <v>25.416</v>
      </c>
      <c r="C542" s="139">
        <v>10.8</v>
      </c>
    </row>
    <row r="543" spans="1:3" x14ac:dyDescent="0.2">
      <c r="A543" s="139" t="s">
        <v>627</v>
      </c>
      <c r="B543" s="139">
        <v>25.416</v>
      </c>
      <c r="C543" s="139">
        <v>10.8</v>
      </c>
    </row>
    <row r="544" spans="1:3" x14ac:dyDescent="0.2">
      <c r="A544" s="139" t="s">
        <v>628</v>
      </c>
      <c r="B544" s="139">
        <v>25.416</v>
      </c>
      <c r="C544" s="139">
        <v>10.8</v>
      </c>
    </row>
    <row r="545" spans="1:3" x14ac:dyDescent="0.2">
      <c r="A545" s="139" t="s">
        <v>629</v>
      </c>
      <c r="B545" s="139">
        <v>25.416</v>
      </c>
      <c r="C545" s="139">
        <v>10.8</v>
      </c>
    </row>
    <row r="546" spans="1:3" x14ac:dyDescent="0.2">
      <c r="A546" s="139" t="s">
        <v>630</v>
      </c>
      <c r="B546" s="139">
        <v>25.318999999999999</v>
      </c>
      <c r="C546" s="139">
        <v>10.8</v>
      </c>
    </row>
    <row r="547" spans="1:3" x14ac:dyDescent="0.2">
      <c r="A547" s="139" t="s">
        <v>631</v>
      </c>
      <c r="B547" s="139">
        <v>25.318999999999999</v>
      </c>
      <c r="C547" s="139">
        <v>10.8</v>
      </c>
    </row>
    <row r="548" spans="1:3" x14ac:dyDescent="0.2">
      <c r="A548" s="139" t="s">
        <v>632</v>
      </c>
      <c r="B548" s="139">
        <v>25.318999999999999</v>
      </c>
      <c r="C548" s="139">
        <v>10.8</v>
      </c>
    </row>
    <row r="549" spans="1:3" x14ac:dyDescent="0.2">
      <c r="A549" s="139" t="s">
        <v>633</v>
      </c>
      <c r="B549" s="139">
        <v>25.318999999999999</v>
      </c>
      <c r="C549" s="139">
        <v>10.8</v>
      </c>
    </row>
    <row r="550" spans="1:3" x14ac:dyDescent="0.2">
      <c r="A550" s="139" t="s">
        <v>634</v>
      </c>
      <c r="B550" s="139">
        <v>25.318999999999999</v>
      </c>
      <c r="C550" s="139">
        <v>10.8</v>
      </c>
    </row>
    <row r="551" spans="1:3" x14ac:dyDescent="0.2">
      <c r="A551" s="139" t="s">
        <v>635</v>
      </c>
      <c r="B551" s="139">
        <v>25.318999999999999</v>
      </c>
      <c r="C551" s="139">
        <v>10.8</v>
      </c>
    </row>
    <row r="552" spans="1:3" x14ac:dyDescent="0.2">
      <c r="A552" s="139" t="s">
        <v>636</v>
      </c>
      <c r="B552" s="139">
        <v>25.318999999999999</v>
      </c>
      <c r="C552" s="139">
        <v>10.8</v>
      </c>
    </row>
    <row r="553" spans="1:3" x14ac:dyDescent="0.2">
      <c r="A553" s="139" t="s">
        <v>637</v>
      </c>
      <c r="B553" s="139">
        <v>25.416</v>
      </c>
      <c r="C553" s="139">
        <v>10.8</v>
      </c>
    </row>
    <row r="554" spans="1:3" x14ac:dyDescent="0.2">
      <c r="A554" s="139" t="s">
        <v>638</v>
      </c>
      <c r="B554" s="139">
        <v>25.318999999999999</v>
      </c>
      <c r="C554" s="139">
        <v>10.8</v>
      </c>
    </row>
    <row r="555" spans="1:3" x14ac:dyDescent="0.2">
      <c r="A555" s="139" t="s">
        <v>639</v>
      </c>
      <c r="B555" s="139">
        <v>25.318999999999999</v>
      </c>
      <c r="C555" s="139">
        <v>10.8</v>
      </c>
    </row>
    <row r="556" spans="1:3" x14ac:dyDescent="0.2">
      <c r="A556" s="139" t="s">
        <v>640</v>
      </c>
      <c r="B556" s="139">
        <v>25.318999999999999</v>
      </c>
      <c r="C556" s="139">
        <v>10.8</v>
      </c>
    </row>
    <row r="557" spans="1:3" x14ac:dyDescent="0.2">
      <c r="A557" s="139" t="s">
        <v>641</v>
      </c>
      <c r="B557" s="139">
        <v>25.318999999999999</v>
      </c>
      <c r="C557" s="139">
        <v>10.8</v>
      </c>
    </row>
    <row r="558" spans="1:3" x14ac:dyDescent="0.2">
      <c r="A558" s="139" t="s">
        <v>642</v>
      </c>
      <c r="B558" s="139">
        <v>25.318999999999999</v>
      </c>
      <c r="C558" s="139">
        <v>10.8</v>
      </c>
    </row>
    <row r="559" spans="1:3" x14ac:dyDescent="0.2">
      <c r="A559" s="139" t="s">
        <v>643</v>
      </c>
      <c r="B559" s="139">
        <v>25.318999999999999</v>
      </c>
      <c r="C559" s="139">
        <v>10.8</v>
      </c>
    </row>
    <row r="560" spans="1:3" x14ac:dyDescent="0.2">
      <c r="A560" s="139" t="s">
        <v>644</v>
      </c>
      <c r="B560" s="139">
        <v>25.318999999999999</v>
      </c>
      <c r="C560" s="139">
        <v>10.8</v>
      </c>
    </row>
    <row r="561" spans="1:3" x14ac:dyDescent="0.2">
      <c r="A561" s="139" t="s">
        <v>645</v>
      </c>
      <c r="B561" s="139">
        <v>25.318999999999999</v>
      </c>
      <c r="C561" s="139">
        <v>10.8</v>
      </c>
    </row>
    <row r="562" spans="1:3" x14ac:dyDescent="0.2">
      <c r="A562" s="139" t="s">
        <v>646</v>
      </c>
      <c r="B562" s="139">
        <v>25.318999999999999</v>
      </c>
      <c r="C562" s="139">
        <v>10.8</v>
      </c>
    </row>
    <row r="563" spans="1:3" x14ac:dyDescent="0.2">
      <c r="A563" s="139" t="s">
        <v>647</v>
      </c>
      <c r="B563" s="139">
        <v>25.318999999999999</v>
      </c>
      <c r="C563" s="139">
        <v>10.8</v>
      </c>
    </row>
    <row r="564" spans="1:3" x14ac:dyDescent="0.2">
      <c r="A564" s="139" t="s">
        <v>648</v>
      </c>
      <c r="B564" s="139">
        <v>25.318999999999999</v>
      </c>
      <c r="C564" s="139">
        <v>10.8</v>
      </c>
    </row>
    <row r="565" spans="1:3" x14ac:dyDescent="0.2">
      <c r="A565" s="139" t="s">
        <v>649</v>
      </c>
      <c r="B565" s="139">
        <v>25.318999999999999</v>
      </c>
      <c r="C565" s="139">
        <v>10.8</v>
      </c>
    </row>
    <row r="566" spans="1:3" x14ac:dyDescent="0.2">
      <c r="A566" s="139" t="s">
        <v>650</v>
      </c>
      <c r="B566" s="139">
        <v>25.318999999999999</v>
      </c>
      <c r="C566" s="139">
        <v>10.8</v>
      </c>
    </row>
    <row r="567" spans="1:3" x14ac:dyDescent="0.2">
      <c r="A567" s="139" t="s">
        <v>651</v>
      </c>
      <c r="B567" s="139">
        <v>25.318999999999999</v>
      </c>
      <c r="C567" s="139">
        <v>10.8</v>
      </c>
    </row>
    <row r="568" spans="1:3" x14ac:dyDescent="0.2">
      <c r="A568" s="139" t="s">
        <v>652</v>
      </c>
      <c r="B568" s="139">
        <v>25.318999999999999</v>
      </c>
      <c r="C568" s="139">
        <v>10.8</v>
      </c>
    </row>
    <row r="569" spans="1:3" x14ac:dyDescent="0.2">
      <c r="A569" s="139" t="s">
        <v>653</v>
      </c>
      <c r="B569" s="139">
        <v>25.318999999999999</v>
      </c>
      <c r="C569" s="139">
        <v>10.8</v>
      </c>
    </row>
    <row r="570" spans="1:3" x14ac:dyDescent="0.2">
      <c r="A570" s="139" t="s">
        <v>654</v>
      </c>
      <c r="B570" s="139">
        <v>25.318999999999999</v>
      </c>
      <c r="C570" s="139">
        <v>10.8</v>
      </c>
    </row>
    <row r="571" spans="1:3" x14ac:dyDescent="0.2">
      <c r="A571" s="139" t="s">
        <v>655</v>
      </c>
      <c r="B571" s="139">
        <v>25.318999999999999</v>
      </c>
      <c r="C571" s="139">
        <v>10.8</v>
      </c>
    </row>
    <row r="572" spans="1:3" x14ac:dyDescent="0.2">
      <c r="A572" s="139" t="s">
        <v>656</v>
      </c>
      <c r="B572" s="139">
        <v>25.222000000000001</v>
      </c>
      <c r="C572" s="139">
        <v>10.8</v>
      </c>
    </row>
    <row r="573" spans="1:3" x14ac:dyDescent="0.2">
      <c r="A573" s="139" t="s">
        <v>657</v>
      </c>
      <c r="B573" s="139">
        <v>25.318999999999999</v>
      </c>
      <c r="C573" s="139">
        <v>10.8</v>
      </c>
    </row>
    <row r="574" spans="1:3" x14ac:dyDescent="0.2">
      <c r="A574" s="139" t="s">
        <v>658</v>
      </c>
      <c r="B574" s="139">
        <v>25.318999999999999</v>
      </c>
      <c r="C574" s="139">
        <v>10.8</v>
      </c>
    </row>
    <row r="575" spans="1:3" x14ac:dyDescent="0.2">
      <c r="A575" s="139" t="s">
        <v>659</v>
      </c>
      <c r="B575" s="139">
        <v>25.318999999999999</v>
      </c>
      <c r="C575" s="139">
        <v>10.8</v>
      </c>
    </row>
    <row r="576" spans="1:3" x14ac:dyDescent="0.2">
      <c r="A576" s="139" t="s">
        <v>660</v>
      </c>
      <c r="B576" s="139">
        <v>25.318999999999999</v>
      </c>
      <c r="C576" s="139">
        <v>10.8</v>
      </c>
    </row>
    <row r="577" spans="1:3" x14ac:dyDescent="0.2">
      <c r="A577" s="139" t="s">
        <v>661</v>
      </c>
      <c r="B577" s="139">
        <v>25.318999999999999</v>
      </c>
      <c r="C577" s="139">
        <v>10.8</v>
      </c>
    </row>
    <row r="578" spans="1:3" x14ac:dyDescent="0.2">
      <c r="A578" s="139" t="s">
        <v>662</v>
      </c>
      <c r="B578" s="139">
        <v>25.318999999999999</v>
      </c>
      <c r="C578" s="139">
        <v>10.8</v>
      </c>
    </row>
    <row r="579" spans="1:3" x14ac:dyDescent="0.2">
      <c r="A579" s="139" t="s">
        <v>663</v>
      </c>
      <c r="B579" s="139">
        <v>25.318999999999999</v>
      </c>
      <c r="C579" s="139">
        <v>10.8</v>
      </c>
    </row>
    <row r="580" spans="1:3" x14ac:dyDescent="0.2">
      <c r="A580" s="139" t="s">
        <v>664</v>
      </c>
      <c r="B580" s="139">
        <v>25.318999999999999</v>
      </c>
      <c r="C580" s="139">
        <v>10.8</v>
      </c>
    </row>
    <row r="581" spans="1:3" x14ac:dyDescent="0.2">
      <c r="A581" s="139" t="s">
        <v>665</v>
      </c>
      <c r="B581" s="139">
        <v>25.318999999999999</v>
      </c>
      <c r="C581" s="139">
        <v>10.8</v>
      </c>
    </row>
    <row r="582" spans="1:3" x14ac:dyDescent="0.2">
      <c r="A582" s="139" t="s">
        <v>666</v>
      </c>
      <c r="B582" s="139">
        <v>25.318999999999999</v>
      </c>
      <c r="C582" s="139">
        <v>10.8</v>
      </c>
    </row>
    <row r="583" spans="1:3" x14ac:dyDescent="0.2">
      <c r="A583" s="139" t="s">
        <v>667</v>
      </c>
      <c r="B583" s="139">
        <v>25.318999999999999</v>
      </c>
      <c r="C583" s="139">
        <v>10.8</v>
      </c>
    </row>
    <row r="584" spans="1:3" x14ac:dyDescent="0.2">
      <c r="A584" s="139" t="s">
        <v>668</v>
      </c>
      <c r="B584" s="139">
        <v>25.318999999999999</v>
      </c>
      <c r="C584" s="139">
        <v>10.8</v>
      </c>
    </row>
    <row r="585" spans="1:3" x14ac:dyDescent="0.2">
      <c r="A585" s="139" t="s">
        <v>669</v>
      </c>
      <c r="B585" s="139">
        <v>25.416</v>
      </c>
      <c r="C585" s="139">
        <v>10.8</v>
      </c>
    </row>
    <row r="586" spans="1:3" x14ac:dyDescent="0.2">
      <c r="A586" s="139" t="s">
        <v>670</v>
      </c>
      <c r="B586" s="139">
        <v>25.416</v>
      </c>
      <c r="C586" s="139">
        <v>10.8</v>
      </c>
    </row>
    <row r="587" spans="1:3" x14ac:dyDescent="0.2">
      <c r="A587" s="139" t="s">
        <v>671</v>
      </c>
      <c r="B587" s="139">
        <v>25.416</v>
      </c>
      <c r="C587" s="139">
        <v>10.8</v>
      </c>
    </row>
    <row r="588" spans="1:3" x14ac:dyDescent="0.2">
      <c r="A588" s="139" t="s">
        <v>672</v>
      </c>
      <c r="B588" s="139">
        <v>25.416</v>
      </c>
      <c r="C588" s="139">
        <v>10.8</v>
      </c>
    </row>
    <row r="589" spans="1:3" x14ac:dyDescent="0.2">
      <c r="A589" s="139" t="s">
        <v>673</v>
      </c>
      <c r="B589" s="139">
        <v>25.416</v>
      </c>
      <c r="C589" s="139">
        <v>10.8</v>
      </c>
    </row>
    <row r="590" spans="1:3" x14ac:dyDescent="0.2">
      <c r="A590" s="139" t="s">
        <v>674</v>
      </c>
      <c r="B590" s="139">
        <v>25.416</v>
      </c>
      <c r="C590" s="139">
        <v>10.8</v>
      </c>
    </row>
    <row r="591" spans="1:3" x14ac:dyDescent="0.2">
      <c r="A591" s="139" t="s">
        <v>675</v>
      </c>
      <c r="B591" s="139">
        <v>25.318999999999999</v>
      </c>
      <c r="C591" s="139">
        <v>10.8</v>
      </c>
    </row>
    <row r="592" spans="1:3" x14ac:dyDescent="0.2">
      <c r="A592" s="139" t="s">
        <v>676</v>
      </c>
      <c r="B592" s="139">
        <v>25.318999999999999</v>
      </c>
      <c r="C592" s="139">
        <v>10.8</v>
      </c>
    </row>
    <row r="593" spans="1:3" x14ac:dyDescent="0.2">
      <c r="A593" s="139" t="s">
        <v>677</v>
      </c>
      <c r="B593" s="139">
        <v>25.318999999999999</v>
      </c>
      <c r="C593" s="139">
        <v>10.8</v>
      </c>
    </row>
    <row r="594" spans="1:3" x14ac:dyDescent="0.2">
      <c r="A594" s="139" t="s">
        <v>678</v>
      </c>
      <c r="B594" s="139">
        <v>25.318999999999999</v>
      </c>
      <c r="C594" s="139">
        <v>10.8</v>
      </c>
    </row>
    <row r="595" spans="1:3" x14ac:dyDescent="0.2">
      <c r="A595" s="139" t="s">
        <v>679</v>
      </c>
      <c r="B595" s="139">
        <v>25.318999999999999</v>
      </c>
      <c r="C595" s="139">
        <v>10.8</v>
      </c>
    </row>
    <row r="596" spans="1:3" x14ac:dyDescent="0.2">
      <c r="A596" s="139" t="s">
        <v>680</v>
      </c>
      <c r="B596" s="139">
        <v>25.416</v>
      </c>
      <c r="C596" s="139">
        <v>10.8</v>
      </c>
    </row>
    <row r="597" spans="1:3" x14ac:dyDescent="0.2">
      <c r="A597" s="139" t="s">
        <v>681</v>
      </c>
      <c r="B597" s="139">
        <v>25.416</v>
      </c>
      <c r="C597" s="139">
        <v>10.8</v>
      </c>
    </row>
    <row r="598" spans="1:3" x14ac:dyDescent="0.2">
      <c r="A598" s="139" t="s">
        <v>682</v>
      </c>
      <c r="B598" s="139">
        <v>25.416</v>
      </c>
      <c r="C598" s="139">
        <v>10.8</v>
      </c>
    </row>
    <row r="599" spans="1:3" x14ac:dyDescent="0.2">
      <c r="A599" s="139" t="s">
        <v>683</v>
      </c>
      <c r="B599" s="139">
        <v>25.416</v>
      </c>
      <c r="C599" s="139">
        <v>10.8</v>
      </c>
    </row>
    <row r="600" spans="1:3" x14ac:dyDescent="0.2">
      <c r="A600" s="139" t="s">
        <v>684</v>
      </c>
      <c r="B600" s="139">
        <v>25.416</v>
      </c>
      <c r="C600" s="139">
        <v>10.8</v>
      </c>
    </row>
    <row r="601" spans="1:3" x14ac:dyDescent="0.2">
      <c r="A601" s="139" t="s">
        <v>685</v>
      </c>
      <c r="B601" s="139">
        <v>25.416</v>
      </c>
      <c r="C601" s="139">
        <v>10.8</v>
      </c>
    </row>
    <row r="602" spans="1:3" x14ac:dyDescent="0.2">
      <c r="A602" s="139" t="s">
        <v>686</v>
      </c>
      <c r="B602" s="139">
        <v>25.416</v>
      </c>
      <c r="C602" s="139">
        <v>10.8</v>
      </c>
    </row>
    <row r="603" spans="1:3" x14ac:dyDescent="0.2">
      <c r="A603" s="139" t="s">
        <v>687</v>
      </c>
      <c r="B603" s="139">
        <v>25.318999999999999</v>
      </c>
      <c r="C603" s="139">
        <v>10.8</v>
      </c>
    </row>
    <row r="604" spans="1:3" x14ac:dyDescent="0.2">
      <c r="A604" s="139" t="s">
        <v>688</v>
      </c>
      <c r="B604" s="139">
        <v>25.416</v>
      </c>
      <c r="C604" s="139">
        <v>10.8</v>
      </c>
    </row>
    <row r="605" spans="1:3" x14ac:dyDescent="0.2">
      <c r="A605" s="139" t="s">
        <v>689</v>
      </c>
      <c r="B605" s="139">
        <v>25.318999999999999</v>
      </c>
      <c r="C605" s="139">
        <v>10.8</v>
      </c>
    </row>
    <row r="606" spans="1:3" x14ac:dyDescent="0.2">
      <c r="A606" s="139" t="s">
        <v>690</v>
      </c>
      <c r="B606" s="139">
        <v>25.416</v>
      </c>
      <c r="C606" s="139">
        <v>10.8</v>
      </c>
    </row>
    <row r="607" spans="1:3" x14ac:dyDescent="0.2">
      <c r="A607" s="139" t="s">
        <v>691</v>
      </c>
      <c r="B607" s="139">
        <v>25.416</v>
      </c>
      <c r="C607" s="139">
        <v>10.8</v>
      </c>
    </row>
    <row r="608" spans="1:3" x14ac:dyDescent="0.2">
      <c r="A608" s="139" t="s">
        <v>692</v>
      </c>
      <c r="B608" s="139">
        <v>25.318999999999999</v>
      </c>
      <c r="C608" s="139">
        <v>10.8</v>
      </c>
    </row>
    <row r="609" spans="1:3" x14ac:dyDescent="0.2">
      <c r="A609" s="139" t="s">
        <v>693</v>
      </c>
      <c r="B609" s="139">
        <v>25.416</v>
      </c>
      <c r="C609" s="139">
        <v>10.8</v>
      </c>
    </row>
    <row r="610" spans="1:3" x14ac:dyDescent="0.2">
      <c r="A610" s="139" t="s">
        <v>694</v>
      </c>
      <c r="B610" s="139">
        <v>25.416</v>
      </c>
      <c r="C610" s="139">
        <v>10.8</v>
      </c>
    </row>
    <row r="611" spans="1:3" x14ac:dyDescent="0.2">
      <c r="A611" s="139" t="s">
        <v>695</v>
      </c>
      <c r="B611" s="139">
        <v>25.513000000000002</v>
      </c>
      <c r="C611" s="139">
        <v>10.8</v>
      </c>
    </row>
    <row r="612" spans="1:3" x14ac:dyDescent="0.2">
      <c r="A612" s="139" t="s">
        <v>696</v>
      </c>
      <c r="B612" s="139">
        <v>25.416</v>
      </c>
      <c r="C612" s="139">
        <v>10.8</v>
      </c>
    </row>
    <row r="613" spans="1:3" x14ac:dyDescent="0.2">
      <c r="A613" s="139" t="s">
        <v>697</v>
      </c>
      <c r="B613" s="139">
        <v>25.416</v>
      </c>
      <c r="C613" s="139">
        <v>10.8</v>
      </c>
    </row>
    <row r="614" spans="1:3" x14ac:dyDescent="0.2">
      <c r="A614" s="139" t="s">
        <v>698</v>
      </c>
      <c r="B614" s="139">
        <v>25.416</v>
      </c>
      <c r="C614" s="139">
        <v>10.8</v>
      </c>
    </row>
    <row r="615" spans="1:3" x14ac:dyDescent="0.2">
      <c r="A615" s="139" t="s">
        <v>699</v>
      </c>
      <c r="B615" s="139">
        <v>25.416</v>
      </c>
      <c r="C615" s="139">
        <v>10.8</v>
      </c>
    </row>
    <row r="616" spans="1:3" x14ac:dyDescent="0.2">
      <c r="A616" s="139" t="s">
        <v>700</v>
      </c>
      <c r="B616" s="139">
        <v>25.416</v>
      </c>
      <c r="C616" s="139">
        <v>10.8</v>
      </c>
    </row>
    <row r="617" spans="1:3" x14ac:dyDescent="0.2">
      <c r="A617" s="139" t="s">
        <v>701</v>
      </c>
      <c r="B617" s="139">
        <v>25.416</v>
      </c>
      <c r="C617" s="139">
        <v>10.8</v>
      </c>
    </row>
    <row r="618" spans="1:3" x14ac:dyDescent="0.2">
      <c r="A618" s="139" t="s">
        <v>702</v>
      </c>
      <c r="B618" s="139">
        <v>25.416</v>
      </c>
      <c r="C618" s="139">
        <v>10.8</v>
      </c>
    </row>
    <row r="619" spans="1:3" x14ac:dyDescent="0.2">
      <c r="A619" s="139" t="s">
        <v>703</v>
      </c>
      <c r="B619" s="139">
        <v>25.416</v>
      </c>
      <c r="C619" s="139">
        <v>10.8</v>
      </c>
    </row>
    <row r="620" spans="1:3" x14ac:dyDescent="0.2">
      <c r="A620" s="139" t="s">
        <v>704</v>
      </c>
      <c r="B620" s="139">
        <v>25.416</v>
      </c>
      <c r="C620" s="139">
        <v>10.8</v>
      </c>
    </row>
    <row r="621" spans="1:3" x14ac:dyDescent="0.2">
      <c r="A621" s="139" t="s">
        <v>705</v>
      </c>
      <c r="B621" s="139">
        <v>25.416</v>
      </c>
      <c r="C621" s="139">
        <v>10.8</v>
      </c>
    </row>
    <row r="622" spans="1:3" x14ac:dyDescent="0.2">
      <c r="A622" s="139" t="s">
        <v>706</v>
      </c>
      <c r="B622" s="139">
        <v>25.416</v>
      </c>
      <c r="C622" s="139">
        <v>10.8</v>
      </c>
    </row>
    <row r="623" spans="1:3" x14ac:dyDescent="0.2">
      <c r="A623" s="139" t="s">
        <v>707</v>
      </c>
      <c r="B623" s="139">
        <v>25.416</v>
      </c>
      <c r="C623" s="139">
        <v>10.8</v>
      </c>
    </row>
    <row r="624" spans="1:3" x14ac:dyDescent="0.2">
      <c r="A624" s="139" t="s">
        <v>708</v>
      </c>
      <c r="B624" s="139">
        <v>25.416</v>
      </c>
      <c r="C624" s="139">
        <v>10.8</v>
      </c>
    </row>
    <row r="625" spans="1:3" x14ac:dyDescent="0.2">
      <c r="A625" s="139" t="s">
        <v>709</v>
      </c>
      <c r="B625" s="139">
        <v>25.416</v>
      </c>
      <c r="C625" s="139">
        <v>10.8</v>
      </c>
    </row>
    <row r="626" spans="1:3" x14ac:dyDescent="0.2">
      <c r="A626" s="139" t="s">
        <v>710</v>
      </c>
      <c r="B626" s="139">
        <v>25.416</v>
      </c>
      <c r="C626" s="139">
        <v>10.8</v>
      </c>
    </row>
    <row r="627" spans="1:3" x14ac:dyDescent="0.2">
      <c r="A627" s="139" t="s">
        <v>711</v>
      </c>
      <c r="B627" s="139">
        <v>25.416</v>
      </c>
      <c r="C627" s="139">
        <v>10.8</v>
      </c>
    </row>
    <row r="628" spans="1:3" x14ac:dyDescent="0.2">
      <c r="A628" s="139" t="s">
        <v>712</v>
      </c>
      <c r="B628" s="139">
        <v>25.416</v>
      </c>
      <c r="C628" s="139">
        <v>10.8</v>
      </c>
    </row>
    <row r="629" spans="1:3" x14ac:dyDescent="0.2">
      <c r="A629" s="139" t="s">
        <v>713</v>
      </c>
      <c r="B629" s="139">
        <v>25.416</v>
      </c>
      <c r="C629" s="139">
        <v>10.8</v>
      </c>
    </row>
    <row r="630" spans="1:3" x14ac:dyDescent="0.2">
      <c r="A630" s="139" t="s">
        <v>714</v>
      </c>
      <c r="B630" s="139">
        <v>25.416</v>
      </c>
      <c r="C630" s="139">
        <v>10.8</v>
      </c>
    </row>
    <row r="631" spans="1:3" x14ac:dyDescent="0.2">
      <c r="A631" s="139" t="s">
        <v>715</v>
      </c>
      <c r="B631" s="139">
        <v>25.416</v>
      </c>
      <c r="C631" s="139">
        <v>10.8</v>
      </c>
    </row>
    <row r="632" spans="1:3" x14ac:dyDescent="0.2">
      <c r="A632" s="139" t="s">
        <v>716</v>
      </c>
      <c r="B632" s="139">
        <v>25.416</v>
      </c>
      <c r="C632" s="139">
        <v>10.8</v>
      </c>
    </row>
    <row r="633" spans="1:3" x14ac:dyDescent="0.2">
      <c r="A633" s="139" t="s">
        <v>717</v>
      </c>
      <c r="B633" s="139">
        <v>25.416</v>
      </c>
      <c r="C633" s="139">
        <v>10.8</v>
      </c>
    </row>
    <row r="634" spans="1:3" x14ac:dyDescent="0.2">
      <c r="A634" s="139" t="s">
        <v>718</v>
      </c>
      <c r="B634" s="139">
        <v>25.416</v>
      </c>
      <c r="C634" s="139">
        <v>10.8</v>
      </c>
    </row>
    <row r="635" spans="1:3" x14ac:dyDescent="0.2">
      <c r="A635" s="139" t="s">
        <v>719</v>
      </c>
      <c r="B635" s="139">
        <v>25.416</v>
      </c>
      <c r="C635" s="139">
        <v>10.8</v>
      </c>
    </row>
    <row r="636" spans="1:3" x14ac:dyDescent="0.2">
      <c r="A636" s="139" t="s">
        <v>720</v>
      </c>
      <c r="B636" s="139">
        <v>25.416</v>
      </c>
      <c r="C636" s="139">
        <v>10.8</v>
      </c>
    </row>
    <row r="637" spans="1:3" x14ac:dyDescent="0.2">
      <c r="A637" s="139" t="s">
        <v>721</v>
      </c>
      <c r="B637" s="139">
        <v>25.318999999999999</v>
      </c>
      <c r="C637" s="139">
        <v>10.8</v>
      </c>
    </row>
    <row r="638" spans="1:3" x14ac:dyDescent="0.2">
      <c r="A638" s="139" t="s">
        <v>722</v>
      </c>
      <c r="B638" s="139">
        <v>25.416</v>
      </c>
      <c r="C638" s="139">
        <v>10.8</v>
      </c>
    </row>
    <row r="639" spans="1:3" x14ac:dyDescent="0.2">
      <c r="A639" s="139" t="s">
        <v>723</v>
      </c>
      <c r="B639" s="139">
        <v>25.416</v>
      </c>
      <c r="C639" s="139">
        <v>10.8</v>
      </c>
    </row>
    <row r="640" spans="1:3" x14ac:dyDescent="0.2">
      <c r="A640" s="139" t="s">
        <v>724</v>
      </c>
      <c r="B640" s="139">
        <v>25.318999999999999</v>
      </c>
      <c r="C640" s="139">
        <v>10.8</v>
      </c>
    </row>
    <row r="641" spans="1:3" x14ac:dyDescent="0.2">
      <c r="A641" s="139" t="s">
        <v>725</v>
      </c>
      <c r="B641" s="139">
        <v>25.318999999999999</v>
      </c>
      <c r="C641" s="139">
        <v>10.8</v>
      </c>
    </row>
    <row r="642" spans="1:3" x14ac:dyDescent="0.2">
      <c r="A642" s="139" t="s">
        <v>726</v>
      </c>
      <c r="B642" s="139">
        <v>25.318999999999999</v>
      </c>
      <c r="C642" s="139">
        <v>10.8</v>
      </c>
    </row>
    <row r="643" spans="1:3" x14ac:dyDescent="0.2">
      <c r="A643" s="139" t="s">
        <v>727</v>
      </c>
      <c r="B643" s="139">
        <v>25.318999999999999</v>
      </c>
      <c r="C643" s="139">
        <v>10.8</v>
      </c>
    </row>
    <row r="644" spans="1:3" x14ac:dyDescent="0.2">
      <c r="A644" s="139" t="s">
        <v>728</v>
      </c>
      <c r="B644" s="139">
        <v>25.318999999999999</v>
      </c>
      <c r="C644" s="139">
        <v>10.8</v>
      </c>
    </row>
    <row r="645" spans="1:3" x14ac:dyDescent="0.2">
      <c r="A645" s="139" t="s">
        <v>729</v>
      </c>
      <c r="B645" s="139">
        <v>25.318999999999999</v>
      </c>
      <c r="C645" s="139">
        <v>10.8</v>
      </c>
    </row>
    <row r="646" spans="1:3" x14ac:dyDescent="0.2">
      <c r="A646" s="139" t="s">
        <v>730</v>
      </c>
      <c r="B646" s="139">
        <v>25.318999999999999</v>
      </c>
      <c r="C646" s="139">
        <v>10.8</v>
      </c>
    </row>
    <row r="647" spans="1:3" x14ac:dyDescent="0.2">
      <c r="A647" s="139" t="s">
        <v>731</v>
      </c>
      <c r="B647" s="139">
        <v>25.318999999999999</v>
      </c>
      <c r="C647" s="139">
        <v>10.8</v>
      </c>
    </row>
    <row r="648" spans="1:3" x14ac:dyDescent="0.2">
      <c r="A648" s="139" t="s">
        <v>732</v>
      </c>
      <c r="B648" s="139">
        <v>25.318999999999999</v>
      </c>
      <c r="C648" s="139">
        <v>10.8</v>
      </c>
    </row>
    <row r="649" spans="1:3" x14ac:dyDescent="0.2">
      <c r="A649" s="139" t="s">
        <v>733</v>
      </c>
      <c r="B649" s="139">
        <v>25.318999999999999</v>
      </c>
      <c r="C649" s="139">
        <v>10.8</v>
      </c>
    </row>
    <row r="650" spans="1:3" x14ac:dyDescent="0.2">
      <c r="A650" s="139" t="s">
        <v>734</v>
      </c>
      <c r="B650" s="139">
        <v>25.318999999999999</v>
      </c>
      <c r="C650" s="139">
        <v>10.8</v>
      </c>
    </row>
    <row r="651" spans="1:3" x14ac:dyDescent="0.2">
      <c r="A651" s="139" t="s">
        <v>735</v>
      </c>
      <c r="B651" s="139">
        <v>25.318999999999999</v>
      </c>
      <c r="C651" s="139">
        <v>10.8</v>
      </c>
    </row>
    <row r="652" spans="1:3" x14ac:dyDescent="0.2">
      <c r="A652" s="139" t="s">
        <v>736</v>
      </c>
      <c r="B652" s="139">
        <v>25.318999999999999</v>
      </c>
      <c r="C652" s="139">
        <v>10.8</v>
      </c>
    </row>
    <row r="653" spans="1:3" x14ac:dyDescent="0.2">
      <c r="A653" s="139" t="s">
        <v>737</v>
      </c>
      <c r="B653" s="139">
        <v>25.318999999999999</v>
      </c>
      <c r="C653" s="139">
        <v>10.8</v>
      </c>
    </row>
    <row r="654" spans="1:3" x14ac:dyDescent="0.2">
      <c r="A654" s="139" t="s">
        <v>738</v>
      </c>
      <c r="B654" s="139">
        <v>25.318999999999999</v>
      </c>
      <c r="C654" s="139">
        <v>10.8</v>
      </c>
    </row>
    <row r="655" spans="1:3" x14ac:dyDescent="0.2">
      <c r="A655" s="139" t="s">
        <v>739</v>
      </c>
      <c r="B655" s="139">
        <v>25.318999999999999</v>
      </c>
      <c r="C655" s="139">
        <v>10.8</v>
      </c>
    </row>
    <row r="656" spans="1:3" x14ac:dyDescent="0.2">
      <c r="A656" s="139" t="s">
        <v>740</v>
      </c>
      <c r="B656" s="139">
        <v>25.318999999999999</v>
      </c>
      <c r="C656" s="139">
        <v>10.8</v>
      </c>
    </row>
    <row r="657" spans="1:3" x14ac:dyDescent="0.2">
      <c r="A657" s="139" t="s">
        <v>741</v>
      </c>
      <c r="B657" s="139">
        <v>25.318999999999999</v>
      </c>
      <c r="C657" s="139">
        <v>10.8</v>
      </c>
    </row>
    <row r="658" spans="1:3" x14ac:dyDescent="0.2">
      <c r="A658" s="139" t="s">
        <v>742</v>
      </c>
      <c r="B658" s="139">
        <v>25.318999999999999</v>
      </c>
      <c r="C658" s="139">
        <v>10.8</v>
      </c>
    </row>
    <row r="659" spans="1:3" x14ac:dyDescent="0.2">
      <c r="A659" s="139" t="s">
        <v>743</v>
      </c>
      <c r="B659" s="139">
        <v>25.318999999999999</v>
      </c>
      <c r="C659" s="139">
        <v>10.8</v>
      </c>
    </row>
    <row r="660" spans="1:3" x14ac:dyDescent="0.2">
      <c r="A660" s="139" t="s">
        <v>744</v>
      </c>
      <c r="B660" s="139">
        <v>25.318999999999999</v>
      </c>
      <c r="C660" s="139">
        <v>10.8</v>
      </c>
    </row>
    <row r="661" spans="1:3" x14ac:dyDescent="0.2">
      <c r="A661" s="139" t="s">
        <v>745</v>
      </c>
      <c r="B661" s="139">
        <v>25.318999999999999</v>
      </c>
      <c r="C661" s="139">
        <v>10.8</v>
      </c>
    </row>
    <row r="662" spans="1:3" x14ac:dyDescent="0.2">
      <c r="A662" s="139" t="s">
        <v>746</v>
      </c>
      <c r="B662" s="139">
        <v>25.318999999999999</v>
      </c>
      <c r="C662" s="139">
        <v>10.8</v>
      </c>
    </row>
    <row r="663" spans="1:3" x14ac:dyDescent="0.2">
      <c r="A663" s="139" t="s">
        <v>747</v>
      </c>
      <c r="B663" s="139">
        <v>25.318999999999999</v>
      </c>
      <c r="C663" s="139">
        <v>10.8</v>
      </c>
    </row>
    <row r="664" spans="1:3" x14ac:dyDescent="0.2">
      <c r="A664" s="139" t="s">
        <v>748</v>
      </c>
      <c r="B664" s="139">
        <v>25.318999999999999</v>
      </c>
      <c r="C664" s="139">
        <v>10.8</v>
      </c>
    </row>
    <row r="665" spans="1:3" x14ac:dyDescent="0.2">
      <c r="A665" s="139" t="s">
        <v>749</v>
      </c>
      <c r="B665" s="139">
        <v>25.318999999999999</v>
      </c>
      <c r="C665" s="139">
        <v>10.8</v>
      </c>
    </row>
    <row r="666" spans="1:3" x14ac:dyDescent="0.2">
      <c r="A666" s="139" t="s">
        <v>750</v>
      </c>
      <c r="B666" s="139">
        <v>25.318999999999999</v>
      </c>
      <c r="C666" s="139">
        <v>10.8</v>
      </c>
    </row>
    <row r="667" spans="1:3" x14ac:dyDescent="0.2">
      <c r="A667" s="139" t="s">
        <v>751</v>
      </c>
      <c r="B667" s="139">
        <v>25.318999999999999</v>
      </c>
      <c r="C667" s="139">
        <v>10.8</v>
      </c>
    </row>
    <row r="668" spans="1:3" x14ac:dyDescent="0.2">
      <c r="A668" s="139" t="s">
        <v>752</v>
      </c>
      <c r="B668" s="139">
        <v>25.222000000000001</v>
      </c>
      <c r="C668" s="139">
        <v>10.8</v>
      </c>
    </row>
    <row r="669" spans="1:3" x14ac:dyDescent="0.2">
      <c r="A669" s="139" t="s">
        <v>753</v>
      </c>
      <c r="B669" s="139">
        <v>25.222000000000001</v>
      </c>
      <c r="C669" s="139">
        <v>10.8</v>
      </c>
    </row>
    <row r="670" spans="1:3" x14ac:dyDescent="0.2">
      <c r="A670" s="139" t="s">
        <v>754</v>
      </c>
      <c r="B670" s="139">
        <v>25.222000000000001</v>
      </c>
      <c r="C670" s="139">
        <v>10.8</v>
      </c>
    </row>
    <row r="671" spans="1:3" x14ac:dyDescent="0.2">
      <c r="A671" s="139" t="s">
        <v>755</v>
      </c>
      <c r="B671" s="139">
        <v>25.222000000000001</v>
      </c>
      <c r="C671" s="139">
        <v>10.8</v>
      </c>
    </row>
    <row r="672" spans="1:3" x14ac:dyDescent="0.2">
      <c r="A672" s="139" t="s">
        <v>756</v>
      </c>
      <c r="B672" s="139">
        <v>25.222000000000001</v>
      </c>
      <c r="C672" s="139">
        <v>10.8</v>
      </c>
    </row>
    <row r="673" spans="1:3" x14ac:dyDescent="0.2">
      <c r="A673" s="139" t="s">
        <v>757</v>
      </c>
      <c r="B673" s="139">
        <v>25.318999999999999</v>
      </c>
      <c r="C673" s="139">
        <v>10.8</v>
      </c>
    </row>
    <row r="674" spans="1:3" x14ac:dyDescent="0.2">
      <c r="A674" s="139" t="s">
        <v>758</v>
      </c>
      <c r="B674" s="139">
        <v>25.318999999999999</v>
      </c>
      <c r="C674" s="139">
        <v>10.8</v>
      </c>
    </row>
    <row r="675" spans="1:3" x14ac:dyDescent="0.2">
      <c r="A675" s="139" t="s">
        <v>759</v>
      </c>
      <c r="B675" s="139">
        <v>25.318999999999999</v>
      </c>
      <c r="C675" s="139">
        <v>10.8</v>
      </c>
    </row>
    <row r="676" spans="1:3" x14ac:dyDescent="0.2">
      <c r="A676" s="139" t="s">
        <v>760</v>
      </c>
      <c r="B676" s="139">
        <v>25.318999999999999</v>
      </c>
      <c r="C676" s="139">
        <v>10.8</v>
      </c>
    </row>
    <row r="677" spans="1:3" x14ac:dyDescent="0.2">
      <c r="A677" s="139" t="s">
        <v>761</v>
      </c>
      <c r="B677" s="139">
        <v>25.318999999999999</v>
      </c>
      <c r="C677" s="139">
        <v>10.8</v>
      </c>
    </row>
    <row r="678" spans="1:3" x14ac:dyDescent="0.2">
      <c r="A678" s="139" t="s">
        <v>762</v>
      </c>
      <c r="B678" s="139">
        <v>25.318999999999999</v>
      </c>
      <c r="C678" s="139">
        <v>10.8</v>
      </c>
    </row>
    <row r="679" spans="1:3" x14ac:dyDescent="0.2">
      <c r="A679" s="139" t="s">
        <v>763</v>
      </c>
      <c r="B679" s="139">
        <v>25.318999999999999</v>
      </c>
      <c r="C679" s="139">
        <v>32.299999999999997</v>
      </c>
    </row>
    <row r="680" spans="1:3" x14ac:dyDescent="0.2">
      <c r="A680" s="139" t="s">
        <v>764</v>
      </c>
      <c r="B680" s="139">
        <v>25.416</v>
      </c>
      <c r="C680" s="139">
        <v>32.299999999999997</v>
      </c>
    </row>
    <row r="681" spans="1:3" x14ac:dyDescent="0.2">
      <c r="A681" s="139" t="s">
        <v>765</v>
      </c>
      <c r="B681" s="139">
        <v>25.513000000000002</v>
      </c>
      <c r="C681" s="139">
        <v>32.299999999999997</v>
      </c>
    </row>
    <row r="682" spans="1:3" x14ac:dyDescent="0.2">
      <c r="A682" s="139" t="s">
        <v>766</v>
      </c>
      <c r="B682" s="139">
        <v>25.513000000000002</v>
      </c>
      <c r="C682" s="139">
        <v>32.299999999999997</v>
      </c>
    </row>
    <row r="683" spans="1:3" x14ac:dyDescent="0.2">
      <c r="A683" s="139" t="s">
        <v>767</v>
      </c>
      <c r="B683" s="139">
        <v>25.513000000000002</v>
      </c>
      <c r="C683" s="139">
        <v>32.299999999999997</v>
      </c>
    </row>
    <row r="684" spans="1:3" x14ac:dyDescent="0.2">
      <c r="A684" s="139" t="s">
        <v>768</v>
      </c>
      <c r="B684" s="139">
        <v>25.513000000000002</v>
      </c>
      <c r="C684" s="139">
        <v>32.299999999999997</v>
      </c>
    </row>
    <row r="685" spans="1:3" x14ac:dyDescent="0.2">
      <c r="A685" s="139" t="s">
        <v>769</v>
      </c>
      <c r="B685" s="139">
        <v>25.513000000000002</v>
      </c>
      <c r="C685" s="139">
        <v>32.299999999999997</v>
      </c>
    </row>
    <row r="686" spans="1:3" x14ac:dyDescent="0.2">
      <c r="A686" s="139" t="s">
        <v>770</v>
      </c>
      <c r="B686" s="139">
        <v>25.513000000000002</v>
      </c>
      <c r="C686" s="139">
        <v>32.299999999999997</v>
      </c>
    </row>
    <row r="687" spans="1:3" x14ac:dyDescent="0.2">
      <c r="A687" s="139" t="s">
        <v>771</v>
      </c>
      <c r="B687" s="139">
        <v>25.513000000000002</v>
      </c>
      <c r="C687" s="139">
        <v>32.299999999999997</v>
      </c>
    </row>
    <row r="688" spans="1:3" x14ac:dyDescent="0.2">
      <c r="A688" s="139" t="s">
        <v>772</v>
      </c>
      <c r="B688" s="139">
        <v>25.513000000000002</v>
      </c>
      <c r="C688" s="139">
        <v>32.299999999999997</v>
      </c>
    </row>
    <row r="689" spans="1:3" x14ac:dyDescent="0.2">
      <c r="A689" s="139" t="s">
        <v>773</v>
      </c>
      <c r="B689" s="139">
        <v>25.513000000000002</v>
      </c>
      <c r="C689" s="139">
        <v>32.299999999999997</v>
      </c>
    </row>
    <row r="690" spans="1:3" x14ac:dyDescent="0.2">
      <c r="A690" s="139" t="s">
        <v>774</v>
      </c>
      <c r="B690" s="139">
        <v>25.513000000000002</v>
      </c>
      <c r="C690" s="139">
        <v>32.299999999999997</v>
      </c>
    </row>
    <row r="691" spans="1:3" x14ac:dyDescent="0.2">
      <c r="A691" s="139" t="s">
        <v>775</v>
      </c>
      <c r="B691" s="139">
        <v>25.513000000000002</v>
      </c>
      <c r="C691" s="139">
        <v>32.299999999999997</v>
      </c>
    </row>
    <row r="692" spans="1:3" x14ac:dyDescent="0.2">
      <c r="A692" s="139" t="s">
        <v>776</v>
      </c>
      <c r="B692" s="139">
        <v>25.513000000000002</v>
      </c>
      <c r="C692" s="139">
        <v>32.299999999999997</v>
      </c>
    </row>
    <row r="693" spans="1:3" x14ac:dyDescent="0.2">
      <c r="A693" s="139" t="s">
        <v>777</v>
      </c>
      <c r="B693" s="139">
        <v>25.513000000000002</v>
      </c>
      <c r="C693" s="139">
        <v>32.299999999999997</v>
      </c>
    </row>
    <row r="694" spans="1:3" x14ac:dyDescent="0.2">
      <c r="A694" s="139" t="s">
        <v>778</v>
      </c>
      <c r="B694" s="139">
        <v>25.513000000000002</v>
      </c>
      <c r="C694" s="139">
        <v>32.299999999999997</v>
      </c>
    </row>
    <row r="695" spans="1:3" x14ac:dyDescent="0.2">
      <c r="A695" s="139" t="s">
        <v>779</v>
      </c>
      <c r="B695" s="139">
        <v>25.513000000000002</v>
      </c>
      <c r="C695" s="139">
        <v>32.299999999999997</v>
      </c>
    </row>
    <row r="696" spans="1:3" x14ac:dyDescent="0.2">
      <c r="A696" s="139" t="s">
        <v>780</v>
      </c>
      <c r="B696" s="139">
        <v>25.513000000000002</v>
      </c>
      <c r="C696" s="139">
        <v>32.299999999999997</v>
      </c>
    </row>
    <row r="697" spans="1:3" x14ac:dyDescent="0.2">
      <c r="A697" s="139" t="s">
        <v>781</v>
      </c>
      <c r="B697" s="139">
        <v>25.513000000000002</v>
      </c>
      <c r="C697" s="139">
        <v>32.299999999999997</v>
      </c>
    </row>
    <row r="698" spans="1:3" x14ac:dyDescent="0.2">
      <c r="A698" s="139" t="s">
        <v>782</v>
      </c>
      <c r="B698" s="139">
        <v>25.513000000000002</v>
      </c>
      <c r="C698" s="139">
        <v>32.299999999999997</v>
      </c>
    </row>
    <row r="699" spans="1:3" x14ac:dyDescent="0.2">
      <c r="A699" s="139" t="s">
        <v>783</v>
      </c>
      <c r="B699" s="139">
        <v>25.513000000000002</v>
      </c>
      <c r="C699" s="139">
        <v>32.299999999999997</v>
      </c>
    </row>
    <row r="700" spans="1:3" x14ac:dyDescent="0.2">
      <c r="A700" s="139" t="s">
        <v>784</v>
      </c>
      <c r="B700" s="139">
        <v>25.513000000000002</v>
      </c>
      <c r="C700" s="139">
        <v>32.299999999999997</v>
      </c>
    </row>
    <row r="701" spans="1:3" x14ac:dyDescent="0.2">
      <c r="A701" s="139" t="s">
        <v>785</v>
      </c>
      <c r="B701" s="139">
        <v>25.513000000000002</v>
      </c>
      <c r="C701" s="139">
        <v>32.299999999999997</v>
      </c>
    </row>
    <row r="702" spans="1:3" x14ac:dyDescent="0.2">
      <c r="A702" s="139" t="s">
        <v>786</v>
      </c>
      <c r="B702" s="139">
        <v>25.513000000000002</v>
      </c>
      <c r="C702" s="139">
        <v>32.299999999999997</v>
      </c>
    </row>
    <row r="703" spans="1:3" x14ac:dyDescent="0.2">
      <c r="A703" s="139" t="s">
        <v>787</v>
      </c>
      <c r="B703" s="139">
        <v>25.513000000000002</v>
      </c>
      <c r="C703" s="139">
        <v>32.299999999999997</v>
      </c>
    </row>
    <row r="704" spans="1:3" x14ac:dyDescent="0.2">
      <c r="A704" s="139" t="s">
        <v>788</v>
      </c>
      <c r="B704" s="139">
        <v>25.513000000000002</v>
      </c>
      <c r="C704" s="139">
        <v>32.299999999999997</v>
      </c>
    </row>
    <row r="705" spans="1:3" x14ac:dyDescent="0.2">
      <c r="A705" s="139" t="s">
        <v>789</v>
      </c>
      <c r="B705" s="139">
        <v>25.513000000000002</v>
      </c>
      <c r="C705" s="139">
        <v>32.299999999999997</v>
      </c>
    </row>
    <row r="706" spans="1:3" x14ac:dyDescent="0.2">
      <c r="A706" s="139" t="s">
        <v>790</v>
      </c>
      <c r="B706" s="139">
        <v>25.513000000000002</v>
      </c>
      <c r="C706" s="139">
        <v>32.299999999999997</v>
      </c>
    </row>
    <row r="707" spans="1:3" x14ac:dyDescent="0.2">
      <c r="A707" s="139" t="s">
        <v>791</v>
      </c>
      <c r="B707" s="139">
        <v>25.513000000000002</v>
      </c>
      <c r="C707" s="139">
        <v>32.299999999999997</v>
      </c>
    </row>
    <row r="708" spans="1:3" x14ac:dyDescent="0.2">
      <c r="A708" s="139" t="s">
        <v>792</v>
      </c>
      <c r="B708" s="139">
        <v>25.513000000000002</v>
      </c>
      <c r="C708" s="139">
        <v>32.299999999999997</v>
      </c>
    </row>
    <row r="709" spans="1:3" x14ac:dyDescent="0.2">
      <c r="A709" s="139" t="s">
        <v>793</v>
      </c>
      <c r="B709" s="139">
        <v>25.513000000000002</v>
      </c>
      <c r="C709" s="139">
        <v>32.299999999999997</v>
      </c>
    </row>
    <row r="710" spans="1:3" x14ac:dyDescent="0.2">
      <c r="A710" s="139" t="s">
        <v>794</v>
      </c>
      <c r="B710" s="139">
        <v>25.61</v>
      </c>
      <c r="C710" s="139">
        <v>32.299999999999997</v>
      </c>
    </row>
    <row r="711" spans="1:3" x14ac:dyDescent="0.2">
      <c r="A711" s="139" t="s">
        <v>795</v>
      </c>
      <c r="B711" s="139">
        <v>25.513000000000002</v>
      </c>
      <c r="C711" s="139">
        <v>32.299999999999997</v>
      </c>
    </row>
    <row r="712" spans="1:3" x14ac:dyDescent="0.2">
      <c r="A712" s="139" t="s">
        <v>796</v>
      </c>
      <c r="B712" s="139">
        <v>25.513000000000002</v>
      </c>
      <c r="C712" s="139">
        <v>32.299999999999997</v>
      </c>
    </row>
    <row r="713" spans="1:3" x14ac:dyDescent="0.2">
      <c r="A713" s="139" t="s">
        <v>797</v>
      </c>
      <c r="B713" s="139">
        <v>25.513000000000002</v>
      </c>
      <c r="C713" s="139">
        <v>32.299999999999997</v>
      </c>
    </row>
    <row r="714" spans="1:3" x14ac:dyDescent="0.2">
      <c r="A714" s="139" t="s">
        <v>798</v>
      </c>
      <c r="B714" s="139">
        <v>25.513000000000002</v>
      </c>
      <c r="C714" s="139">
        <v>32.299999999999997</v>
      </c>
    </row>
    <row r="715" spans="1:3" x14ac:dyDescent="0.2">
      <c r="A715" s="139" t="s">
        <v>799</v>
      </c>
      <c r="B715" s="139">
        <v>25.513000000000002</v>
      </c>
      <c r="C715" s="139">
        <v>32.299999999999997</v>
      </c>
    </row>
    <row r="716" spans="1:3" x14ac:dyDescent="0.2">
      <c r="A716" s="139" t="s">
        <v>800</v>
      </c>
      <c r="B716" s="139">
        <v>25.513000000000002</v>
      </c>
      <c r="C716" s="139">
        <v>32.299999999999997</v>
      </c>
    </row>
    <row r="717" spans="1:3" x14ac:dyDescent="0.2">
      <c r="A717" s="139" t="s">
        <v>801</v>
      </c>
      <c r="B717" s="139">
        <v>25.513000000000002</v>
      </c>
      <c r="C717" s="139">
        <v>32.299999999999997</v>
      </c>
    </row>
    <row r="718" spans="1:3" x14ac:dyDescent="0.2">
      <c r="A718" s="139" t="s">
        <v>802</v>
      </c>
      <c r="B718" s="139">
        <v>25.513000000000002</v>
      </c>
      <c r="C718" s="139">
        <v>32.299999999999997</v>
      </c>
    </row>
    <row r="719" spans="1:3" x14ac:dyDescent="0.2">
      <c r="A719" s="139" t="s">
        <v>803</v>
      </c>
      <c r="B719" s="139">
        <v>25.513000000000002</v>
      </c>
      <c r="C719" s="139">
        <v>32.299999999999997</v>
      </c>
    </row>
    <row r="720" spans="1:3" x14ac:dyDescent="0.2">
      <c r="A720" s="139" t="s">
        <v>804</v>
      </c>
      <c r="B720" s="139">
        <v>25.513000000000002</v>
      </c>
      <c r="C720" s="139">
        <v>32.299999999999997</v>
      </c>
    </row>
    <row r="721" spans="1:3" x14ac:dyDescent="0.2">
      <c r="A721" s="139" t="s">
        <v>805</v>
      </c>
      <c r="B721" s="139">
        <v>25.513000000000002</v>
      </c>
      <c r="C721" s="139">
        <v>32.299999999999997</v>
      </c>
    </row>
    <row r="722" spans="1:3" x14ac:dyDescent="0.2">
      <c r="A722" s="139" t="s">
        <v>806</v>
      </c>
      <c r="B722" s="139">
        <v>25.513000000000002</v>
      </c>
      <c r="C722" s="139">
        <v>32.299999999999997</v>
      </c>
    </row>
    <row r="723" spans="1:3" x14ac:dyDescent="0.2">
      <c r="A723" s="139" t="s">
        <v>807</v>
      </c>
      <c r="B723" s="139">
        <v>25.513000000000002</v>
      </c>
      <c r="C723" s="139">
        <v>32.299999999999997</v>
      </c>
    </row>
    <row r="724" spans="1:3" x14ac:dyDescent="0.2">
      <c r="A724" s="139" t="s">
        <v>808</v>
      </c>
      <c r="B724" s="139">
        <v>25.513000000000002</v>
      </c>
      <c r="C724" s="139">
        <v>32.299999999999997</v>
      </c>
    </row>
    <row r="725" spans="1:3" x14ac:dyDescent="0.2">
      <c r="A725" s="139" t="s">
        <v>809</v>
      </c>
      <c r="B725" s="139">
        <v>25.513000000000002</v>
      </c>
      <c r="C725" s="139">
        <v>32.299999999999997</v>
      </c>
    </row>
    <row r="726" spans="1:3" x14ac:dyDescent="0.2">
      <c r="A726" s="139" t="s">
        <v>810</v>
      </c>
      <c r="B726" s="139">
        <v>25.513000000000002</v>
      </c>
      <c r="C726" s="139">
        <v>32.299999999999997</v>
      </c>
    </row>
    <row r="727" spans="1:3" x14ac:dyDescent="0.2">
      <c r="A727" s="139" t="s">
        <v>811</v>
      </c>
      <c r="B727" s="139">
        <v>25.513000000000002</v>
      </c>
      <c r="C727" s="139">
        <v>32.299999999999997</v>
      </c>
    </row>
    <row r="728" spans="1:3" x14ac:dyDescent="0.2">
      <c r="A728" s="139" t="s">
        <v>812</v>
      </c>
      <c r="B728" s="139">
        <v>25.513000000000002</v>
      </c>
      <c r="C728" s="139">
        <v>32.299999999999997</v>
      </c>
    </row>
    <row r="729" spans="1:3" x14ac:dyDescent="0.2">
      <c r="A729" s="139" t="s">
        <v>813</v>
      </c>
      <c r="B729" s="139">
        <v>25.513000000000002</v>
      </c>
      <c r="C729" s="139">
        <v>32.299999999999997</v>
      </c>
    </row>
    <row r="730" spans="1:3" x14ac:dyDescent="0.2">
      <c r="A730" s="139" t="s">
        <v>814</v>
      </c>
      <c r="B730" s="139">
        <v>25.513000000000002</v>
      </c>
      <c r="C730" s="139">
        <v>32.299999999999997</v>
      </c>
    </row>
    <row r="731" spans="1:3" x14ac:dyDescent="0.2">
      <c r="A731" s="139" t="s">
        <v>815</v>
      </c>
      <c r="B731" s="139">
        <v>25.513000000000002</v>
      </c>
      <c r="C731" s="139">
        <v>32.299999999999997</v>
      </c>
    </row>
    <row r="732" spans="1:3" x14ac:dyDescent="0.2">
      <c r="A732" s="139" t="s">
        <v>816</v>
      </c>
      <c r="B732" s="139">
        <v>25.513000000000002</v>
      </c>
      <c r="C732" s="139">
        <v>32.299999999999997</v>
      </c>
    </row>
    <row r="733" spans="1:3" x14ac:dyDescent="0.2">
      <c r="A733" s="139" t="s">
        <v>817</v>
      </c>
      <c r="B733" s="139">
        <v>25.513000000000002</v>
      </c>
      <c r="C733" s="139">
        <v>32.299999999999997</v>
      </c>
    </row>
    <row r="734" spans="1:3" x14ac:dyDescent="0.2">
      <c r="A734" s="139" t="s">
        <v>818</v>
      </c>
      <c r="B734" s="139">
        <v>25.513000000000002</v>
      </c>
      <c r="C734" s="139">
        <v>21.5</v>
      </c>
    </row>
    <row r="735" spans="1:3" x14ac:dyDescent="0.2">
      <c r="A735" s="139" t="s">
        <v>819</v>
      </c>
      <c r="B735" s="139">
        <v>25.513000000000002</v>
      </c>
      <c r="C735" s="139">
        <v>21.5</v>
      </c>
    </row>
    <row r="736" spans="1:3" x14ac:dyDescent="0.2">
      <c r="A736" s="139" t="s">
        <v>820</v>
      </c>
      <c r="B736" s="139">
        <v>25.513000000000002</v>
      </c>
      <c r="C736" s="139">
        <v>32.299999999999997</v>
      </c>
    </row>
    <row r="737" spans="1:3" x14ac:dyDescent="0.2">
      <c r="A737" s="139" t="s">
        <v>821</v>
      </c>
      <c r="B737" s="139">
        <v>25.416</v>
      </c>
      <c r="C737" s="139">
        <v>32.299999999999997</v>
      </c>
    </row>
    <row r="738" spans="1:3" x14ac:dyDescent="0.2">
      <c r="A738" s="139" t="s">
        <v>822</v>
      </c>
      <c r="B738" s="139">
        <v>25.416</v>
      </c>
      <c r="C738" s="139">
        <v>32.299999999999997</v>
      </c>
    </row>
    <row r="739" spans="1:3" x14ac:dyDescent="0.2">
      <c r="A739" s="139" t="s">
        <v>823</v>
      </c>
      <c r="B739" s="139">
        <v>25.416</v>
      </c>
      <c r="C739" s="139">
        <v>21.5</v>
      </c>
    </row>
    <row r="740" spans="1:3" x14ac:dyDescent="0.2">
      <c r="A740" s="139" t="s">
        <v>824</v>
      </c>
      <c r="B740" s="139">
        <v>25.416</v>
      </c>
      <c r="C740" s="139">
        <v>32.299999999999997</v>
      </c>
    </row>
    <row r="741" spans="1:3" x14ac:dyDescent="0.2">
      <c r="A741" s="139" t="s">
        <v>825</v>
      </c>
      <c r="B741" s="139">
        <v>25.416</v>
      </c>
      <c r="C741" s="139">
        <v>32.299999999999997</v>
      </c>
    </row>
    <row r="742" spans="1:3" x14ac:dyDescent="0.2">
      <c r="A742" s="139" t="s">
        <v>826</v>
      </c>
      <c r="B742" s="139">
        <v>25.416</v>
      </c>
      <c r="C742" s="139">
        <v>32.299999999999997</v>
      </c>
    </row>
    <row r="743" spans="1:3" x14ac:dyDescent="0.2">
      <c r="A743" s="139" t="s">
        <v>827</v>
      </c>
      <c r="B743" s="139">
        <v>25.416</v>
      </c>
      <c r="C743" s="139">
        <v>32.299999999999997</v>
      </c>
    </row>
    <row r="744" spans="1:3" x14ac:dyDescent="0.2">
      <c r="A744" s="139" t="s">
        <v>828</v>
      </c>
      <c r="B744" s="139">
        <v>25.416</v>
      </c>
      <c r="C744" s="139">
        <v>32.299999999999997</v>
      </c>
    </row>
    <row r="745" spans="1:3" x14ac:dyDescent="0.2">
      <c r="A745" s="139" t="s">
        <v>829</v>
      </c>
      <c r="B745" s="139">
        <v>25.416</v>
      </c>
      <c r="C745" s="139">
        <v>32.299999999999997</v>
      </c>
    </row>
    <row r="746" spans="1:3" x14ac:dyDescent="0.2">
      <c r="A746" s="139" t="s">
        <v>830</v>
      </c>
      <c r="B746" s="139">
        <v>25.416</v>
      </c>
      <c r="C746" s="139">
        <v>32.299999999999997</v>
      </c>
    </row>
    <row r="747" spans="1:3" x14ac:dyDescent="0.2">
      <c r="A747" s="139" t="s">
        <v>831</v>
      </c>
      <c r="B747" s="139">
        <v>25.416</v>
      </c>
      <c r="C747" s="139">
        <v>32.299999999999997</v>
      </c>
    </row>
    <row r="748" spans="1:3" x14ac:dyDescent="0.2">
      <c r="A748" s="139" t="s">
        <v>832</v>
      </c>
      <c r="B748" s="139">
        <v>25.416</v>
      </c>
      <c r="C748" s="139">
        <v>32.299999999999997</v>
      </c>
    </row>
    <row r="749" spans="1:3" x14ac:dyDescent="0.2">
      <c r="A749" s="139" t="s">
        <v>833</v>
      </c>
      <c r="B749" s="139">
        <v>25.416</v>
      </c>
      <c r="C749" s="139">
        <v>32.299999999999997</v>
      </c>
    </row>
    <row r="750" spans="1:3" x14ac:dyDescent="0.2">
      <c r="A750" s="139" t="s">
        <v>834</v>
      </c>
      <c r="B750" s="139">
        <v>25.416</v>
      </c>
      <c r="C750" s="139">
        <v>32.299999999999997</v>
      </c>
    </row>
    <row r="751" spans="1:3" x14ac:dyDescent="0.2">
      <c r="A751" s="139" t="s">
        <v>835</v>
      </c>
      <c r="B751" s="139">
        <v>25.416</v>
      </c>
      <c r="C751" s="139">
        <v>32.299999999999997</v>
      </c>
    </row>
    <row r="752" spans="1:3" x14ac:dyDescent="0.2">
      <c r="A752" s="139" t="s">
        <v>836</v>
      </c>
      <c r="B752" s="139">
        <v>25.416</v>
      </c>
      <c r="C752" s="139">
        <v>32.299999999999997</v>
      </c>
    </row>
    <row r="753" spans="1:3" x14ac:dyDescent="0.2">
      <c r="A753" s="139" t="s">
        <v>837</v>
      </c>
      <c r="B753" s="139">
        <v>25.416</v>
      </c>
      <c r="C753" s="139">
        <v>32.299999999999997</v>
      </c>
    </row>
    <row r="754" spans="1:3" x14ac:dyDescent="0.2">
      <c r="A754" s="139" t="s">
        <v>838</v>
      </c>
      <c r="B754" s="139">
        <v>25.416</v>
      </c>
      <c r="C754" s="139">
        <v>32.299999999999997</v>
      </c>
    </row>
    <row r="755" spans="1:3" x14ac:dyDescent="0.2">
      <c r="A755" s="139" t="s">
        <v>839</v>
      </c>
      <c r="B755" s="139">
        <v>25.416</v>
      </c>
      <c r="C755" s="139">
        <v>32.299999999999997</v>
      </c>
    </row>
    <row r="756" spans="1:3" x14ac:dyDescent="0.2">
      <c r="A756" s="139" t="s">
        <v>840</v>
      </c>
      <c r="B756" s="139">
        <v>25.416</v>
      </c>
      <c r="C756" s="139">
        <v>32.299999999999997</v>
      </c>
    </row>
    <row r="757" spans="1:3" x14ac:dyDescent="0.2">
      <c r="A757" s="139" t="s">
        <v>841</v>
      </c>
      <c r="B757" s="139">
        <v>25.416</v>
      </c>
      <c r="C757" s="139">
        <v>32.299999999999997</v>
      </c>
    </row>
    <row r="758" spans="1:3" x14ac:dyDescent="0.2">
      <c r="A758" s="139" t="s">
        <v>842</v>
      </c>
      <c r="B758" s="139">
        <v>25.416</v>
      </c>
      <c r="C758" s="139">
        <v>32.299999999999997</v>
      </c>
    </row>
    <row r="759" spans="1:3" x14ac:dyDescent="0.2">
      <c r="A759" s="139" t="s">
        <v>843</v>
      </c>
      <c r="B759" s="139">
        <v>25.416</v>
      </c>
      <c r="C759" s="139">
        <v>32.299999999999997</v>
      </c>
    </row>
    <row r="760" spans="1:3" x14ac:dyDescent="0.2">
      <c r="A760" s="139" t="s">
        <v>844</v>
      </c>
      <c r="B760" s="139">
        <v>25.416</v>
      </c>
      <c r="C760" s="139">
        <v>32.299999999999997</v>
      </c>
    </row>
    <row r="761" spans="1:3" x14ac:dyDescent="0.2">
      <c r="A761" s="139" t="s">
        <v>845</v>
      </c>
      <c r="B761" s="139">
        <v>25.416</v>
      </c>
      <c r="C761" s="139">
        <v>32.299999999999997</v>
      </c>
    </row>
    <row r="762" spans="1:3" x14ac:dyDescent="0.2">
      <c r="A762" s="139" t="s">
        <v>846</v>
      </c>
      <c r="B762" s="139">
        <v>25.416</v>
      </c>
      <c r="C762" s="139">
        <v>32.299999999999997</v>
      </c>
    </row>
    <row r="763" spans="1:3" x14ac:dyDescent="0.2">
      <c r="A763" s="139" t="s">
        <v>847</v>
      </c>
      <c r="B763" s="139">
        <v>25.416</v>
      </c>
      <c r="C763" s="139">
        <v>32.299999999999997</v>
      </c>
    </row>
    <row r="764" spans="1:3" x14ac:dyDescent="0.2">
      <c r="A764" s="139" t="s">
        <v>848</v>
      </c>
      <c r="B764" s="139">
        <v>25.416</v>
      </c>
      <c r="C764" s="139">
        <v>32.299999999999997</v>
      </c>
    </row>
    <row r="765" spans="1:3" x14ac:dyDescent="0.2">
      <c r="A765" s="139" t="s">
        <v>849</v>
      </c>
      <c r="B765" s="139">
        <v>25.416</v>
      </c>
      <c r="C765" s="139">
        <v>32.299999999999997</v>
      </c>
    </row>
    <row r="766" spans="1:3" x14ac:dyDescent="0.2">
      <c r="A766" s="139" t="s">
        <v>850</v>
      </c>
      <c r="B766" s="139">
        <v>25.416</v>
      </c>
      <c r="C766" s="139">
        <v>32.299999999999997</v>
      </c>
    </row>
    <row r="767" spans="1:3" x14ac:dyDescent="0.2">
      <c r="A767" s="139" t="s">
        <v>851</v>
      </c>
      <c r="B767" s="139">
        <v>25.416</v>
      </c>
      <c r="C767" s="139">
        <v>32.299999999999997</v>
      </c>
    </row>
    <row r="768" spans="1:3" x14ac:dyDescent="0.2">
      <c r="A768" s="139" t="s">
        <v>852</v>
      </c>
      <c r="B768" s="139">
        <v>25.416</v>
      </c>
      <c r="C768" s="139">
        <v>32.299999999999997</v>
      </c>
    </row>
    <row r="769" spans="1:3" x14ac:dyDescent="0.2">
      <c r="A769" s="139" t="s">
        <v>853</v>
      </c>
      <c r="B769" s="139">
        <v>25.416</v>
      </c>
      <c r="C769" s="139">
        <v>32.299999999999997</v>
      </c>
    </row>
    <row r="770" spans="1:3" x14ac:dyDescent="0.2">
      <c r="A770" s="139" t="s">
        <v>854</v>
      </c>
      <c r="B770" s="139">
        <v>25.416</v>
      </c>
      <c r="C770" s="139">
        <v>32.299999999999997</v>
      </c>
    </row>
    <row r="771" spans="1:3" x14ac:dyDescent="0.2">
      <c r="A771" s="139" t="s">
        <v>855</v>
      </c>
      <c r="B771" s="139">
        <v>25.416</v>
      </c>
      <c r="C771" s="139">
        <v>32.299999999999997</v>
      </c>
    </row>
    <row r="772" spans="1:3" x14ac:dyDescent="0.2">
      <c r="A772" s="139" t="s">
        <v>856</v>
      </c>
      <c r="B772" s="139">
        <v>25.416</v>
      </c>
      <c r="C772" s="139">
        <v>32.299999999999997</v>
      </c>
    </row>
    <row r="773" spans="1:3" x14ac:dyDescent="0.2">
      <c r="A773" s="139" t="s">
        <v>857</v>
      </c>
      <c r="B773" s="139">
        <v>25.416</v>
      </c>
      <c r="C773" s="139">
        <v>32.299999999999997</v>
      </c>
    </row>
    <row r="774" spans="1:3" x14ac:dyDescent="0.2">
      <c r="A774" s="139" t="s">
        <v>858</v>
      </c>
      <c r="B774" s="139">
        <v>25.416</v>
      </c>
      <c r="C774" s="139">
        <v>32.299999999999997</v>
      </c>
    </row>
    <row r="775" spans="1:3" x14ac:dyDescent="0.2">
      <c r="A775" s="139" t="s">
        <v>859</v>
      </c>
      <c r="B775" s="139">
        <v>25.416</v>
      </c>
      <c r="C775" s="139">
        <v>32.299999999999997</v>
      </c>
    </row>
    <row r="776" spans="1:3" x14ac:dyDescent="0.2">
      <c r="A776" s="139" t="s">
        <v>860</v>
      </c>
      <c r="B776" s="139">
        <v>25.416</v>
      </c>
      <c r="C776" s="139">
        <v>10.8</v>
      </c>
    </row>
    <row r="777" spans="1:3" x14ac:dyDescent="0.2">
      <c r="A777" s="139" t="s">
        <v>861</v>
      </c>
      <c r="B777" s="139">
        <v>25.416</v>
      </c>
      <c r="C777" s="139">
        <v>10.8</v>
      </c>
    </row>
    <row r="778" spans="1:3" x14ac:dyDescent="0.2">
      <c r="A778" s="139" t="s">
        <v>862</v>
      </c>
      <c r="B778" s="139">
        <v>25.416</v>
      </c>
      <c r="C778" s="139">
        <v>10.8</v>
      </c>
    </row>
    <row r="779" spans="1:3" x14ac:dyDescent="0.2">
      <c r="A779" s="139" t="s">
        <v>863</v>
      </c>
      <c r="B779" s="139">
        <v>25.318999999999999</v>
      </c>
      <c r="C779" s="139">
        <v>10.8</v>
      </c>
    </row>
    <row r="780" spans="1:3" x14ac:dyDescent="0.2">
      <c r="A780" s="139" t="s">
        <v>864</v>
      </c>
      <c r="B780" s="139">
        <v>25.318999999999999</v>
      </c>
      <c r="C780" s="139">
        <v>10.8</v>
      </c>
    </row>
    <row r="781" spans="1:3" x14ac:dyDescent="0.2">
      <c r="A781" s="139" t="s">
        <v>865</v>
      </c>
      <c r="B781" s="139">
        <v>25.318999999999999</v>
      </c>
      <c r="C781" s="139">
        <v>10.8</v>
      </c>
    </row>
    <row r="782" spans="1:3" x14ac:dyDescent="0.2">
      <c r="A782" s="139" t="s">
        <v>866</v>
      </c>
      <c r="B782" s="139">
        <v>25.416</v>
      </c>
      <c r="C782" s="139">
        <v>10.8</v>
      </c>
    </row>
    <row r="783" spans="1:3" x14ac:dyDescent="0.2">
      <c r="A783" s="139" t="s">
        <v>867</v>
      </c>
      <c r="B783" s="139">
        <v>25.416</v>
      </c>
      <c r="C783" s="139">
        <v>10.8</v>
      </c>
    </row>
    <row r="784" spans="1:3" x14ac:dyDescent="0.2">
      <c r="A784" s="139" t="s">
        <v>868</v>
      </c>
      <c r="B784" s="139">
        <v>25.416</v>
      </c>
      <c r="C784" s="139">
        <v>10.8</v>
      </c>
    </row>
    <row r="785" spans="1:3" x14ac:dyDescent="0.2">
      <c r="A785" s="139" t="s">
        <v>869</v>
      </c>
      <c r="B785" s="139">
        <v>25.513000000000002</v>
      </c>
      <c r="C785" s="139">
        <v>10.8</v>
      </c>
    </row>
    <row r="786" spans="1:3" x14ac:dyDescent="0.2">
      <c r="A786" s="139" t="s">
        <v>870</v>
      </c>
      <c r="B786" s="139">
        <v>25.416</v>
      </c>
      <c r="C786" s="139">
        <v>10.8</v>
      </c>
    </row>
    <row r="787" spans="1:3" x14ac:dyDescent="0.2">
      <c r="A787" s="139" t="s">
        <v>871</v>
      </c>
      <c r="B787" s="139">
        <v>25.416</v>
      </c>
      <c r="C787" s="139">
        <v>10.8</v>
      </c>
    </row>
    <row r="788" spans="1:3" x14ac:dyDescent="0.2">
      <c r="A788" s="139" t="s">
        <v>872</v>
      </c>
      <c r="B788" s="139">
        <v>25.416</v>
      </c>
      <c r="C788" s="139">
        <v>10.8</v>
      </c>
    </row>
    <row r="789" spans="1:3" x14ac:dyDescent="0.2">
      <c r="A789" s="139" t="s">
        <v>873</v>
      </c>
      <c r="B789" s="139">
        <v>25.416</v>
      </c>
      <c r="C789" s="139">
        <v>10.8</v>
      </c>
    </row>
    <row r="790" spans="1:3" x14ac:dyDescent="0.2">
      <c r="A790" s="139" t="s">
        <v>874</v>
      </c>
      <c r="B790" s="139">
        <v>25.416</v>
      </c>
      <c r="C790" s="139">
        <v>10.8</v>
      </c>
    </row>
    <row r="791" spans="1:3" x14ac:dyDescent="0.2">
      <c r="A791" s="139" t="s">
        <v>875</v>
      </c>
      <c r="B791" s="139">
        <v>25.416</v>
      </c>
      <c r="C791" s="139">
        <v>10.8</v>
      </c>
    </row>
    <row r="792" spans="1:3" x14ac:dyDescent="0.2">
      <c r="A792" s="139" t="s">
        <v>876</v>
      </c>
      <c r="B792" s="139">
        <v>25.416</v>
      </c>
      <c r="C792" s="139">
        <v>10.8</v>
      </c>
    </row>
    <row r="793" spans="1:3" x14ac:dyDescent="0.2">
      <c r="A793" s="139" t="s">
        <v>877</v>
      </c>
      <c r="B793" s="139">
        <v>25.416</v>
      </c>
      <c r="C793" s="139">
        <v>10.8</v>
      </c>
    </row>
    <row r="794" spans="1:3" x14ac:dyDescent="0.2">
      <c r="A794" s="139" t="s">
        <v>878</v>
      </c>
      <c r="B794" s="139">
        <v>25.416</v>
      </c>
      <c r="C794" s="139">
        <v>10.8</v>
      </c>
    </row>
    <row r="795" spans="1:3" x14ac:dyDescent="0.2">
      <c r="A795" s="139" t="s">
        <v>879</v>
      </c>
      <c r="B795" s="139">
        <v>25.416</v>
      </c>
      <c r="C795" s="139">
        <v>10.8</v>
      </c>
    </row>
    <row r="796" spans="1:3" x14ac:dyDescent="0.2">
      <c r="A796" s="139" t="s">
        <v>880</v>
      </c>
      <c r="B796" s="139">
        <v>25.416</v>
      </c>
      <c r="C796" s="139">
        <v>10.8</v>
      </c>
    </row>
    <row r="797" spans="1:3" x14ac:dyDescent="0.2">
      <c r="A797" s="139" t="s">
        <v>881</v>
      </c>
      <c r="B797" s="139">
        <v>25.416</v>
      </c>
      <c r="C797" s="139">
        <v>10.8</v>
      </c>
    </row>
    <row r="798" spans="1:3" x14ac:dyDescent="0.2">
      <c r="A798" s="139" t="s">
        <v>882</v>
      </c>
      <c r="B798" s="139">
        <v>25.416</v>
      </c>
      <c r="C798" s="139">
        <v>10.8</v>
      </c>
    </row>
    <row r="799" spans="1:3" x14ac:dyDescent="0.2">
      <c r="A799" s="139" t="s">
        <v>883</v>
      </c>
      <c r="B799" s="139">
        <v>25.416</v>
      </c>
      <c r="C799" s="139">
        <v>10.8</v>
      </c>
    </row>
    <row r="800" spans="1:3" x14ac:dyDescent="0.2">
      <c r="A800" s="139" t="s">
        <v>884</v>
      </c>
      <c r="B800" s="139">
        <v>25.416</v>
      </c>
      <c r="C800" s="139">
        <v>10.8</v>
      </c>
    </row>
    <row r="801" spans="1:3" x14ac:dyDescent="0.2">
      <c r="A801" s="139" t="s">
        <v>885</v>
      </c>
      <c r="B801" s="139">
        <v>25.416</v>
      </c>
      <c r="C801" s="139">
        <v>21.5</v>
      </c>
    </row>
    <row r="802" spans="1:3" x14ac:dyDescent="0.2">
      <c r="A802" s="139" t="s">
        <v>886</v>
      </c>
      <c r="B802" s="139">
        <v>25.416</v>
      </c>
      <c r="C802" s="139">
        <v>10.8</v>
      </c>
    </row>
    <row r="803" spans="1:3" x14ac:dyDescent="0.2">
      <c r="A803" s="139" t="s">
        <v>887</v>
      </c>
      <c r="B803" s="139">
        <v>25.416</v>
      </c>
      <c r="C803" s="139">
        <v>10.8</v>
      </c>
    </row>
    <row r="804" spans="1:3" x14ac:dyDescent="0.2">
      <c r="A804" s="139" t="s">
        <v>888</v>
      </c>
      <c r="B804" s="139">
        <v>25.318999999999999</v>
      </c>
      <c r="C804" s="139">
        <v>10.8</v>
      </c>
    </row>
    <row r="805" spans="1:3" x14ac:dyDescent="0.2">
      <c r="A805" s="139" t="s">
        <v>889</v>
      </c>
      <c r="B805" s="139">
        <v>25.318999999999999</v>
      </c>
      <c r="C805" s="139">
        <v>10.8</v>
      </c>
    </row>
    <row r="806" spans="1:3" x14ac:dyDescent="0.2">
      <c r="A806" s="139" t="s">
        <v>890</v>
      </c>
      <c r="B806" s="139">
        <v>25.318999999999999</v>
      </c>
      <c r="C806" s="139">
        <v>10.8</v>
      </c>
    </row>
    <row r="807" spans="1:3" x14ac:dyDescent="0.2">
      <c r="A807" s="139" t="s">
        <v>891</v>
      </c>
      <c r="B807" s="139">
        <v>25.318999999999999</v>
      </c>
      <c r="C807" s="139">
        <v>10.8</v>
      </c>
    </row>
    <row r="808" spans="1:3" x14ac:dyDescent="0.2">
      <c r="A808" s="139" t="s">
        <v>892</v>
      </c>
      <c r="B808" s="139">
        <v>25.318999999999999</v>
      </c>
      <c r="C808" s="139">
        <v>10.8</v>
      </c>
    </row>
    <row r="809" spans="1:3" x14ac:dyDescent="0.2">
      <c r="A809" s="139" t="s">
        <v>893</v>
      </c>
      <c r="B809" s="139">
        <v>25.318999999999999</v>
      </c>
      <c r="C809" s="139">
        <v>10.8</v>
      </c>
    </row>
    <row r="810" spans="1:3" x14ac:dyDescent="0.2">
      <c r="A810" s="139" t="s">
        <v>894</v>
      </c>
      <c r="B810" s="139">
        <v>25.318999999999999</v>
      </c>
      <c r="C810" s="139">
        <v>10.8</v>
      </c>
    </row>
    <row r="811" spans="1:3" x14ac:dyDescent="0.2">
      <c r="A811" s="139" t="s">
        <v>895</v>
      </c>
      <c r="B811" s="139">
        <v>25.318999999999999</v>
      </c>
      <c r="C811" s="139">
        <v>10.8</v>
      </c>
    </row>
    <row r="812" spans="1:3" x14ac:dyDescent="0.2">
      <c r="A812" s="139" t="s">
        <v>896</v>
      </c>
      <c r="B812" s="139">
        <v>25.318999999999999</v>
      </c>
      <c r="C812" s="139">
        <v>10.8</v>
      </c>
    </row>
    <row r="813" spans="1:3" x14ac:dyDescent="0.2">
      <c r="A813" s="139" t="s">
        <v>897</v>
      </c>
      <c r="B813" s="139">
        <v>25.318999999999999</v>
      </c>
      <c r="C813" s="139">
        <v>10.8</v>
      </c>
    </row>
    <row r="814" spans="1:3" x14ac:dyDescent="0.2">
      <c r="A814" s="139" t="s">
        <v>898</v>
      </c>
      <c r="B814" s="139">
        <v>25.318999999999999</v>
      </c>
      <c r="C814" s="139">
        <v>10.8</v>
      </c>
    </row>
    <row r="815" spans="1:3" x14ac:dyDescent="0.2">
      <c r="A815" s="139" t="s">
        <v>899</v>
      </c>
      <c r="B815" s="139">
        <v>25.318999999999999</v>
      </c>
      <c r="C815" s="139">
        <v>10.8</v>
      </c>
    </row>
    <row r="816" spans="1:3" x14ac:dyDescent="0.2">
      <c r="A816" s="139" t="s">
        <v>900</v>
      </c>
      <c r="B816" s="139">
        <v>25.318999999999999</v>
      </c>
      <c r="C816" s="139">
        <v>10.8</v>
      </c>
    </row>
    <row r="817" spans="1:3" x14ac:dyDescent="0.2">
      <c r="A817" s="139" t="s">
        <v>901</v>
      </c>
      <c r="B817" s="139">
        <v>25.222000000000001</v>
      </c>
      <c r="C817" s="139">
        <v>10.8</v>
      </c>
    </row>
    <row r="818" spans="1:3" x14ac:dyDescent="0.2">
      <c r="A818" s="139" t="s">
        <v>902</v>
      </c>
      <c r="B818" s="139">
        <v>25.318999999999999</v>
      </c>
      <c r="C818" s="139">
        <v>10.8</v>
      </c>
    </row>
    <row r="819" spans="1:3" x14ac:dyDescent="0.2">
      <c r="A819" s="139" t="s">
        <v>903</v>
      </c>
      <c r="B819" s="139">
        <v>25.318999999999999</v>
      </c>
      <c r="C819" s="139">
        <v>10.8</v>
      </c>
    </row>
    <row r="820" spans="1:3" x14ac:dyDescent="0.2">
      <c r="A820" s="139" t="s">
        <v>904</v>
      </c>
      <c r="B820" s="139">
        <v>25.222000000000001</v>
      </c>
      <c r="C820" s="139">
        <v>10.8</v>
      </c>
    </row>
    <row r="821" spans="1:3" x14ac:dyDescent="0.2">
      <c r="A821" s="139" t="s">
        <v>905</v>
      </c>
      <c r="B821" s="139">
        <v>25.318999999999999</v>
      </c>
      <c r="C821" s="139">
        <v>10.8</v>
      </c>
    </row>
    <row r="822" spans="1:3" x14ac:dyDescent="0.2">
      <c r="A822" s="139" t="s">
        <v>906</v>
      </c>
      <c r="B822" s="139">
        <v>25.222000000000001</v>
      </c>
      <c r="C822" s="139">
        <v>10.8</v>
      </c>
    </row>
    <row r="823" spans="1:3" x14ac:dyDescent="0.2">
      <c r="A823" s="139" t="s">
        <v>907</v>
      </c>
      <c r="B823" s="139">
        <v>25.222000000000001</v>
      </c>
      <c r="C823" s="139">
        <v>10.8</v>
      </c>
    </row>
    <row r="824" spans="1:3" x14ac:dyDescent="0.2">
      <c r="A824" s="139" t="s">
        <v>908</v>
      </c>
      <c r="B824" s="139">
        <v>25.222000000000001</v>
      </c>
      <c r="C824" s="139">
        <v>10.8</v>
      </c>
    </row>
    <row r="825" spans="1:3" x14ac:dyDescent="0.2">
      <c r="A825" s="139" t="s">
        <v>909</v>
      </c>
      <c r="B825" s="139">
        <v>25.222000000000001</v>
      </c>
      <c r="C825" s="139">
        <v>10.8</v>
      </c>
    </row>
    <row r="826" spans="1:3" x14ac:dyDescent="0.2">
      <c r="A826" s="139" t="s">
        <v>910</v>
      </c>
      <c r="B826" s="139">
        <v>25.222000000000001</v>
      </c>
      <c r="C826" s="139">
        <v>10.8</v>
      </c>
    </row>
    <row r="827" spans="1:3" x14ac:dyDescent="0.2">
      <c r="A827" s="139" t="s">
        <v>911</v>
      </c>
      <c r="B827" s="139">
        <v>25.222000000000001</v>
      </c>
      <c r="C827" s="139">
        <v>10.8</v>
      </c>
    </row>
    <row r="828" spans="1:3" x14ac:dyDescent="0.2">
      <c r="A828" s="139" t="s">
        <v>912</v>
      </c>
      <c r="B828" s="139">
        <v>25.222000000000001</v>
      </c>
      <c r="C828" s="139">
        <v>10.8</v>
      </c>
    </row>
    <row r="829" spans="1:3" x14ac:dyDescent="0.2">
      <c r="A829" s="139" t="s">
        <v>913</v>
      </c>
      <c r="B829" s="139">
        <v>25.222000000000001</v>
      </c>
      <c r="C829" s="139">
        <v>10.8</v>
      </c>
    </row>
    <row r="830" spans="1:3" x14ac:dyDescent="0.2">
      <c r="A830" s="139" t="s">
        <v>914</v>
      </c>
      <c r="B830" s="139">
        <v>25.222000000000001</v>
      </c>
      <c r="C830" s="139">
        <v>10.8</v>
      </c>
    </row>
    <row r="831" spans="1:3" x14ac:dyDescent="0.2">
      <c r="A831" s="139" t="s">
        <v>915</v>
      </c>
      <c r="B831" s="139">
        <v>25.222000000000001</v>
      </c>
      <c r="C831" s="139">
        <v>10.8</v>
      </c>
    </row>
    <row r="832" spans="1:3" x14ac:dyDescent="0.2">
      <c r="A832" s="139" t="s">
        <v>916</v>
      </c>
      <c r="B832" s="139">
        <v>25.222000000000001</v>
      </c>
      <c r="C832" s="139">
        <v>10.8</v>
      </c>
    </row>
    <row r="833" spans="1:3" x14ac:dyDescent="0.2">
      <c r="A833" s="139" t="s">
        <v>917</v>
      </c>
      <c r="B833" s="139">
        <v>25.222000000000001</v>
      </c>
      <c r="C833" s="139">
        <v>10.8</v>
      </c>
    </row>
    <row r="834" spans="1:3" x14ac:dyDescent="0.2">
      <c r="A834" s="139" t="s">
        <v>918</v>
      </c>
      <c r="B834" s="139">
        <v>25.222000000000001</v>
      </c>
      <c r="C834" s="139">
        <v>10.8</v>
      </c>
    </row>
    <row r="835" spans="1:3" x14ac:dyDescent="0.2">
      <c r="A835" s="139" t="s">
        <v>919</v>
      </c>
      <c r="B835" s="139">
        <v>25.125</v>
      </c>
      <c r="C835" s="139">
        <v>10.8</v>
      </c>
    </row>
    <row r="836" spans="1:3" x14ac:dyDescent="0.2">
      <c r="A836" s="139" t="s">
        <v>920</v>
      </c>
      <c r="B836" s="139">
        <v>25.222000000000001</v>
      </c>
      <c r="C836" s="139">
        <v>10.8</v>
      </c>
    </row>
    <row r="837" spans="1:3" x14ac:dyDescent="0.2">
      <c r="A837" s="139" t="s">
        <v>921</v>
      </c>
      <c r="B837" s="139">
        <v>25.222000000000001</v>
      </c>
      <c r="C837" s="139">
        <v>10.8</v>
      </c>
    </row>
    <row r="838" spans="1:3" x14ac:dyDescent="0.2">
      <c r="A838" s="139" t="s">
        <v>922</v>
      </c>
      <c r="B838" s="139">
        <v>25.222000000000001</v>
      </c>
      <c r="C838" s="139">
        <v>10.8</v>
      </c>
    </row>
    <row r="839" spans="1:3" x14ac:dyDescent="0.2">
      <c r="A839" s="139" t="s">
        <v>923</v>
      </c>
      <c r="B839" s="139">
        <v>25.222000000000001</v>
      </c>
      <c r="C839" s="139">
        <v>10.8</v>
      </c>
    </row>
    <row r="840" spans="1:3" x14ac:dyDescent="0.2">
      <c r="A840" s="139" t="s">
        <v>924</v>
      </c>
      <c r="B840" s="139">
        <v>25.222000000000001</v>
      </c>
      <c r="C840" s="139">
        <v>10.8</v>
      </c>
    </row>
    <row r="841" spans="1:3" x14ac:dyDescent="0.2">
      <c r="A841" s="139" t="s">
        <v>925</v>
      </c>
      <c r="B841" s="139">
        <v>25.222000000000001</v>
      </c>
      <c r="C841" s="139">
        <v>10.8</v>
      </c>
    </row>
    <row r="842" spans="1:3" x14ac:dyDescent="0.2">
      <c r="A842" s="139" t="s">
        <v>926</v>
      </c>
      <c r="B842" s="139">
        <v>25.222000000000001</v>
      </c>
      <c r="C842" s="139">
        <v>10.8</v>
      </c>
    </row>
    <row r="843" spans="1:3" x14ac:dyDescent="0.2">
      <c r="A843" s="139" t="s">
        <v>927</v>
      </c>
      <c r="B843" s="139">
        <v>25.222000000000001</v>
      </c>
      <c r="C843" s="139">
        <v>10.8</v>
      </c>
    </row>
    <row r="844" spans="1:3" x14ac:dyDescent="0.2">
      <c r="A844" s="139" t="s">
        <v>928</v>
      </c>
      <c r="B844" s="139">
        <v>25.222000000000001</v>
      </c>
      <c r="C844" s="139">
        <v>10.8</v>
      </c>
    </row>
    <row r="845" spans="1:3" x14ac:dyDescent="0.2">
      <c r="A845" s="139" t="s">
        <v>929</v>
      </c>
      <c r="B845" s="139">
        <v>25.222000000000001</v>
      </c>
      <c r="C845" s="139">
        <v>10.8</v>
      </c>
    </row>
    <row r="846" spans="1:3" x14ac:dyDescent="0.2">
      <c r="A846" s="139" t="s">
        <v>930</v>
      </c>
      <c r="B846" s="139">
        <v>25.222000000000001</v>
      </c>
      <c r="C846" s="139">
        <v>10.8</v>
      </c>
    </row>
    <row r="847" spans="1:3" x14ac:dyDescent="0.2">
      <c r="A847" s="139" t="s">
        <v>931</v>
      </c>
      <c r="B847" s="139">
        <v>25.222000000000001</v>
      </c>
      <c r="C847" s="139">
        <v>10.8</v>
      </c>
    </row>
    <row r="848" spans="1:3" x14ac:dyDescent="0.2">
      <c r="A848" s="139" t="s">
        <v>932</v>
      </c>
      <c r="B848" s="139">
        <v>25.222000000000001</v>
      </c>
      <c r="C848" s="139">
        <v>10.8</v>
      </c>
    </row>
    <row r="849" spans="1:3" x14ac:dyDescent="0.2">
      <c r="A849" s="139" t="s">
        <v>933</v>
      </c>
      <c r="B849" s="139">
        <v>25.125</v>
      </c>
      <c r="C849" s="139">
        <v>10.8</v>
      </c>
    </row>
    <row r="850" spans="1:3" x14ac:dyDescent="0.2">
      <c r="A850" s="139" t="s">
        <v>934</v>
      </c>
      <c r="B850" s="139">
        <v>25.222000000000001</v>
      </c>
      <c r="C850" s="139">
        <v>10.8</v>
      </c>
    </row>
    <row r="851" spans="1:3" x14ac:dyDescent="0.2">
      <c r="A851" s="139" t="s">
        <v>935</v>
      </c>
      <c r="B851" s="139">
        <v>25.125</v>
      </c>
      <c r="C851" s="139">
        <v>10.8</v>
      </c>
    </row>
    <row r="852" spans="1:3" x14ac:dyDescent="0.2">
      <c r="A852" s="139" t="s">
        <v>936</v>
      </c>
      <c r="B852" s="139">
        <v>25.222000000000001</v>
      </c>
      <c r="C852" s="139">
        <v>10.8</v>
      </c>
    </row>
    <row r="853" spans="1:3" x14ac:dyDescent="0.2">
      <c r="A853" s="139" t="s">
        <v>937</v>
      </c>
      <c r="B853" s="139">
        <v>25.222000000000001</v>
      </c>
      <c r="C853" s="139">
        <v>10.8</v>
      </c>
    </row>
    <row r="854" spans="1:3" x14ac:dyDescent="0.2">
      <c r="A854" s="139" t="s">
        <v>938</v>
      </c>
      <c r="B854" s="139">
        <v>25.222000000000001</v>
      </c>
      <c r="C854" s="139">
        <v>10.8</v>
      </c>
    </row>
    <row r="855" spans="1:3" x14ac:dyDescent="0.2">
      <c r="A855" s="139" t="s">
        <v>939</v>
      </c>
      <c r="B855" s="139">
        <v>25.125</v>
      </c>
      <c r="C855" s="139">
        <v>10.8</v>
      </c>
    </row>
    <row r="856" spans="1:3" x14ac:dyDescent="0.2">
      <c r="A856" s="139" t="s">
        <v>940</v>
      </c>
      <c r="B856" s="139">
        <v>25.125</v>
      </c>
      <c r="C856" s="139">
        <v>10.8</v>
      </c>
    </row>
    <row r="857" spans="1:3" x14ac:dyDescent="0.2">
      <c r="A857" s="139" t="s">
        <v>941</v>
      </c>
      <c r="B857" s="139">
        <v>25.125</v>
      </c>
      <c r="C857" s="139">
        <v>10.8</v>
      </c>
    </row>
    <row r="858" spans="1:3" x14ac:dyDescent="0.2">
      <c r="A858" s="139" t="s">
        <v>942</v>
      </c>
      <c r="B858" s="139">
        <v>25.125</v>
      </c>
      <c r="C858" s="139">
        <v>10.8</v>
      </c>
    </row>
    <row r="859" spans="1:3" x14ac:dyDescent="0.2">
      <c r="A859" s="139" t="s">
        <v>943</v>
      </c>
      <c r="B859" s="139">
        <v>25.125</v>
      </c>
      <c r="C859" s="139">
        <v>10.8</v>
      </c>
    </row>
    <row r="860" spans="1:3" x14ac:dyDescent="0.2">
      <c r="A860" s="139" t="s">
        <v>944</v>
      </c>
      <c r="B860" s="139">
        <v>25.125</v>
      </c>
      <c r="C860" s="139">
        <v>10.8</v>
      </c>
    </row>
    <row r="861" spans="1:3" x14ac:dyDescent="0.2">
      <c r="A861" s="139" t="s">
        <v>945</v>
      </c>
      <c r="B861" s="139">
        <v>25.125</v>
      </c>
      <c r="C861" s="139">
        <v>10.8</v>
      </c>
    </row>
    <row r="862" spans="1:3" x14ac:dyDescent="0.2">
      <c r="A862" s="139" t="s">
        <v>946</v>
      </c>
      <c r="B862" s="139">
        <v>25.125</v>
      </c>
      <c r="C862" s="139">
        <v>10.8</v>
      </c>
    </row>
    <row r="863" spans="1:3" x14ac:dyDescent="0.2">
      <c r="A863" s="139" t="s">
        <v>947</v>
      </c>
      <c r="B863" s="139">
        <v>25.125</v>
      </c>
      <c r="C863" s="139">
        <v>10.8</v>
      </c>
    </row>
    <row r="864" spans="1:3" x14ac:dyDescent="0.2">
      <c r="A864" s="139" t="s">
        <v>948</v>
      </c>
      <c r="B864" s="139">
        <v>25.125</v>
      </c>
      <c r="C864" s="139">
        <v>10.8</v>
      </c>
    </row>
    <row r="865" spans="1:3" x14ac:dyDescent="0.2">
      <c r="A865" s="139" t="s">
        <v>949</v>
      </c>
      <c r="B865" s="139">
        <v>25.125</v>
      </c>
      <c r="C865" s="139">
        <v>10.8</v>
      </c>
    </row>
    <row r="866" spans="1:3" x14ac:dyDescent="0.2">
      <c r="A866" s="139" t="s">
        <v>950</v>
      </c>
      <c r="B866" s="139">
        <v>25.125</v>
      </c>
      <c r="C866" s="139">
        <v>10.8</v>
      </c>
    </row>
    <row r="867" spans="1:3" x14ac:dyDescent="0.2">
      <c r="A867" s="139" t="s">
        <v>951</v>
      </c>
      <c r="B867" s="139">
        <v>25.125</v>
      </c>
      <c r="C867" s="139">
        <v>10.8</v>
      </c>
    </row>
    <row r="868" spans="1:3" x14ac:dyDescent="0.2">
      <c r="A868" s="139" t="s">
        <v>952</v>
      </c>
      <c r="B868" s="139">
        <v>25.125</v>
      </c>
      <c r="C868" s="139">
        <v>10.8</v>
      </c>
    </row>
    <row r="869" spans="1:3" x14ac:dyDescent="0.2">
      <c r="A869" s="139" t="s">
        <v>953</v>
      </c>
      <c r="B869" s="139">
        <v>25.125</v>
      </c>
      <c r="C869" s="139">
        <v>10.8</v>
      </c>
    </row>
    <row r="870" spans="1:3" x14ac:dyDescent="0.2">
      <c r="A870" s="139" t="s">
        <v>954</v>
      </c>
      <c r="B870" s="139">
        <v>25.125</v>
      </c>
      <c r="C870" s="139">
        <v>10.8</v>
      </c>
    </row>
    <row r="871" spans="1:3" x14ac:dyDescent="0.2">
      <c r="A871" s="139" t="s">
        <v>955</v>
      </c>
      <c r="B871" s="139">
        <v>25.125</v>
      </c>
      <c r="C871" s="139">
        <v>10.8</v>
      </c>
    </row>
    <row r="872" spans="1:3" x14ac:dyDescent="0.2">
      <c r="A872" s="139" t="s">
        <v>956</v>
      </c>
      <c r="B872" s="139">
        <v>25.125</v>
      </c>
      <c r="C872" s="139">
        <v>10.8</v>
      </c>
    </row>
    <row r="873" spans="1:3" x14ac:dyDescent="0.2">
      <c r="A873" s="139" t="s">
        <v>957</v>
      </c>
      <c r="B873" s="139">
        <v>25.222000000000001</v>
      </c>
      <c r="C873" s="139">
        <v>10.8</v>
      </c>
    </row>
    <row r="874" spans="1:3" x14ac:dyDescent="0.2">
      <c r="A874" s="139" t="s">
        <v>958</v>
      </c>
      <c r="B874" s="139">
        <v>25.222000000000001</v>
      </c>
      <c r="C874" s="139">
        <v>10.8</v>
      </c>
    </row>
    <row r="875" spans="1:3" x14ac:dyDescent="0.2">
      <c r="A875" s="139" t="s">
        <v>959</v>
      </c>
      <c r="B875" s="139">
        <v>25.222000000000001</v>
      </c>
      <c r="C875" s="139">
        <v>10.8</v>
      </c>
    </row>
    <row r="876" spans="1:3" x14ac:dyDescent="0.2">
      <c r="A876" s="139" t="s">
        <v>960</v>
      </c>
      <c r="B876" s="139">
        <v>25.318999999999999</v>
      </c>
      <c r="C876" s="139">
        <v>10.8</v>
      </c>
    </row>
    <row r="877" spans="1:3" x14ac:dyDescent="0.2">
      <c r="A877" s="139" t="s">
        <v>961</v>
      </c>
      <c r="B877" s="139">
        <v>25.318999999999999</v>
      </c>
      <c r="C877" s="139">
        <v>10.8</v>
      </c>
    </row>
    <row r="878" spans="1:3" x14ac:dyDescent="0.2">
      <c r="A878" s="139" t="s">
        <v>962</v>
      </c>
      <c r="B878" s="139">
        <v>25.416</v>
      </c>
      <c r="C878" s="139">
        <v>21.5</v>
      </c>
    </row>
    <row r="879" spans="1:3" x14ac:dyDescent="0.2">
      <c r="A879" s="139" t="s">
        <v>963</v>
      </c>
      <c r="B879" s="139">
        <v>25.318999999999999</v>
      </c>
      <c r="C879" s="139">
        <v>10.8</v>
      </c>
    </row>
    <row r="880" spans="1:3" x14ac:dyDescent="0.2">
      <c r="A880" s="139" t="s">
        <v>964</v>
      </c>
      <c r="B880" s="139">
        <v>25.222000000000001</v>
      </c>
      <c r="C880" s="139">
        <v>10.8</v>
      </c>
    </row>
    <row r="881" spans="1:3" x14ac:dyDescent="0.2">
      <c r="A881" s="139" t="s">
        <v>965</v>
      </c>
      <c r="B881" s="139">
        <v>25.222000000000001</v>
      </c>
      <c r="C881" s="139">
        <v>10.8</v>
      </c>
    </row>
    <row r="882" spans="1:3" x14ac:dyDescent="0.2">
      <c r="A882" s="139" t="s">
        <v>966</v>
      </c>
      <c r="B882" s="139">
        <v>25.222000000000001</v>
      </c>
      <c r="C882" s="139">
        <v>10.8</v>
      </c>
    </row>
    <row r="883" spans="1:3" x14ac:dyDescent="0.2">
      <c r="A883" s="139" t="s">
        <v>967</v>
      </c>
      <c r="B883" s="139">
        <v>25.222000000000001</v>
      </c>
      <c r="C883" s="139">
        <v>10.8</v>
      </c>
    </row>
    <row r="884" spans="1:3" x14ac:dyDescent="0.2">
      <c r="A884" s="139" t="s">
        <v>968</v>
      </c>
      <c r="B884" s="139">
        <v>25.222000000000001</v>
      </c>
      <c r="C884" s="139">
        <v>10.8</v>
      </c>
    </row>
    <row r="885" spans="1:3" x14ac:dyDescent="0.2">
      <c r="A885" s="139" t="s">
        <v>969</v>
      </c>
      <c r="B885" s="139">
        <v>25.222000000000001</v>
      </c>
      <c r="C885" s="139">
        <v>10.8</v>
      </c>
    </row>
    <row r="886" spans="1:3" x14ac:dyDescent="0.2">
      <c r="A886" s="139" t="s">
        <v>970</v>
      </c>
      <c r="B886" s="139">
        <v>25.222000000000001</v>
      </c>
      <c r="C886" s="139">
        <v>10.8</v>
      </c>
    </row>
    <row r="887" spans="1:3" x14ac:dyDescent="0.2">
      <c r="A887" s="139" t="s">
        <v>971</v>
      </c>
      <c r="B887" s="139">
        <v>25.222000000000001</v>
      </c>
      <c r="C887" s="139">
        <v>10.8</v>
      </c>
    </row>
    <row r="888" spans="1:3" x14ac:dyDescent="0.2">
      <c r="A888" s="139" t="s">
        <v>972</v>
      </c>
      <c r="B888" s="139">
        <v>25.318999999999999</v>
      </c>
      <c r="C888" s="139">
        <v>10.8</v>
      </c>
    </row>
    <row r="889" spans="1:3" x14ac:dyDescent="0.2">
      <c r="A889" s="139" t="s">
        <v>973</v>
      </c>
      <c r="B889" s="139">
        <v>25.318999999999999</v>
      </c>
      <c r="C889" s="139">
        <v>10.8</v>
      </c>
    </row>
    <row r="890" spans="1:3" x14ac:dyDescent="0.2">
      <c r="A890" s="139" t="s">
        <v>974</v>
      </c>
      <c r="B890" s="139">
        <v>25.318999999999999</v>
      </c>
      <c r="C890" s="139">
        <v>10.8</v>
      </c>
    </row>
    <row r="891" spans="1:3" x14ac:dyDescent="0.2">
      <c r="A891" s="139" t="s">
        <v>975</v>
      </c>
      <c r="B891" s="139">
        <v>25.318999999999999</v>
      </c>
      <c r="C891" s="139">
        <v>10.8</v>
      </c>
    </row>
    <row r="892" spans="1:3" x14ac:dyDescent="0.2">
      <c r="A892" s="139" t="s">
        <v>976</v>
      </c>
      <c r="B892" s="139">
        <v>25.318999999999999</v>
      </c>
      <c r="C892" s="139">
        <v>10.8</v>
      </c>
    </row>
    <row r="893" spans="1:3" x14ac:dyDescent="0.2">
      <c r="A893" s="139" t="s">
        <v>977</v>
      </c>
      <c r="B893" s="139">
        <v>25.416</v>
      </c>
      <c r="C893" s="139">
        <v>10.8</v>
      </c>
    </row>
    <row r="894" spans="1:3" x14ac:dyDescent="0.2">
      <c r="A894" s="139" t="s">
        <v>978</v>
      </c>
      <c r="B894" s="139">
        <v>25.416</v>
      </c>
      <c r="C894" s="139">
        <v>10.8</v>
      </c>
    </row>
    <row r="895" spans="1:3" x14ac:dyDescent="0.2">
      <c r="A895" s="139" t="s">
        <v>979</v>
      </c>
      <c r="B895" s="139">
        <v>25.416</v>
      </c>
      <c r="C895" s="139">
        <v>10.8</v>
      </c>
    </row>
    <row r="896" spans="1:3" x14ac:dyDescent="0.2">
      <c r="A896" s="139" t="s">
        <v>980</v>
      </c>
      <c r="B896" s="139">
        <v>25.416</v>
      </c>
      <c r="C896" s="139">
        <v>10.8</v>
      </c>
    </row>
    <row r="897" spans="1:3" x14ac:dyDescent="0.2">
      <c r="A897" s="139" t="s">
        <v>981</v>
      </c>
      <c r="B897" s="139">
        <v>25.416</v>
      </c>
      <c r="C897" s="139">
        <v>10.8</v>
      </c>
    </row>
    <row r="898" spans="1:3" x14ac:dyDescent="0.2">
      <c r="A898" s="139" t="s">
        <v>982</v>
      </c>
      <c r="B898" s="139">
        <v>25.513000000000002</v>
      </c>
      <c r="C898" s="139">
        <v>10.8</v>
      </c>
    </row>
    <row r="899" spans="1:3" x14ac:dyDescent="0.2">
      <c r="A899" s="139" t="s">
        <v>983</v>
      </c>
      <c r="B899" s="139">
        <v>25.513000000000002</v>
      </c>
      <c r="C899" s="139">
        <v>10.8</v>
      </c>
    </row>
    <row r="900" spans="1:3" x14ac:dyDescent="0.2">
      <c r="A900" s="139" t="s">
        <v>984</v>
      </c>
      <c r="B900" s="139">
        <v>25.513000000000002</v>
      </c>
      <c r="C900" s="139">
        <v>10.8</v>
      </c>
    </row>
    <row r="901" spans="1:3" x14ac:dyDescent="0.2">
      <c r="A901" s="139" t="s">
        <v>985</v>
      </c>
      <c r="B901" s="139">
        <v>25.513000000000002</v>
      </c>
      <c r="C901" s="139">
        <v>10.8</v>
      </c>
    </row>
    <row r="902" spans="1:3" x14ac:dyDescent="0.2">
      <c r="A902" s="139" t="s">
        <v>986</v>
      </c>
      <c r="B902" s="139">
        <v>25.416</v>
      </c>
      <c r="C902" s="139">
        <v>10.8</v>
      </c>
    </row>
    <row r="903" spans="1:3" x14ac:dyDescent="0.2">
      <c r="A903" s="139" t="s">
        <v>987</v>
      </c>
      <c r="B903" s="139">
        <v>25.513000000000002</v>
      </c>
      <c r="C903" s="139">
        <v>10.8</v>
      </c>
    </row>
    <row r="904" spans="1:3" x14ac:dyDescent="0.2">
      <c r="A904" s="139" t="s">
        <v>988</v>
      </c>
      <c r="B904" s="139">
        <v>25.513000000000002</v>
      </c>
      <c r="C904" s="139">
        <v>10.8</v>
      </c>
    </row>
    <row r="905" spans="1:3" x14ac:dyDescent="0.2">
      <c r="A905" s="139" t="s">
        <v>989</v>
      </c>
      <c r="B905" s="139">
        <v>25.416</v>
      </c>
      <c r="C905" s="139">
        <v>10.8</v>
      </c>
    </row>
    <row r="906" spans="1:3" x14ac:dyDescent="0.2">
      <c r="A906" s="139" t="s">
        <v>990</v>
      </c>
      <c r="B906" s="139">
        <v>25.513000000000002</v>
      </c>
      <c r="C906" s="139">
        <v>10.8</v>
      </c>
    </row>
    <row r="907" spans="1:3" x14ac:dyDescent="0.2">
      <c r="A907" s="139" t="s">
        <v>991</v>
      </c>
      <c r="B907" s="139">
        <v>25.416</v>
      </c>
      <c r="C907" s="139">
        <v>10.8</v>
      </c>
    </row>
    <row r="908" spans="1:3" x14ac:dyDescent="0.2">
      <c r="A908" s="139" t="s">
        <v>992</v>
      </c>
      <c r="B908" s="139">
        <v>25.416</v>
      </c>
      <c r="C908" s="139">
        <v>10.8</v>
      </c>
    </row>
    <row r="909" spans="1:3" x14ac:dyDescent="0.2">
      <c r="A909" s="139" t="s">
        <v>993</v>
      </c>
      <c r="B909" s="139">
        <v>25.513000000000002</v>
      </c>
      <c r="C909" s="139">
        <v>10.8</v>
      </c>
    </row>
    <row r="910" spans="1:3" x14ac:dyDescent="0.2">
      <c r="A910" s="139" t="s">
        <v>994</v>
      </c>
      <c r="B910" s="139">
        <v>25.513000000000002</v>
      </c>
      <c r="C910" s="139">
        <v>10.8</v>
      </c>
    </row>
    <row r="911" spans="1:3" x14ac:dyDescent="0.2">
      <c r="A911" s="139" t="s">
        <v>995</v>
      </c>
      <c r="B911" s="139">
        <v>25.416</v>
      </c>
      <c r="C911" s="139">
        <v>10.8</v>
      </c>
    </row>
    <row r="912" spans="1:3" x14ac:dyDescent="0.2">
      <c r="A912" s="139" t="s">
        <v>996</v>
      </c>
      <c r="B912" s="139">
        <v>25.416</v>
      </c>
      <c r="C912" s="139">
        <v>10.8</v>
      </c>
    </row>
    <row r="913" spans="1:3" x14ac:dyDescent="0.2">
      <c r="A913" s="139" t="s">
        <v>997</v>
      </c>
      <c r="B913" s="139">
        <v>25.416</v>
      </c>
      <c r="C913" s="139">
        <v>10.8</v>
      </c>
    </row>
    <row r="914" spans="1:3" x14ac:dyDescent="0.2">
      <c r="A914" s="139" t="s">
        <v>998</v>
      </c>
      <c r="B914" s="139">
        <v>25.513000000000002</v>
      </c>
      <c r="C914" s="139">
        <v>10.8</v>
      </c>
    </row>
    <row r="915" spans="1:3" x14ac:dyDescent="0.2">
      <c r="A915" s="139" t="s">
        <v>999</v>
      </c>
      <c r="B915" s="139">
        <v>25.416</v>
      </c>
      <c r="C915" s="139">
        <v>10.8</v>
      </c>
    </row>
    <row r="916" spans="1:3" x14ac:dyDescent="0.2">
      <c r="A916" s="139" t="s">
        <v>1000</v>
      </c>
      <c r="B916" s="139">
        <v>25.513000000000002</v>
      </c>
      <c r="C916" s="139">
        <v>10.8</v>
      </c>
    </row>
    <row r="917" spans="1:3" x14ac:dyDescent="0.2">
      <c r="A917" s="139" t="s">
        <v>1001</v>
      </c>
      <c r="B917" s="139">
        <v>25.416</v>
      </c>
      <c r="C917" s="139">
        <v>10.8</v>
      </c>
    </row>
    <row r="918" spans="1:3" x14ac:dyDescent="0.2">
      <c r="A918" s="139" t="s">
        <v>1002</v>
      </c>
      <c r="B918" s="139">
        <v>25.513000000000002</v>
      </c>
      <c r="C918" s="139">
        <v>10.8</v>
      </c>
    </row>
    <row r="919" spans="1:3" x14ac:dyDescent="0.2">
      <c r="A919" s="139" t="s">
        <v>1003</v>
      </c>
      <c r="B919" s="139">
        <v>25.513000000000002</v>
      </c>
      <c r="C919" s="139">
        <v>10.8</v>
      </c>
    </row>
    <row r="920" spans="1:3" x14ac:dyDescent="0.2">
      <c r="A920" s="139" t="s">
        <v>1004</v>
      </c>
      <c r="B920" s="139">
        <v>25.513000000000002</v>
      </c>
      <c r="C920" s="139">
        <v>10.8</v>
      </c>
    </row>
    <row r="921" spans="1:3" x14ac:dyDescent="0.2">
      <c r="A921" s="139" t="s">
        <v>1005</v>
      </c>
      <c r="B921" s="139">
        <v>25.416</v>
      </c>
      <c r="C921" s="139">
        <v>10.8</v>
      </c>
    </row>
    <row r="922" spans="1:3" x14ac:dyDescent="0.2">
      <c r="A922" s="139" t="s">
        <v>1006</v>
      </c>
      <c r="B922" s="139">
        <v>25.513000000000002</v>
      </c>
      <c r="C922" s="139">
        <v>10.8</v>
      </c>
    </row>
    <row r="923" spans="1:3" x14ac:dyDescent="0.2">
      <c r="A923" s="139" t="s">
        <v>1007</v>
      </c>
      <c r="B923" s="139">
        <v>25.513000000000002</v>
      </c>
      <c r="C923" s="139">
        <v>10.8</v>
      </c>
    </row>
    <row r="924" spans="1:3" x14ac:dyDescent="0.2">
      <c r="A924" s="139" t="s">
        <v>1008</v>
      </c>
      <c r="B924" s="139">
        <v>25.513000000000002</v>
      </c>
      <c r="C924" s="139">
        <v>10.8</v>
      </c>
    </row>
    <row r="925" spans="1:3" x14ac:dyDescent="0.2">
      <c r="A925" s="139" t="s">
        <v>1009</v>
      </c>
      <c r="B925" s="139">
        <v>25.416</v>
      </c>
      <c r="C925" s="139">
        <v>10.8</v>
      </c>
    </row>
    <row r="926" spans="1:3" x14ac:dyDescent="0.2">
      <c r="A926" s="139" t="s">
        <v>1010</v>
      </c>
      <c r="B926" s="139">
        <v>25.416</v>
      </c>
      <c r="C926" s="139">
        <v>10.8</v>
      </c>
    </row>
    <row r="927" spans="1:3" x14ac:dyDescent="0.2">
      <c r="A927" s="139" t="s">
        <v>1011</v>
      </c>
      <c r="B927" s="139">
        <v>25.513000000000002</v>
      </c>
      <c r="C927" s="139">
        <v>10.8</v>
      </c>
    </row>
    <row r="928" spans="1:3" x14ac:dyDescent="0.2">
      <c r="A928" s="139" t="s">
        <v>1012</v>
      </c>
      <c r="B928" s="139">
        <v>25.416</v>
      </c>
      <c r="C928" s="139">
        <v>10.8</v>
      </c>
    </row>
    <row r="929" spans="1:3" x14ac:dyDescent="0.2">
      <c r="A929" s="139" t="s">
        <v>1013</v>
      </c>
      <c r="B929" s="139">
        <v>25.416</v>
      </c>
      <c r="C929" s="139">
        <v>10.8</v>
      </c>
    </row>
    <row r="930" spans="1:3" x14ac:dyDescent="0.2">
      <c r="A930" s="139" t="s">
        <v>1014</v>
      </c>
      <c r="B930" s="139">
        <v>25.416</v>
      </c>
      <c r="C930" s="139">
        <v>10.8</v>
      </c>
    </row>
    <row r="931" spans="1:3" x14ac:dyDescent="0.2">
      <c r="A931" s="139" t="s">
        <v>1015</v>
      </c>
      <c r="B931" s="139">
        <v>25.416</v>
      </c>
      <c r="C931" s="139">
        <v>10.8</v>
      </c>
    </row>
    <row r="932" spans="1:3" x14ac:dyDescent="0.2">
      <c r="A932" s="139" t="s">
        <v>1016</v>
      </c>
      <c r="B932" s="139">
        <v>25.416</v>
      </c>
      <c r="C932" s="139">
        <v>10.8</v>
      </c>
    </row>
    <row r="933" spans="1:3" x14ac:dyDescent="0.2">
      <c r="A933" s="139" t="s">
        <v>1017</v>
      </c>
      <c r="B933" s="139">
        <v>25.416</v>
      </c>
      <c r="C933" s="139">
        <v>10.8</v>
      </c>
    </row>
    <row r="934" spans="1:3" x14ac:dyDescent="0.2">
      <c r="A934" s="139" t="s">
        <v>1018</v>
      </c>
      <c r="B934" s="139">
        <v>25.416</v>
      </c>
      <c r="C934" s="139">
        <v>10.8</v>
      </c>
    </row>
    <row r="935" spans="1:3" x14ac:dyDescent="0.2">
      <c r="A935" s="139" t="s">
        <v>1019</v>
      </c>
      <c r="B935" s="139">
        <v>25.416</v>
      </c>
      <c r="C935" s="139">
        <v>10.8</v>
      </c>
    </row>
    <row r="936" spans="1:3" x14ac:dyDescent="0.2">
      <c r="A936" s="139" t="s">
        <v>1020</v>
      </c>
      <c r="B936" s="139">
        <v>25.416</v>
      </c>
      <c r="C936" s="139">
        <v>10.8</v>
      </c>
    </row>
    <row r="937" spans="1:3" x14ac:dyDescent="0.2">
      <c r="A937" s="139" t="s">
        <v>1021</v>
      </c>
      <c r="B937" s="139">
        <v>25.513000000000002</v>
      </c>
      <c r="C937" s="139">
        <v>10.8</v>
      </c>
    </row>
    <row r="938" spans="1:3" x14ac:dyDescent="0.2">
      <c r="A938" s="139" t="s">
        <v>1022</v>
      </c>
      <c r="B938" s="139">
        <v>25.513000000000002</v>
      </c>
      <c r="C938" s="139">
        <v>10.8</v>
      </c>
    </row>
    <row r="939" spans="1:3" x14ac:dyDescent="0.2">
      <c r="A939" s="139" t="s">
        <v>1023</v>
      </c>
      <c r="B939" s="139">
        <v>25.513000000000002</v>
      </c>
      <c r="C939" s="139">
        <v>10.8</v>
      </c>
    </row>
    <row r="940" spans="1:3" x14ac:dyDescent="0.2">
      <c r="A940" s="139" t="s">
        <v>1024</v>
      </c>
      <c r="B940" s="139">
        <v>25.416</v>
      </c>
      <c r="C940" s="139">
        <v>10.8</v>
      </c>
    </row>
    <row r="941" spans="1:3" x14ac:dyDescent="0.2">
      <c r="A941" s="139" t="s">
        <v>1025</v>
      </c>
      <c r="B941" s="139">
        <v>25.416</v>
      </c>
      <c r="C941" s="139">
        <v>10.8</v>
      </c>
    </row>
    <row r="942" spans="1:3" x14ac:dyDescent="0.2">
      <c r="A942" s="139" t="s">
        <v>1026</v>
      </c>
      <c r="B942" s="139">
        <v>25.416</v>
      </c>
      <c r="C942" s="139">
        <v>10.8</v>
      </c>
    </row>
    <row r="943" spans="1:3" x14ac:dyDescent="0.2">
      <c r="A943" s="139" t="s">
        <v>1027</v>
      </c>
      <c r="B943" s="139">
        <v>25.416</v>
      </c>
      <c r="C943" s="139">
        <v>10.8</v>
      </c>
    </row>
    <row r="944" spans="1:3" x14ac:dyDescent="0.2">
      <c r="A944" s="139" t="s">
        <v>1028</v>
      </c>
      <c r="B944" s="139">
        <v>25.416</v>
      </c>
      <c r="C944" s="139">
        <v>10.8</v>
      </c>
    </row>
    <row r="945" spans="1:3" x14ac:dyDescent="0.2">
      <c r="A945" s="139" t="s">
        <v>1029</v>
      </c>
      <c r="B945" s="139">
        <v>25.416</v>
      </c>
      <c r="C945" s="139">
        <v>10.8</v>
      </c>
    </row>
    <row r="946" spans="1:3" x14ac:dyDescent="0.2">
      <c r="A946" s="139" t="s">
        <v>1030</v>
      </c>
      <c r="B946" s="139">
        <v>25.416</v>
      </c>
      <c r="C946" s="139">
        <v>10.8</v>
      </c>
    </row>
    <row r="947" spans="1:3" x14ac:dyDescent="0.2">
      <c r="A947" s="139" t="s">
        <v>1031</v>
      </c>
      <c r="B947" s="139">
        <v>25.416</v>
      </c>
      <c r="C947" s="139">
        <v>10.8</v>
      </c>
    </row>
    <row r="948" spans="1:3" x14ac:dyDescent="0.2">
      <c r="A948" s="139" t="s">
        <v>1032</v>
      </c>
      <c r="B948" s="139">
        <v>25.416</v>
      </c>
      <c r="C948" s="139">
        <v>10.8</v>
      </c>
    </row>
    <row r="949" spans="1:3" x14ac:dyDescent="0.2">
      <c r="A949" s="139" t="s">
        <v>1033</v>
      </c>
      <c r="B949" s="139">
        <v>25.416</v>
      </c>
      <c r="C949" s="139">
        <v>10.8</v>
      </c>
    </row>
    <row r="950" spans="1:3" x14ac:dyDescent="0.2">
      <c r="A950" s="139" t="s">
        <v>1034</v>
      </c>
      <c r="B950" s="139">
        <v>25.416</v>
      </c>
      <c r="C950" s="139">
        <v>10.8</v>
      </c>
    </row>
    <row r="951" spans="1:3" x14ac:dyDescent="0.2">
      <c r="A951" s="139" t="s">
        <v>1035</v>
      </c>
      <c r="B951" s="139">
        <v>25.416</v>
      </c>
      <c r="C951" s="139">
        <v>10.8</v>
      </c>
    </row>
    <row r="952" spans="1:3" x14ac:dyDescent="0.2">
      <c r="A952" s="139" t="s">
        <v>1036</v>
      </c>
      <c r="B952" s="139">
        <v>25.416</v>
      </c>
      <c r="C952" s="139">
        <v>10.8</v>
      </c>
    </row>
    <row r="953" spans="1:3" x14ac:dyDescent="0.2">
      <c r="A953" s="139" t="s">
        <v>1037</v>
      </c>
      <c r="B953" s="139">
        <v>25.416</v>
      </c>
      <c r="C953" s="139">
        <v>10.8</v>
      </c>
    </row>
    <row r="954" spans="1:3" x14ac:dyDescent="0.2">
      <c r="A954" s="139" t="s">
        <v>1038</v>
      </c>
      <c r="B954" s="139">
        <v>25.416</v>
      </c>
      <c r="C954" s="139">
        <v>10.8</v>
      </c>
    </row>
    <row r="955" spans="1:3" x14ac:dyDescent="0.2">
      <c r="A955" s="139" t="s">
        <v>1039</v>
      </c>
      <c r="B955" s="139">
        <v>25.416</v>
      </c>
      <c r="C955" s="139">
        <v>10.8</v>
      </c>
    </row>
    <row r="956" spans="1:3" x14ac:dyDescent="0.2">
      <c r="A956" s="139" t="s">
        <v>1040</v>
      </c>
      <c r="B956" s="139">
        <v>25.416</v>
      </c>
      <c r="C956" s="139">
        <v>10.8</v>
      </c>
    </row>
    <row r="957" spans="1:3" x14ac:dyDescent="0.2">
      <c r="A957" s="139" t="s">
        <v>1041</v>
      </c>
      <c r="B957" s="139">
        <v>25.416</v>
      </c>
      <c r="C957" s="139">
        <v>10.8</v>
      </c>
    </row>
    <row r="958" spans="1:3" x14ac:dyDescent="0.2">
      <c r="A958" s="139" t="s">
        <v>1042</v>
      </c>
      <c r="B958" s="139">
        <v>25.416</v>
      </c>
      <c r="C958" s="139">
        <v>10.8</v>
      </c>
    </row>
    <row r="959" spans="1:3" x14ac:dyDescent="0.2">
      <c r="A959" s="139" t="s">
        <v>1043</v>
      </c>
      <c r="B959" s="139">
        <v>25.513000000000002</v>
      </c>
      <c r="C959" s="139">
        <v>10.8</v>
      </c>
    </row>
    <row r="960" spans="1:3" x14ac:dyDescent="0.2">
      <c r="A960" s="139" t="s">
        <v>1044</v>
      </c>
      <c r="B960" s="139">
        <v>25.416</v>
      </c>
      <c r="C960" s="139">
        <v>10.8</v>
      </c>
    </row>
    <row r="961" spans="1:3" x14ac:dyDescent="0.2">
      <c r="A961" s="139" t="s">
        <v>1045</v>
      </c>
      <c r="B961" s="139">
        <v>25.513000000000002</v>
      </c>
      <c r="C961" s="139">
        <v>10.8</v>
      </c>
    </row>
    <row r="962" spans="1:3" x14ac:dyDescent="0.2">
      <c r="A962" s="139" t="s">
        <v>1046</v>
      </c>
      <c r="B962" s="139">
        <v>25.416</v>
      </c>
      <c r="C962" s="139">
        <v>10.8</v>
      </c>
    </row>
    <row r="963" spans="1:3" x14ac:dyDescent="0.2">
      <c r="A963" s="139" t="s">
        <v>1047</v>
      </c>
      <c r="B963" s="139">
        <v>25.416</v>
      </c>
      <c r="C963" s="139">
        <v>10.8</v>
      </c>
    </row>
    <row r="964" spans="1:3" x14ac:dyDescent="0.2">
      <c r="A964" s="139" t="s">
        <v>1048</v>
      </c>
      <c r="B964" s="139">
        <v>25.416</v>
      </c>
      <c r="C964" s="139">
        <v>10.8</v>
      </c>
    </row>
    <row r="965" spans="1:3" x14ac:dyDescent="0.2">
      <c r="A965" s="139" t="s">
        <v>1049</v>
      </c>
      <c r="B965" s="139">
        <v>25.416</v>
      </c>
      <c r="C965" s="139">
        <v>10.8</v>
      </c>
    </row>
    <row r="966" spans="1:3" x14ac:dyDescent="0.2">
      <c r="A966" s="139" t="s">
        <v>1050</v>
      </c>
      <c r="B966" s="139">
        <v>25.416</v>
      </c>
      <c r="C966" s="139">
        <v>10.8</v>
      </c>
    </row>
    <row r="967" spans="1:3" x14ac:dyDescent="0.2">
      <c r="A967" s="139" t="s">
        <v>1051</v>
      </c>
      <c r="B967" s="139">
        <v>25.416</v>
      </c>
      <c r="C967" s="139">
        <v>10.8</v>
      </c>
    </row>
    <row r="968" spans="1:3" x14ac:dyDescent="0.2">
      <c r="A968" s="139" t="s">
        <v>1052</v>
      </c>
      <c r="B968" s="139">
        <v>25.416</v>
      </c>
      <c r="C968" s="139">
        <v>10.8</v>
      </c>
    </row>
    <row r="969" spans="1:3" x14ac:dyDescent="0.2">
      <c r="A969" s="139" t="s">
        <v>1053</v>
      </c>
      <c r="B969" s="139">
        <v>25.513000000000002</v>
      </c>
      <c r="C969" s="139">
        <v>10.8</v>
      </c>
    </row>
    <row r="970" spans="1:3" x14ac:dyDescent="0.2">
      <c r="A970" s="139" t="s">
        <v>1054</v>
      </c>
      <c r="B970" s="139">
        <v>25.513000000000002</v>
      </c>
      <c r="C970" s="139">
        <v>10.8</v>
      </c>
    </row>
    <row r="971" spans="1:3" x14ac:dyDescent="0.2">
      <c r="A971" s="139" t="s">
        <v>1055</v>
      </c>
      <c r="B971" s="139">
        <v>25.513000000000002</v>
      </c>
      <c r="C971" s="139">
        <v>10.8</v>
      </c>
    </row>
    <row r="972" spans="1:3" x14ac:dyDescent="0.2">
      <c r="A972" s="139" t="s">
        <v>1056</v>
      </c>
      <c r="B972" s="139">
        <v>25.513000000000002</v>
      </c>
      <c r="C972" s="139">
        <v>10.8</v>
      </c>
    </row>
    <row r="973" spans="1:3" x14ac:dyDescent="0.2">
      <c r="A973" s="139" t="s">
        <v>1057</v>
      </c>
      <c r="B973" s="139">
        <v>25.513000000000002</v>
      </c>
      <c r="C973" s="139">
        <v>10.8</v>
      </c>
    </row>
    <row r="974" spans="1:3" x14ac:dyDescent="0.2">
      <c r="A974" s="139" t="s">
        <v>1058</v>
      </c>
      <c r="B974" s="139">
        <v>25.513000000000002</v>
      </c>
      <c r="C974" s="139">
        <v>10.8</v>
      </c>
    </row>
    <row r="975" spans="1:3" x14ac:dyDescent="0.2">
      <c r="A975" s="139" t="s">
        <v>1059</v>
      </c>
      <c r="B975" s="139">
        <v>25.513000000000002</v>
      </c>
      <c r="C975" s="139">
        <v>10.8</v>
      </c>
    </row>
    <row r="976" spans="1:3" x14ac:dyDescent="0.2">
      <c r="A976" s="139" t="s">
        <v>1060</v>
      </c>
      <c r="B976" s="139">
        <v>25.513000000000002</v>
      </c>
      <c r="C976" s="139">
        <v>10.8</v>
      </c>
    </row>
    <row r="977" spans="1:3" x14ac:dyDescent="0.2">
      <c r="A977" s="139" t="s">
        <v>1061</v>
      </c>
      <c r="B977" s="139">
        <v>25.416</v>
      </c>
      <c r="C977" s="139">
        <v>10.8</v>
      </c>
    </row>
    <row r="978" spans="1:3" x14ac:dyDescent="0.2">
      <c r="A978" s="139" t="s">
        <v>1062</v>
      </c>
      <c r="B978" s="139">
        <v>25.416</v>
      </c>
      <c r="C978" s="139">
        <v>10.8</v>
      </c>
    </row>
    <row r="979" spans="1:3" x14ac:dyDescent="0.2">
      <c r="A979" s="139" t="s">
        <v>1063</v>
      </c>
      <c r="B979" s="139">
        <v>25.513000000000002</v>
      </c>
      <c r="C979" s="139">
        <v>10.8</v>
      </c>
    </row>
    <row r="980" spans="1:3" x14ac:dyDescent="0.2">
      <c r="A980" s="139" t="s">
        <v>1064</v>
      </c>
      <c r="B980" s="139">
        <v>25.513000000000002</v>
      </c>
      <c r="C980" s="139">
        <v>10.8</v>
      </c>
    </row>
    <row r="981" spans="1:3" x14ac:dyDescent="0.2">
      <c r="A981" s="139" t="s">
        <v>1065</v>
      </c>
      <c r="B981" s="139">
        <v>25.513000000000002</v>
      </c>
      <c r="C981" s="139">
        <v>10.8</v>
      </c>
    </row>
    <row r="982" spans="1:3" x14ac:dyDescent="0.2">
      <c r="A982" s="139" t="s">
        <v>1066</v>
      </c>
      <c r="B982" s="139">
        <v>25.513000000000002</v>
      </c>
      <c r="C982" s="139">
        <v>10.8</v>
      </c>
    </row>
    <row r="983" spans="1:3" x14ac:dyDescent="0.2">
      <c r="A983" s="139" t="s">
        <v>1067</v>
      </c>
      <c r="B983" s="139">
        <v>25.513000000000002</v>
      </c>
      <c r="C983" s="139">
        <v>10.8</v>
      </c>
    </row>
    <row r="984" spans="1:3" x14ac:dyDescent="0.2">
      <c r="A984" s="139" t="s">
        <v>1068</v>
      </c>
      <c r="B984" s="139">
        <v>25.513000000000002</v>
      </c>
      <c r="C984" s="139">
        <v>10.8</v>
      </c>
    </row>
    <row r="985" spans="1:3" x14ac:dyDescent="0.2">
      <c r="A985" s="139" t="s">
        <v>1069</v>
      </c>
      <c r="B985" s="139">
        <v>25.513000000000002</v>
      </c>
      <c r="C985" s="139">
        <v>10.8</v>
      </c>
    </row>
    <row r="986" spans="1:3" x14ac:dyDescent="0.2">
      <c r="A986" s="139" t="s">
        <v>1070</v>
      </c>
      <c r="B986" s="139">
        <v>25.513000000000002</v>
      </c>
      <c r="C986" s="139">
        <v>10.8</v>
      </c>
    </row>
    <row r="987" spans="1:3" x14ac:dyDescent="0.2">
      <c r="A987" s="139" t="s">
        <v>1071</v>
      </c>
      <c r="B987" s="139">
        <v>25.513000000000002</v>
      </c>
      <c r="C987" s="139">
        <v>10.8</v>
      </c>
    </row>
    <row r="988" spans="1:3" x14ac:dyDescent="0.2">
      <c r="A988" s="139" t="s">
        <v>1072</v>
      </c>
      <c r="B988" s="139">
        <v>25.513000000000002</v>
      </c>
      <c r="C988" s="139">
        <v>10.8</v>
      </c>
    </row>
    <row r="989" spans="1:3" x14ac:dyDescent="0.2">
      <c r="A989" s="139" t="s">
        <v>1073</v>
      </c>
      <c r="B989" s="139">
        <v>25.513000000000002</v>
      </c>
      <c r="C989" s="139">
        <v>10.8</v>
      </c>
    </row>
    <row r="990" spans="1:3" x14ac:dyDescent="0.2">
      <c r="A990" s="139" t="s">
        <v>1074</v>
      </c>
      <c r="B990" s="139">
        <v>25.513000000000002</v>
      </c>
      <c r="C990" s="139">
        <v>10.8</v>
      </c>
    </row>
    <row r="991" spans="1:3" x14ac:dyDescent="0.2">
      <c r="A991" s="139" t="s">
        <v>1075</v>
      </c>
      <c r="B991" s="139">
        <v>25.513000000000002</v>
      </c>
      <c r="C991" s="139">
        <v>10.8</v>
      </c>
    </row>
    <row r="992" spans="1:3" x14ac:dyDescent="0.2">
      <c r="A992" s="139" t="s">
        <v>1076</v>
      </c>
      <c r="B992" s="139">
        <v>25.513000000000002</v>
      </c>
      <c r="C992" s="139">
        <v>10.8</v>
      </c>
    </row>
    <row r="993" spans="1:3" x14ac:dyDescent="0.2">
      <c r="A993" s="139" t="s">
        <v>1077</v>
      </c>
      <c r="B993" s="139">
        <v>25.513000000000002</v>
      </c>
      <c r="C993" s="139">
        <v>10.8</v>
      </c>
    </row>
    <row r="994" spans="1:3" x14ac:dyDescent="0.2">
      <c r="A994" s="139" t="s">
        <v>1078</v>
      </c>
      <c r="B994" s="139">
        <v>25.513000000000002</v>
      </c>
      <c r="C994" s="139">
        <v>10.8</v>
      </c>
    </row>
    <row r="995" spans="1:3" x14ac:dyDescent="0.2">
      <c r="A995" s="139" t="s">
        <v>1079</v>
      </c>
      <c r="B995" s="139">
        <v>25.513000000000002</v>
      </c>
      <c r="C995" s="139">
        <v>10.8</v>
      </c>
    </row>
    <row r="996" spans="1:3" x14ac:dyDescent="0.2">
      <c r="A996" s="139" t="s">
        <v>1080</v>
      </c>
      <c r="B996" s="139">
        <v>25.513000000000002</v>
      </c>
      <c r="C996" s="139">
        <v>10.8</v>
      </c>
    </row>
    <row r="997" spans="1:3" x14ac:dyDescent="0.2">
      <c r="A997" s="139" t="s">
        <v>1081</v>
      </c>
      <c r="B997" s="139">
        <v>25.513000000000002</v>
      </c>
      <c r="C997" s="139">
        <v>10.8</v>
      </c>
    </row>
    <row r="998" spans="1:3" x14ac:dyDescent="0.2">
      <c r="A998" s="139" t="s">
        <v>1082</v>
      </c>
      <c r="B998" s="139">
        <v>25.513000000000002</v>
      </c>
      <c r="C998" s="139">
        <v>10.8</v>
      </c>
    </row>
    <row r="999" spans="1:3" x14ac:dyDescent="0.2">
      <c r="A999" s="139" t="s">
        <v>1083</v>
      </c>
      <c r="B999" s="139">
        <v>25.513000000000002</v>
      </c>
      <c r="C999" s="139">
        <v>10.8</v>
      </c>
    </row>
    <row r="1000" spans="1:3" x14ac:dyDescent="0.2">
      <c r="A1000" s="139" t="s">
        <v>1084</v>
      </c>
      <c r="B1000" s="139">
        <v>25.513000000000002</v>
      </c>
      <c r="C1000" s="139">
        <v>10.8</v>
      </c>
    </row>
    <row r="1001" spans="1:3" x14ac:dyDescent="0.2">
      <c r="A1001" s="139" t="s">
        <v>1085</v>
      </c>
      <c r="B1001" s="139">
        <v>25.513000000000002</v>
      </c>
      <c r="C1001" s="139">
        <v>10.8</v>
      </c>
    </row>
    <row r="1002" spans="1:3" x14ac:dyDescent="0.2">
      <c r="A1002" s="139" t="s">
        <v>1086</v>
      </c>
      <c r="B1002" s="139">
        <v>25.513000000000002</v>
      </c>
      <c r="C1002" s="139">
        <v>10.8</v>
      </c>
    </row>
    <row r="1003" spans="1:3" x14ac:dyDescent="0.2">
      <c r="A1003" s="139" t="s">
        <v>1087</v>
      </c>
      <c r="B1003" s="139">
        <v>25.513000000000002</v>
      </c>
      <c r="C1003" s="139">
        <v>10.8</v>
      </c>
    </row>
    <row r="1004" spans="1:3" x14ac:dyDescent="0.2">
      <c r="A1004" s="139" t="s">
        <v>1088</v>
      </c>
      <c r="B1004" s="139">
        <v>25.513000000000002</v>
      </c>
      <c r="C1004" s="139">
        <v>10.8</v>
      </c>
    </row>
    <row r="1005" spans="1:3" x14ac:dyDescent="0.2">
      <c r="A1005" s="139" t="s">
        <v>1089</v>
      </c>
      <c r="B1005" s="139">
        <v>25.513000000000002</v>
      </c>
      <c r="C1005" s="139">
        <v>10.8</v>
      </c>
    </row>
    <row r="1006" spans="1:3" x14ac:dyDescent="0.2">
      <c r="A1006" s="139" t="s">
        <v>1090</v>
      </c>
      <c r="B1006" s="139">
        <v>25.513000000000002</v>
      </c>
      <c r="C1006" s="139">
        <v>10.8</v>
      </c>
    </row>
    <row r="1007" spans="1:3" x14ac:dyDescent="0.2">
      <c r="A1007" s="139" t="s">
        <v>1091</v>
      </c>
      <c r="B1007" s="139">
        <v>25.513000000000002</v>
      </c>
      <c r="C1007" s="139">
        <v>10.8</v>
      </c>
    </row>
    <row r="1008" spans="1:3" x14ac:dyDescent="0.2">
      <c r="A1008" s="139" t="s">
        <v>1092</v>
      </c>
      <c r="B1008" s="139">
        <v>25.513000000000002</v>
      </c>
      <c r="C1008" s="139">
        <v>10.8</v>
      </c>
    </row>
    <row r="1009" spans="1:3" x14ac:dyDescent="0.2">
      <c r="A1009" s="139" t="s">
        <v>1093</v>
      </c>
      <c r="B1009" s="139">
        <v>25.513000000000002</v>
      </c>
      <c r="C1009" s="139">
        <v>10.8</v>
      </c>
    </row>
    <row r="1010" spans="1:3" x14ac:dyDescent="0.2">
      <c r="A1010" s="139" t="s">
        <v>1094</v>
      </c>
      <c r="B1010" s="139">
        <v>25.513000000000002</v>
      </c>
      <c r="C1010" s="139">
        <v>10.8</v>
      </c>
    </row>
    <row r="1011" spans="1:3" x14ac:dyDescent="0.2">
      <c r="A1011" s="139" t="s">
        <v>1095</v>
      </c>
      <c r="B1011" s="139">
        <v>25.513000000000002</v>
      </c>
      <c r="C1011" s="139">
        <v>10.8</v>
      </c>
    </row>
    <row r="1012" spans="1:3" x14ac:dyDescent="0.2">
      <c r="A1012" s="139" t="s">
        <v>1096</v>
      </c>
      <c r="B1012" s="139">
        <v>25.513000000000002</v>
      </c>
      <c r="C1012" s="139">
        <v>10.8</v>
      </c>
    </row>
    <row r="1013" spans="1:3" x14ac:dyDescent="0.2">
      <c r="A1013" s="139" t="s">
        <v>1097</v>
      </c>
      <c r="B1013" s="139">
        <v>25.513000000000002</v>
      </c>
      <c r="C1013" s="139">
        <v>10.8</v>
      </c>
    </row>
    <row r="1014" spans="1:3" x14ac:dyDescent="0.2">
      <c r="A1014" s="139" t="s">
        <v>1098</v>
      </c>
      <c r="B1014" s="139">
        <v>25.513000000000002</v>
      </c>
      <c r="C1014" s="139">
        <v>10.8</v>
      </c>
    </row>
    <row r="1015" spans="1:3" x14ac:dyDescent="0.2">
      <c r="A1015" s="139" t="s">
        <v>1099</v>
      </c>
      <c r="B1015" s="139">
        <v>25.513000000000002</v>
      </c>
      <c r="C1015" s="139">
        <v>10.8</v>
      </c>
    </row>
    <row r="1016" spans="1:3" x14ac:dyDescent="0.2">
      <c r="A1016" s="139" t="s">
        <v>1100</v>
      </c>
      <c r="B1016" s="139">
        <v>25.513000000000002</v>
      </c>
      <c r="C1016" s="139">
        <v>10.8</v>
      </c>
    </row>
    <row r="1017" spans="1:3" x14ac:dyDescent="0.2">
      <c r="A1017" s="139" t="s">
        <v>1101</v>
      </c>
      <c r="B1017" s="139">
        <v>25.513000000000002</v>
      </c>
      <c r="C1017" s="139">
        <v>10.8</v>
      </c>
    </row>
    <row r="1018" spans="1:3" x14ac:dyDescent="0.2">
      <c r="A1018" s="139" t="s">
        <v>1102</v>
      </c>
      <c r="B1018" s="139">
        <v>25.513000000000002</v>
      </c>
      <c r="C1018" s="139">
        <v>10.8</v>
      </c>
    </row>
    <row r="1019" spans="1:3" x14ac:dyDescent="0.2">
      <c r="A1019" s="139" t="s">
        <v>1103</v>
      </c>
      <c r="B1019" s="139">
        <v>25.513000000000002</v>
      </c>
      <c r="C1019" s="139">
        <v>10.8</v>
      </c>
    </row>
    <row r="1020" spans="1:3" x14ac:dyDescent="0.2">
      <c r="A1020" s="139" t="s">
        <v>1104</v>
      </c>
      <c r="B1020" s="139">
        <v>25.513000000000002</v>
      </c>
      <c r="C1020" s="139">
        <v>10.8</v>
      </c>
    </row>
    <row r="1021" spans="1:3" x14ac:dyDescent="0.2">
      <c r="A1021" s="139" t="s">
        <v>1105</v>
      </c>
      <c r="B1021" s="139">
        <v>25.513000000000002</v>
      </c>
      <c r="C1021" s="139">
        <v>10.8</v>
      </c>
    </row>
    <row r="1022" spans="1:3" x14ac:dyDescent="0.2">
      <c r="A1022" s="139" t="s">
        <v>1106</v>
      </c>
      <c r="B1022" s="139">
        <v>25.513000000000002</v>
      </c>
      <c r="C1022" s="139">
        <v>10.8</v>
      </c>
    </row>
    <row r="1023" spans="1:3" x14ac:dyDescent="0.2">
      <c r="A1023" s="139" t="s">
        <v>1107</v>
      </c>
      <c r="B1023" s="139">
        <v>25.513000000000002</v>
      </c>
      <c r="C1023" s="139">
        <v>10.8</v>
      </c>
    </row>
    <row r="1024" spans="1:3" x14ac:dyDescent="0.2">
      <c r="A1024" s="139" t="s">
        <v>1108</v>
      </c>
      <c r="B1024" s="139">
        <v>25.513000000000002</v>
      </c>
      <c r="C1024" s="139">
        <v>10.8</v>
      </c>
    </row>
    <row r="1025" spans="1:3" x14ac:dyDescent="0.2">
      <c r="A1025" s="139" t="s">
        <v>1109</v>
      </c>
      <c r="B1025" s="139">
        <v>25.513000000000002</v>
      </c>
      <c r="C1025" s="139">
        <v>10.8</v>
      </c>
    </row>
    <row r="1026" spans="1:3" x14ac:dyDescent="0.2">
      <c r="A1026" s="139" t="s">
        <v>1110</v>
      </c>
      <c r="B1026" s="139">
        <v>25.513000000000002</v>
      </c>
      <c r="C1026" s="139">
        <v>10.8</v>
      </c>
    </row>
    <row r="1027" spans="1:3" x14ac:dyDescent="0.2">
      <c r="A1027" s="139" t="s">
        <v>1111</v>
      </c>
      <c r="B1027" s="139">
        <v>25.513000000000002</v>
      </c>
      <c r="C1027" s="139">
        <v>10.8</v>
      </c>
    </row>
    <row r="1028" spans="1:3" x14ac:dyDescent="0.2">
      <c r="A1028" s="139" t="s">
        <v>1112</v>
      </c>
      <c r="B1028" s="139">
        <v>25.416</v>
      </c>
      <c r="C1028" s="139">
        <v>10.8</v>
      </c>
    </row>
    <row r="1029" spans="1:3" x14ac:dyDescent="0.2">
      <c r="A1029" s="139" t="s">
        <v>1113</v>
      </c>
      <c r="B1029" s="139">
        <v>25.416</v>
      </c>
      <c r="C1029" s="139">
        <v>10.8</v>
      </c>
    </row>
    <row r="1030" spans="1:3" x14ac:dyDescent="0.2">
      <c r="A1030" s="139" t="s">
        <v>1114</v>
      </c>
      <c r="B1030" s="139">
        <v>25.416</v>
      </c>
      <c r="C1030" s="139">
        <v>10.8</v>
      </c>
    </row>
    <row r="1031" spans="1:3" x14ac:dyDescent="0.2">
      <c r="A1031" s="139" t="s">
        <v>1115</v>
      </c>
      <c r="B1031" s="139">
        <v>25.416</v>
      </c>
      <c r="C1031" s="139">
        <v>10.8</v>
      </c>
    </row>
    <row r="1032" spans="1:3" x14ac:dyDescent="0.2">
      <c r="A1032" s="139" t="s">
        <v>1116</v>
      </c>
      <c r="B1032" s="139">
        <v>25.416</v>
      </c>
      <c r="C1032" s="139">
        <v>10.8</v>
      </c>
    </row>
    <row r="1033" spans="1:3" x14ac:dyDescent="0.2">
      <c r="A1033" s="139" t="s">
        <v>1117</v>
      </c>
      <c r="B1033" s="139">
        <v>25.416</v>
      </c>
      <c r="C1033" s="139">
        <v>10.8</v>
      </c>
    </row>
    <row r="1034" spans="1:3" x14ac:dyDescent="0.2">
      <c r="A1034" s="139" t="s">
        <v>1118</v>
      </c>
      <c r="B1034" s="139">
        <v>25.416</v>
      </c>
      <c r="C1034" s="139">
        <v>10.8</v>
      </c>
    </row>
    <row r="1035" spans="1:3" x14ac:dyDescent="0.2">
      <c r="A1035" s="139" t="s">
        <v>1119</v>
      </c>
      <c r="B1035" s="139">
        <v>25.416</v>
      </c>
      <c r="C1035" s="139">
        <v>10.8</v>
      </c>
    </row>
    <row r="1036" spans="1:3" x14ac:dyDescent="0.2">
      <c r="A1036" s="139" t="s">
        <v>1120</v>
      </c>
      <c r="B1036" s="139">
        <v>25.416</v>
      </c>
      <c r="C1036" s="139">
        <v>10.8</v>
      </c>
    </row>
    <row r="1037" spans="1:3" x14ac:dyDescent="0.2">
      <c r="A1037" s="139" t="s">
        <v>1121</v>
      </c>
      <c r="B1037" s="139">
        <v>25.416</v>
      </c>
      <c r="C1037" s="139">
        <v>10.8</v>
      </c>
    </row>
    <row r="1038" spans="1:3" x14ac:dyDescent="0.2">
      <c r="A1038" s="139" t="s">
        <v>1122</v>
      </c>
      <c r="B1038" s="139">
        <v>25.416</v>
      </c>
      <c r="C1038" s="139">
        <v>10.8</v>
      </c>
    </row>
    <row r="1039" spans="1:3" x14ac:dyDescent="0.2">
      <c r="A1039" s="139" t="s">
        <v>1123</v>
      </c>
      <c r="B1039" s="139">
        <v>25.416</v>
      </c>
      <c r="C1039" s="139">
        <v>10.8</v>
      </c>
    </row>
    <row r="1040" spans="1:3" x14ac:dyDescent="0.2">
      <c r="A1040" s="139" t="s">
        <v>1124</v>
      </c>
      <c r="B1040" s="139">
        <v>25.416</v>
      </c>
      <c r="C1040" s="139">
        <v>10.8</v>
      </c>
    </row>
    <row r="1041" spans="1:3" x14ac:dyDescent="0.2">
      <c r="A1041" s="139" t="s">
        <v>1125</v>
      </c>
      <c r="B1041" s="139">
        <v>25.416</v>
      </c>
      <c r="C1041" s="139">
        <v>10.8</v>
      </c>
    </row>
    <row r="1042" spans="1:3" x14ac:dyDescent="0.2">
      <c r="A1042" s="139" t="s">
        <v>1126</v>
      </c>
      <c r="B1042" s="139">
        <v>25.416</v>
      </c>
      <c r="C1042" s="139">
        <v>10.8</v>
      </c>
    </row>
    <row r="1043" spans="1:3" x14ac:dyDescent="0.2">
      <c r="A1043" s="139" t="s">
        <v>1127</v>
      </c>
      <c r="B1043" s="139">
        <v>25.416</v>
      </c>
      <c r="C1043" s="139">
        <v>10.8</v>
      </c>
    </row>
    <row r="1044" spans="1:3" x14ac:dyDescent="0.2">
      <c r="A1044" s="139" t="s">
        <v>1128</v>
      </c>
      <c r="B1044" s="139">
        <v>25.416</v>
      </c>
      <c r="C1044" s="139">
        <v>10.8</v>
      </c>
    </row>
    <row r="1045" spans="1:3" x14ac:dyDescent="0.2">
      <c r="A1045" s="139" t="s">
        <v>1129</v>
      </c>
      <c r="B1045" s="139">
        <v>25.416</v>
      </c>
      <c r="C1045" s="139">
        <v>10.8</v>
      </c>
    </row>
    <row r="1046" spans="1:3" x14ac:dyDescent="0.2">
      <c r="A1046" s="139" t="s">
        <v>1130</v>
      </c>
      <c r="B1046" s="139">
        <v>25.416</v>
      </c>
      <c r="C1046" s="139">
        <v>10.8</v>
      </c>
    </row>
    <row r="1047" spans="1:3" x14ac:dyDescent="0.2">
      <c r="A1047" s="139" t="s">
        <v>1131</v>
      </c>
      <c r="B1047" s="139">
        <v>25.416</v>
      </c>
      <c r="C1047" s="139">
        <v>10.8</v>
      </c>
    </row>
    <row r="1048" spans="1:3" x14ac:dyDescent="0.2">
      <c r="A1048" s="139" t="s">
        <v>1132</v>
      </c>
      <c r="B1048" s="139">
        <v>25.416</v>
      </c>
      <c r="C1048" s="139">
        <v>10.8</v>
      </c>
    </row>
    <row r="1049" spans="1:3" x14ac:dyDescent="0.2">
      <c r="A1049" s="139" t="s">
        <v>1133</v>
      </c>
      <c r="B1049" s="139">
        <v>25.416</v>
      </c>
      <c r="C1049" s="139">
        <v>10.8</v>
      </c>
    </row>
    <row r="1050" spans="1:3" x14ac:dyDescent="0.2">
      <c r="A1050" s="139" t="s">
        <v>1134</v>
      </c>
      <c r="B1050" s="139">
        <v>25.416</v>
      </c>
      <c r="C1050" s="139">
        <v>10.8</v>
      </c>
    </row>
    <row r="1051" spans="1:3" x14ac:dyDescent="0.2">
      <c r="A1051" s="139" t="s">
        <v>1135</v>
      </c>
      <c r="B1051" s="139">
        <v>25.416</v>
      </c>
      <c r="C1051" s="139">
        <v>10.8</v>
      </c>
    </row>
    <row r="1052" spans="1:3" x14ac:dyDescent="0.2">
      <c r="A1052" s="139" t="s">
        <v>1136</v>
      </c>
      <c r="B1052" s="139">
        <v>25.416</v>
      </c>
      <c r="C1052" s="139">
        <v>10.8</v>
      </c>
    </row>
    <row r="1053" spans="1:3" x14ac:dyDescent="0.2">
      <c r="A1053" s="139" t="s">
        <v>1137</v>
      </c>
      <c r="B1053" s="139">
        <v>25.416</v>
      </c>
      <c r="C1053" s="139">
        <v>10.8</v>
      </c>
    </row>
    <row r="1054" spans="1:3" x14ac:dyDescent="0.2">
      <c r="A1054" s="139" t="s">
        <v>1138</v>
      </c>
      <c r="B1054" s="139">
        <v>25.416</v>
      </c>
      <c r="C1054" s="139">
        <v>10.8</v>
      </c>
    </row>
    <row r="1055" spans="1:3" x14ac:dyDescent="0.2">
      <c r="A1055" s="139" t="s">
        <v>1139</v>
      </c>
      <c r="B1055" s="139">
        <v>25.416</v>
      </c>
      <c r="C1055" s="139">
        <v>10.8</v>
      </c>
    </row>
    <row r="1056" spans="1:3" x14ac:dyDescent="0.2">
      <c r="A1056" s="139" t="s">
        <v>1140</v>
      </c>
      <c r="B1056" s="139">
        <v>25.416</v>
      </c>
      <c r="C1056" s="139">
        <v>10.8</v>
      </c>
    </row>
    <row r="1057" spans="1:3" x14ac:dyDescent="0.2">
      <c r="A1057" s="139" t="s">
        <v>1141</v>
      </c>
      <c r="B1057" s="139">
        <v>25.416</v>
      </c>
      <c r="C1057" s="139">
        <v>10.8</v>
      </c>
    </row>
    <row r="1058" spans="1:3" x14ac:dyDescent="0.2">
      <c r="A1058" s="139" t="s">
        <v>1142</v>
      </c>
      <c r="B1058" s="139">
        <v>25.416</v>
      </c>
      <c r="C1058" s="139">
        <v>10.8</v>
      </c>
    </row>
    <row r="1059" spans="1:3" x14ac:dyDescent="0.2">
      <c r="A1059" s="139" t="s">
        <v>1143</v>
      </c>
      <c r="B1059" s="139">
        <v>25.416</v>
      </c>
      <c r="C1059" s="139">
        <v>10.8</v>
      </c>
    </row>
    <row r="1060" spans="1:3" x14ac:dyDescent="0.2">
      <c r="A1060" s="139" t="s">
        <v>1144</v>
      </c>
      <c r="B1060" s="139">
        <v>25.416</v>
      </c>
      <c r="C1060" s="139">
        <v>10.8</v>
      </c>
    </row>
    <row r="1061" spans="1:3" x14ac:dyDescent="0.2">
      <c r="A1061" s="139" t="s">
        <v>1145</v>
      </c>
      <c r="B1061" s="139">
        <v>25.416</v>
      </c>
      <c r="C1061" s="139">
        <v>10.8</v>
      </c>
    </row>
    <row r="1062" spans="1:3" x14ac:dyDescent="0.2">
      <c r="A1062" s="139" t="s">
        <v>1146</v>
      </c>
      <c r="B1062" s="139">
        <v>25.416</v>
      </c>
      <c r="C1062" s="139">
        <v>10.8</v>
      </c>
    </row>
    <row r="1063" spans="1:3" x14ac:dyDescent="0.2">
      <c r="A1063" s="139" t="s">
        <v>1147</v>
      </c>
      <c r="B1063" s="139">
        <v>25.513000000000002</v>
      </c>
      <c r="C1063" s="139">
        <v>10.8</v>
      </c>
    </row>
    <row r="1064" spans="1:3" x14ac:dyDescent="0.2">
      <c r="A1064" s="139" t="s">
        <v>1148</v>
      </c>
      <c r="B1064" s="139">
        <v>25.416</v>
      </c>
      <c r="C1064" s="139">
        <v>10.8</v>
      </c>
    </row>
    <row r="1065" spans="1:3" x14ac:dyDescent="0.2">
      <c r="A1065" s="139" t="s">
        <v>1149</v>
      </c>
      <c r="B1065" s="139">
        <v>25.416</v>
      </c>
      <c r="C1065" s="139">
        <v>10.8</v>
      </c>
    </row>
    <row r="1066" spans="1:3" x14ac:dyDescent="0.2">
      <c r="A1066" s="139" t="s">
        <v>1150</v>
      </c>
      <c r="B1066" s="139">
        <v>25.416</v>
      </c>
      <c r="C1066" s="139">
        <v>10.8</v>
      </c>
    </row>
    <row r="1067" spans="1:3" x14ac:dyDescent="0.2">
      <c r="A1067" s="139" t="s">
        <v>1151</v>
      </c>
      <c r="B1067" s="139">
        <v>25.416</v>
      </c>
      <c r="C1067" s="139">
        <v>10.8</v>
      </c>
    </row>
    <row r="1068" spans="1:3" x14ac:dyDescent="0.2">
      <c r="A1068" s="139" t="s">
        <v>1152</v>
      </c>
      <c r="B1068" s="139">
        <v>25.513000000000002</v>
      </c>
      <c r="C1068" s="139">
        <v>21.5</v>
      </c>
    </row>
    <row r="1069" spans="1:3" x14ac:dyDescent="0.2">
      <c r="A1069" s="139" t="s">
        <v>1153</v>
      </c>
      <c r="B1069" s="139">
        <v>25.513000000000002</v>
      </c>
      <c r="C1069" s="139">
        <v>10.8</v>
      </c>
    </row>
    <row r="1070" spans="1:3" x14ac:dyDescent="0.2">
      <c r="A1070" s="139" t="s">
        <v>1154</v>
      </c>
      <c r="B1070" s="139">
        <v>25.513000000000002</v>
      </c>
      <c r="C1070" s="139">
        <v>10.8</v>
      </c>
    </row>
    <row r="1071" spans="1:3" x14ac:dyDescent="0.2">
      <c r="A1071" s="139" t="s">
        <v>1155</v>
      </c>
      <c r="B1071" s="139">
        <v>25.513000000000002</v>
      </c>
      <c r="C1071" s="139">
        <v>10.8</v>
      </c>
    </row>
    <row r="1072" spans="1:3" x14ac:dyDescent="0.2">
      <c r="A1072" s="139" t="s">
        <v>1156</v>
      </c>
      <c r="B1072" s="139">
        <v>25.513000000000002</v>
      </c>
      <c r="C1072" s="139">
        <v>10.8</v>
      </c>
    </row>
    <row r="1073" spans="1:3" x14ac:dyDescent="0.2">
      <c r="A1073" s="139" t="s">
        <v>1157</v>
      </c>
      <c r="B1073" s="139">
        <v>25.513000000000002</v>
      </c>
      <c r="C1073" s="139">
        <v>10.8</v>
      </c>
    </row>
    <row r="1074" spans="1:3" x14ac:dyDescent="0.2">
      <c r="A1074" s="139" t="s">
        <v>1158</v>
      </c>
      <c r="B1074" s="139">
        <v>25.513000000000002</v>
      </c>
      <c r="C1074" s="139">
        <v>10.8</v>
      </c>
    </row>
    <row r="1075" spans="1:3" x14ac:dyDescent="0.2">
      <c r="A1075" s="139" t="s">
        <v>1159</v>
      </c>
      <c r="B1075" s="139">
        <v>25.513000000000002</v>
      </c>
      <c r="C1075" s="139">
        <v>10.8</v>
      </c>
    </row>
    <row r="1076" spans="1:3" x14ac:dyDescent="0.2">
      <c r="A1076" s="139" t="s">
        <v>1160</v>
      </c>
      <c r="B1076" s="139">
        <v>25.513000000000002</v>
      </c>
      <c r="C1076" s="139">
        <v>10.8</v>
      </c>
    </row>
    <row r="1077" spans="1:3" x14ac:dyDescent="0.2">
      <c r="A1077" s="139" t="s">
        <v>1161</v>
      </c>
      <c r="B1077" s="139">
        <v>25.416</v>
      </c>
      <c r="C1077" s="139">
        <v>10.8</v>
      </c>
    </row>
    <row r="1078" spans="1:3" x14ac:dyDescent="0.2">
      <c r="A1078" s="139" t="s">
        <v>1162</v>
      </c>
      <c r="B1078" s="139">
        <v>25.416</v>
      </c>
      <c r="C1078" s="139">
        <v>10.8</v>
      </c>
    </row>
    <row r="1079" spans="1:3" x14ac:dyDescent="0.2">
      <c r="A1079" s="139" t="s">
        <v>1163</v>
      </c>
      <c r="B1079" s="139">
        <v>25.416</v>
      </c>
      <c r="C1079" s="139">
        <v>10.8</v>
      </c>
    </row>
    <row r="1080" spans="1:3" x14ac:dyDescent="0.2">
      <c r="A1080" s="139" t="s">
        <v>1164</v>
      </c>
      <c r="B1080" s="139">
        <v>25.416</v>
      </c>
      <c r="C1080" s="139">
        <v>10.8</v>
      </c>
    </row>
    <row r="1081" spans="1:3" x14ac:dyDescent="0.2">
      <c r="A1081" s="139" t="s">
        <v>1165</v>
      </c>
      <c r="B1081" s="139">
        <v>25.416</v>
      </c>
      <c r="C1081" s="139">
        <v>10.8</v>
      </c>
    </row>
    <row r="1082" spans="1:3" x14ac:dyDescent="0.2">
      <c r="A1082" s="139" t="s">
        <v>1166</v>
      </c>
      <c r="B1082" s="139">
        <v>25.416</v>
      </c>
      <c r="C1082" s="139">
        <v>10.8</v>
      </c>
    </row>
    <row r="1083" spans="1:3" x14ac:dyDescent="0.2">
      <c r="A1083" s="139" t="s">
        <v>1167</v>
      </c>
      <c r="B1083" s="139">
        <v>25.416</v>
      </c>
      <c r="C1083" s="139">
        <v>10.8</v>
      </c>
    </row>
    <row r="1084" spans="1:3" x14ac:dyDescent="0.2">
      <c r="A1084" s="139" t="s">
        <v>1168</v>
      </c>
      <c r="B1084" s="139">
        <v>25.416</v>
      </c>
      <c r="C1084" s="139">
        <v>10.8</v>
      </c>
    </row>
    <row r="1085" spans="1:3" x14ac:dyDescent="0.2">
      <c r="A1085" s="139" t="s">
        <v>1169</v>
      </c>
      <c r="B1085" s="139">
        <v>25.416</v>
      </c>
      <c r="C1085" s="139">
        <v>10.8</v>
      </c>
    </row>
    <row r="1086" spans="1:3" x14ac:dyDescent="0.2">
      <c r="A1086" s="139" t="s">
        <v>1170</v>
      </c>
      <c r="B1086" s="139">
        <v>25.416</v>
      </c>
      <c r="C1086" s="139">
        <v>10.8</v>
      </c>
    </row>
    <row r="1087" spans="1:3" x14ac:dyDescent="0.2">
      <c r="A1087" s="139" t="s">
        <v>1171</v>
      </c>
      <c r="B1087" s="139">
        <v>25.416</v>
      </c>
      <c r="C1087" s="139">
        <v>10.8</v>
      </c>
    </row>
    <row r="1088" spans="1:3" x14ac:dyDescent="0.2">
      <c r="A1088" s="139" t="s">
        <v>1172</v>
      </c>
      <c r="B1088" s="139">
        <v>25.416</v>
      </c>
      <c r="C1088" s="139">
        <v>10.8</v>
      </c>
    </row>
    <row r="1089" spans="1:3" x14ac:dyDescent="0.2">
      <c r="A1089" s="139" t="s">
        <v>1173</v>
      </c>
      <c r="B1089" s="139">
        <v>25.416</v>
      </c>
      <c r="C1089" s="139">
        <v>10.8</v>
      </c>
    </row>
    <row r="1090" spans="1:3" x14ac:dyDescent="0.2">
      <c r="A1090" s="139" t="s">
        <v>1174</v>
      </c>
      <c r="B1090" s="139">
        <v>25.416</v>
      </c>
      <c r="C1090" s="139">
        <v>10.8</v>
      </c>
    </row>
    <row r="1091" spans="1:3" x14ac:dyDescent="0.2">
      <c r="A1091" s="139" t="s">
        <v>1175</v>
      </c>
      <c r="B1091" s="139">
        <v>25.416</v>
      </c>
      <c r="C1091" s="139">
        <v>10.8</v>
      </c>
    </row>
    <row r="1092" spans="1:3" x14ac:dyDescent="0.2">
      <c r="A1092" s="139" t="s">
        <v>1176</v>
      </c>
      <c r="B1092" s="139">
        <v>25.416</v>
      </c>
      <c r="C1092" s="139">
        <v>10.8</v>
      </c>
    </row>
    <row r="1093" spans="1:3" x14ac:dyDescent="0.2">
      <c r="A1093" s="139" t="s">
        <v>1177</v>
      </c>
      <c r="B1093" s="139">
        <v>25.416</v>
      </c>
      <c r="C1093" s="139">
        <v>10.8</v>
      </c>
    </row>
    <row r="1094" spans="1:3" x14ac:dyDescent="0.2">
      <c r="A1094" s="139" t="s">
        <v>1178</v>
      </c>
      <c r="B1094" s="139">
        <v>25.416</v>
      </c>
      <c r="C1094" s="139">
        <v>10.8</v>
      </c>
    </row>
    <row r="1095" spans="1:3" x14ac:dyDescent="0.2">
      <c r="A1095" s="139" t="s">
        <v>1179</v>
      </c>
      <c r="B1095" s="139">
        <v>25.416</v>
      </c>
      <c r="C1095" s="139">
        <v>10.8</v>
      </c>
    </row>
    <row r="1096" spans="1:3" x14ac:dyDescent="0.2">
      <c r="A1096" s="139" t="s">
        <v>1180</v>
      </c>
      <c r="B1096" s="139">
        <v>25.416</v>
      </c>
      <c r="C1096" s="139">
        <v>10.8</v>
      </c>
    </row>
    <row r="1097" spans="1:3" x14ac:dyDescent="0.2">
      <c r="A1097" s="139" t="s">
        <v>1181</v>
      </c>
      <c r="B1097" s="139">
        <v>25.416</v>
      </c>
      <c r="C1097" s="139">
        <v>10.8</v>
      </c>
    </row>
    <row r="1098" spans="1:3" x14ac:dyDescent="0.2">
      <c r="A1098" s="139" t="s">
        <v>1182</v>
      </c>
      <c r="B1098" s="139">
        <v>25.416</v>
      </c>
      <c r="C1098" s="139">
        <v>10.8</v>
      </c>
    </row>
    <row r="1099" spans="1:3" x14ac:dyDescent="0.2">
      <c r="A1099" s="139" t="s">
        <v>1183</v>
      </c>
      <c r="B1099" s="139">
        <v>25.416</v>
      </c>
      <c r="C1099" s="139">
        <v>10.8</v>
      </c>
    </row>
    <row r="1100" spans="1:3" x14ac:dyDescent="0.2">
      <c r="A1100" s="139" t="s">
        <v>1184</v>
      </c>
      <c r="B1100" s="139">
        <v>25.416</v>
      </c>
      <c r="C1100" s="139">
        <v>10.8</v>
      </c>
    </row>
    <row r="1101" spans="1:3" x14ac:dyDescent="0.2">
      <c r="A1101" s="139" t="s">
        <v>1185</v>
      </c>
      <c r="B1101" s="139">
        <v>25.416</v>
      </c>
      <c r="C1101" s="139">
        <v>10.8</v>
      </c>
    </row>
    <row r="1102" spans="1:3" x14ac:dyDescent="0.2">
      <c r="A1102" s="139" t="s">
        <v>1186</v>
      </c>
      <c r="B1102" s="139">
        <v>25.416</v>
      </c>
      <c r="C1102" s="139">
        <v>10.8</v>
      </c>
    </row>
    <row r="1103" spans="1:3" x14ac:dyDescent="0.2">
      <c r="A1103" s="139" t="s">
        <v>1187</v>
      </c>
      <c r="B1103" s="139">
        <v>25.416</v>
      </c>
      <c r="C1103" s="139">
        <v>10.8</v>
      </c>
    </row>
    <row r="1104" spans="1:3" x14ac:dyDescent="0.2">
      <c r="A1104" s="139" t="s">
        <v>1188</v>
      </c>
      <c r="B1104" s="139">
        <v>25.416</v>
      </c>
      <c r="C1104" s="139">
        <v>10.8</v>
      </c>
    </row>
    <row r="1105" spans="1:3" x14ac:dyDescent="0.2">
      <c r="A1105" s="139" t="s">
        <v>1189</v>
      </c>
      <c r="B1105" s="139">
        <v>25.416</v>
      </c>
      <c r="C1105" s="139">
        <v>10.8</v>
      </c>
    </row>
    <row r="1106" spans="1:3" x14ac:dyDescent="0.2">
      <c r="A1106" s="139" t="s">
        <v>1190</v>
      </c>
      <c r="B1106" s="139">
        <v>25.416</v>
      </c>
      <c r="C1106" s="139">
        <v>10.8</v>
      </c>
    </row>
    <row r="1107" spans="1:3" x14ac:dyDescent="0.2">
      <c r="A1107" s="139" t="s">
        <v>1191</v>
      </c>
      <c r="B1107" s="139">
        <v>25.513000000000002</v>
      </c>
      <c r="C1107" s="139">
        <v>10.8</v>
      </c>
    </row>
    <row r="1108" spans="1:3" x14ac:dyDescent="0.2">
      <c r="A1108" s="139" t="s">
        <v>1192</v>
      </c>
      <c r="B1108" s="139">
        <v>25.416</v>
      </c>
      <c r="C1108" s="139">
        <v>10.8</v>
      </c>
    </row>
    <row r="1109" spans="1:3" x14ac:dyDescent="0.2">
      <c r="A1109" s="139" t="s">
        <v>1193</v>
      </c>
      <c r="B1109" s="139">
        <v>25.416</v>
      </c>
      <c r="C1109" s="139">
        <v>10.8</v>
      </c>
    </row>
    <row r="1110" spans="1:3" x14ac:dyDescent="0.2">
      <c r="A1110" s="139" t="s">
        <v>1194</v>
      </c>
      <c r="B1110" s="139">
        <v>25.416</v>
      </c>
      <c r="C1110" s="139">
        <v>10.8</v>
      </c>
    </row>
    <row r="1111" spans="1:3" x14ac:dyDescent="0.2">
      <c r="A1111" s="139" t="s">
        <v>1195</v>
      </c>
      <c r="B1111" s="139">
        <v>25.416</v>
      </c>
      <c r="C1111" s="139">
        <v>10.8</v>
      </c>
    </row>
    <row r="1112" spans="1:3" x14ac:dyDescent="0.2">
      <c r="A1112" s="139" t="s">
        <v>1196</v>
      </c>
      <c r="B1112" s="139">
        <v>25.416</v>
      </c>
      <c r="C1112" s="139">
        <v>10.8</v>
      </c>
    </row>
    <row r="1113" spans="1:3" x14ac:dyDescent="0.2">
      <c r="A1113" s="139" t="s">
        <v>1197</v>
      </c>
      <c r="B1113" s="139">
        <v>25.416</v>
      </c>
      <c r="C1113" s="139">
        <v>10.8</v>
      </c>
    </row>
    <row r="1114" spans="1:3" x14ac:dyDescent="0.2">
      <c r="A1114" s="139" t="s">
        <v>1198</v>
      </c>
      <c r="B1114" s="139">
        <v>25.416</v>
      </c>
      <c r="C1114" s="139">
        <v>10.8</v>
      </c>
    </row>
    <row r="1115" spans="1:3" x14ac:dyDescent="0.2">
      <c r="A1115" s="139" t="s">
        <v>1199</v>
      </c>
      <c r="B1115" s="139">
        <v>25.416</v>
      </c>
      <c r="C1115" s="139">
        <v>10.8</v>
      </c>
    </row>
    <row r="1116" spans="1:3" x14ac:dyDescent="0.2">
      <c r="A1116" s="139" t="s">
        <v>1200</v>
      </c>
      <c r="B1116" s="139">
        <v>25.416</v>
      </c>
      <c r="C1116" s="139">
        <v>10.8</v>
      </c>
    </row>
    <row r="1117" spans="1:3" x14ac:dyDescent="0.2">
      <c r="A1117" s="139" t="s">
        <v>1201</v>
      </c>
      <c r="B1117" s="139">
        <v>25.416</v>
      </c>
      <c r="C1117" s="139">
        <v>10.8</v>
      </c>
    </row>
    <row r="1118" spans="1:3" x14ac:dyDescent="0.2">
      <c r="A1118" s="139" t="s">
        <v>1202</v>
      </c>
      <c r="B1118" s="139">
        <v>25.416</v>
      </c>
      <c r="C1118" s="139">
        <v>10.8</v>
      </c>
    </row>
    <row r="1119" spans="1:3" x14ac:dyDescent="0.2">
      <c r="A1119" s="139" t="s">
        <v>1203</v>
      </c>
      <c r="B1119" s="139">
        <v>25.416</v>
      </c>
      <c r="C1119" s="139">
        <v>10.8</v>
      </c>
    </row>
    <row r="1120" spans="1:3" x14ac:dyDescent="0.2">
      <c r="A1120" s="139" t="s">
        <v>1204</v>
      </c>
      <c r="B1120" s="139">
        <v>25.416</v>
      </c>
      <c r="C1120" s="139">
        <v>10.8</v>
      </c>
    </row>
    <row r="1121" spans="1:3" x14ac:dyDescent="0.2">
      <c r="A1121" s="139" t="s">
        <v>1205</v>
      </c>
      <c r="B1121" s="139">
        <v>25.416</v>
      </c>
      <c r="C1121" s="139">
        <v>10.8</v>
      </c>
    </row>
    <row r="1122" spans="1:3" x14ac:dyDescent="0.2">
      <c r="A1122" s="139" t="s">
        <v>1206</v>
      </c>
      <c r="B1122" s="139">
        <v>25.416</v>
      </c>
      <c r="C1122" s="139">
        <v>10.8</v>
      </c>
    </row>
    <row r="1123" spans="1:3" x14ac:dyDescent="0.2">
      <c r="A1123" s="139" t="s">
        <v>1207</v>
      </c>
      <c r="B1123" s="139">
        <v>25.416</v>
      </c>
      <c r="C1123" s="139">
        <v>10.8</v>
      </c>
    </row>
    <row r="1124" spans="1:3" x14ac:dyDescent="0.2">
      <c r="A1124" s="139" t="s">
        <v>1208</v>
      </c>
      <c r="B1124" s="139">
        <v>25.416</v>
      </c>
      <c r="C1124" s="139">
        <v>10.8</v>
      </c>
    </row>
    <row r="1125" spans="1:3" x14ac:dyDescent="0.2">
      <c r="A1125" s="139" t="s">
        <v>1209</v>
      </c>
      <c r="B1125" s="139">
        <v>25.416</v>
      </c>
      <c r="C1125" s="139">
        <v>10.8</v>
      </c>
    </row>
    <row r="1126" spans="1:3" x14ac:dyDescent="0.2">
      <c r="A1126" s="139" t="s">
        <v>1210</v>
      </c>
      <c r="B1126" s="139">
        <v>25.416</v>
      </c>
      <c r="C1126" s="139">
        <v>10.8</v>
      </c>
    </row>
    <row r="1127" spans="1:3" x14ac:dyDescent="0.2">
      <c r="A1127" s="139" t="s">
        <v>1211</v>
      </c>
      <c r="B1127" s="139">
        <v>25.416</v>
      </c>
      <c r="C1127" s="139">
        <v>10.8</v>
      </c>
    </row>
    <row r="1128" spans="1:3" x14ac:dyDescent="0.2">
      <c r="A1128" s="139" t="s">
        <v>1212</v>
      </c>
      <c r="B1128" s="139">
        <v>25.416</v>
      </c>
      <c r="C1128" s="139">
        <v>10.8</v>
      </c>
    </row>
    <row r="1129" spans="1:3" x14ac:dyDescent="0.2">
      <c r="A1129" s="139" t="s">
        <v>1213</v>
      </c>
      <c r="B1129" s="139">
        <v>25.416</v>
      </c>
      <c r="C1129" s="139">
        <v>10.8</v>
      </c>
    </row>
    <row r="1130" spans="1:3" x14ac:dyDescent="0.2">
      <c r="A1130" s="139" t="s">
        <v>1214</v>
      </c>
      <c r="B1130" s="139">
        <v>25.416</v>
      </c>
      <c r="C1130" s="139">
        <v>10.8</v>
      </c>
    </row>
    <row r="1131" spans="1:3" x14ac:dyDescent="0.2">
      <c r="A1131" s="139" t="s">
        <v>1215</v>
      </c>
      <c r="B1131" s="139">
        <v>25.416</v>
      </c>
      <c r="C1131" s="139">
        <v>10.8</v>
      </c>
    </row>
    <row r="1132" spans="1:3" x14ac:dyDescent="0.2">
      <c r="A1132" s="139" t="s">
        <v>1216</v>
      </c>
      <c r="B1132" s="139">
        <v>25.416</v>
      </c>
      <c r="C1132" s="139">
        <v>10.8</v>
      </c>
    </row>
    <row r="1133" spans="1:3" x14ac:dyDescent="0.2">
      <c r="A1133" s="139" t="s">
        <v>1217</v>
      </c>
      <c r="B1133" s="139">
        <v>25.416</v>
      </c>
      <c r="C1133" s="139">
        <v>10.8</v>
      </c>
    </row>
    <row r="1134" spans="1:3" x14ac:dyDescent="0.2">
      <c r="A1134" s="139" t="s">
        <v>1218</v>
      </c>
      <c r="B1134" s="139">
        <v>25.416</v>
      </c>
      <c r="C1134" s="139">
        <v>10.8</v>
      </c>
    </row>
    <row r="1135" spans="1:3" x14ac:dyDescent="0.2">
      <c r="A1135" s="139" t="s">
        <v>1219</v>
      </c>
      <c r="B1135" s="139">
        <v>25.416</v>
      </c>
      <c r="C1135" s="139">
        <v>10.8</v>
      </c>
    </row>
    <row r="1136" spans="1:3" x14ac:dyDescent="0.2">
      <c r="A1136" s="139" t="s">
        <v>1220</v>
      </c>
      <c r="B1136" s="139">
        <v>25.416</v>
      </c>
      <c r="C1136" s="139">
        <v>10.8</v>
      </c>
    </row>
    <row r="1137" spans="1:3" x14ac:dyDescent="0.2">
      <c r="A1137" s="139" t="s">
        <v>1221</v>
      </c>
      <c r="B1137" s="139">
        <v>25.416</v>
      </c>
      <c r="C1137" s="139">
        <v>10.8</v>
      </c>
    </row>
    <row r="1138" spans="1:3" x14ac:dyDescent="0.2">
      <c r="A1138" s="139" t="s">
        <v>1222</v>
      </c>
      <c r="B1138" s="139">
        <v>25.416</v>
      </c>
      <c r="C1138" s="139">
        <v>10.8</v>
      </c>
    </row>
    <row r="1139" spans="1:3" x14ac:dyDescent="0.2">
      <c r="A1139" s="139" t="s">
        <v>1223</v>
      </c>
      <c r="B1139" s="139">
        <v>25.416</v>
      </c>
      <c r="C1139" s="139">
        <v>10.8</v>
      </c>
    </row>
    <row r="1140" spans="1:3" x14ac:dyDescent="0.2">
      <c r="A1140" s="139" t="s">
        <v>1224</v>
      </c>
      <c r="B1140" s="139">
        <v>25.416</v>
      </c>
      <c r="C1140" s="139">
        <v>10.8</v>
      </c>
    </row>
    <row r="1141" spans="1:3" x14ac:dyDescent="0.2">
      <c r="A1141" s="139" t="s">
        <v>1225</v>
      </c>
      <c r="B1141" s="139">
        <v>25.416</v>
      </c>
      <c r="C1141" s="139">
        <v>10.8</v>
      </c>
    </row>
    <row r="1142" spans="1:3" x14ac:dyDescent="0.2">
      <c r="A1142" s="139" t="s">
        <v>1226</v>
      </c>
      <c r="B1142" s="139">
        <v>25.416</v>
      </c>
      <c r="C1142" s="139">
        <v>10.8</v>
      </c>
    </row>
    <row r="1143" spans="1:3" x14ac:dyDescent="0.2">
      <c r="A1143" s="139" t="s">
        <v>1227</v>
      </c>
      <c r="B1143" s="139">
        <v>25.416</v>
      </c>
      <c r="C1143" s="139">
        <v>10.8</v>
      </c>
    </row>
    <row r="1144" spans="1:3" x14ac:dyDescent="0.2">
      <c r="A1144" s="139" t="s">
        <v>1228</v>
      </c>
      <c r="B1144" s="139">
        <v>25.416</v>
      </c>
      <c r="C1144" s="139">
        <v>10.8</v>
      </c>
    </row>
    <row r="1145" spans="1:3" x14ac:dyDescent="0.2">
      <c r="A1145" s="139" t="s">
        <v>1229</v>
      </c>
      <c r="B1145" s="139">
        <v>25.416</v>
      </c>
      <c r="C1145" s="139">
        <v>10.8</v>
      </c>
    </row>
    <row r="1146" spans="1:3" x14ac:dyDescent="0.2">
      <c r="A1146" s="139" t="s">
        <v>1230</v>
      </c>
      <c r="B1146" s="139">
        <v>25.416</v>
      </c>
      <c r="C1146" s="139">
        <v>10.8</v>
      </c>
    </row>
    <row r="1147" spans="1:3" x14ac:dyDescent="0.2">
      <c r="A1147" s="139" t="s">
        <v>1231</v>
      </c>
      <c r="B1147" s="139">
        <v>25.416</v>
      </c>
      <c r="C1147" s="139">
        <v>10.8</v>
      </c>
    </row>
    <row r="1148" spans="1:3" x14ac:dyDescent="0.2">
      <c r="A1148" s="139" t="s">
        <v>1232</v>
      </c>
      <c r="B1148" s="139">
        <v>25.416</v>
      </c>
      <c r="C1148" s="139">
        <v>10.8</v>
      </c>
    </row>
    <row r="1149" spans="1:3" x14ac:dyDescent="0.2">
      <c r="A1149" s="139" t="s">
        <v>1233</v>
      </c>
      <c r="B1149" s="139">
        <v>25.416</v>
      </c>
      <c r="C1149" s="139">
        <v>10.8</v>
      </c>
    </row>
    <row r="1150" spans="1:3" x14ac:dyDescent="0.2">
      <c r="A1150" s="139" t="s">
        <v>1234</v>
      </c>
      <c r="B1150" s="139">
        <v>25.416</v>
      </c>
      <c r="C1150" s="139">
        <v>10.8</v>
      </c>
    </row>
    <row r="1151" spans="1:3" x14ac:dyDescent="0.2">
      <c r="A1151" s="139" t="s">
        <v>1235</v>
      </c>
      <c r="B1151" s="139">
        <v>25.416</v>
      </c>
      <c r="C1151" s="139">
        <v>10.8</v>
      </c>
    </row>
    <row r="1152" spans="1:3" x14ac:dyDescent="0.2">
      <c r="A1152" s="139" t="s">
        <v>1236</v>
      </c>
      <c r="B1152" s="139">
        <v>25.416</v>
      </c>
      <c r="C1152" s="139">
        <v>10.8</v>
      </c>
    </row>
    <row r="1153" spans="1:3" x14ac:dyDescent="0.2">
      <c r="A1153" s="139" t="s">
        <v>1237</v>
      </c>
      <c r="B1153" s="139">
        <v>25.416</v>
      </c>
      <c r="C1153" s="139">
        <v>10.8</v>
      </c>
    </row>
    <row r="1154" spans="1:3" x14ac:dyDescent="0.2">
      <c r="A1154" s="139" t="s">
        <v>1238</v>
      </c>
      <c r="B1154" s="139">
        <v>25.416</v>
      </c>
      <c r="C1154" s="139">
        <v>10.8</v>
      </c>
    </row>
    <row r="1155" spans="1:3" x14ac:dyDescent="0.2">
      <c r="A1155" s="139" t="s">
        <v>1239</v>
      </c>
      <c r="B1155" s="139">
        <v>25.416</v>
      </c>
      <c r="C1155" s="139">
        <v>10.8</v>
      </c>
    </row>
    <row r="1156" spans="1:3" x14ac:dyDescent="0.2">
      <c r="A1156" s="139" t="s">
        <v>1240</v>
      </c>
      <c r="B1156" s="139">
        <v>25.416</v>
      </c>
      <c r="C1156" s="139">
        <v>10.8</v>
      </c>
    </row>
    <row r="1157" spans="1:3" x14ac:dyDescent="0.2">
      <c r="A1157" s="140" t="s">
        <v>1241</v>
      </c>
      <c r="B1157" s="140">
        <v>25.416</v>
      </c>
      <c r="C1157" s="140">
        <v>10.8</v>
      </c>
    </row>
    <row r="1158" spans="1:3" x14ac:dyDescent="0.2">
      <c r="A1158" s="140" t="s">
        <v>1242</v>
      </c>
      <c r="B1158" s="140">
        <v>25.416</v>
      </c>
      <c r="C1158" s="140">
        <v>10.8</v>
      </c>
    </row>
    <row r="1159" spans="1:3" x14ac:dyDescent="0.2">
      <c r="A1159" s="140" t="s">
        <v>1243</v>
      </c>
      <c r="B1159" s="140">
        <v>25.513000000000002</v>
      </c>
      <c r="C1159" s="140">
        <v>10.8</v>
      </c>
    </row>
    <row r="1160" spans="1:3" x14ac:dyDescent="0.2">
      <c r="A1160" s="140" t="s">
        <v>1244</v>
      </c>
      <c r="B1160" s="140">
        <v>25.513000000000002</v>
      </c>
      <c r="C1160" s="140">
        <v>10.8</v>
      </c>
    </row>
    <row r="1161" spans="1:3" x14ac:dyDescent="0.2">
      <c r="A1161" s="140" t="s">
        <v>1245</v>
      </c>
      <c r="B1161" s="140">
        <v>25.416</v>
      </c>
      <c r="C1161" s="140">
        <v>10.8</v>
      </c>
    </row>
    <row r="1162" spans="1:3" x14ac:dyDescent="0.2">
      <c r="A1162" s="140" t="s">
        <v>1246</v>
      </c>
      <c r="B1162" s="140">
        <v>25.416</v>
      </c>
      <c r="C1162" s="140">
        <v>10.8</v>
      </c>
    </row>
    <row r="1163" spans="1:3" x14ac:dyDescent="0.2">
      <c r="A1163" s="140" t="s">
        <v>1247</v>
      </c>
      <c r="B1163" s="140">
        <v>25.416</v>
      </c>
      <c r="C1163" s="140">
        <v>10.8</v>
      </c>
    </row>
    <row r="1164" spans="1:3" x14ac:dyDescent="0.2">
      <c r="A1164" s="140" t="s">
        <v>1248</v>
      </c>
      <c r="B1164" s="140">
        <v>25.513000000000002</v>
      </c>
      <c r="C1164" s="140">
        <v>10.8</v>
      </c>
    </row>
    <row r="1165" spans="1:3" x14ac:dyDescent="0.2">
      <c r="A1165" s="140" t="s">
        <v>1249</v>
      </c>
      <c r="B1165" s="140">
        <v>25.416</v>
      </c>
      <c r="C1165" s="140">
        <v>10.8</v>
      </c>
    </row>
    <row r="1166" spans="1:3" x14ac:dyDescent="0.2">
      <c r="A1166" s="140" t="s">
        <v>1250</v>
      </c>
      <c r="B1166" s="140">
        <v>25.513000000000002</v>
      </c>
      <c r="C1166" s="140">
        <v>10.8</v>
      </c>
    </row>
    <row r="1167" spans="1:3" x14ac:dyDescent="0.2">
      <c r="A1167" s="140" t="s">
        <v>1251</v>
      </c>
      <c r="B1167" s="140">
        <v>25.416</v>
      </c>
      <c r="C1167" s="140">
        <v>10.8</v>
      </c>
    </row>
    <row r="1168" spans="1:3" x14ac:dyDescent="0.2">
      <c r="A1168" s="140" t="s">
        <v>1252</v>
      </c>
      <c r="B1168" s="140">
        <v>25.416</v>
      </c>
      <c r="C1168" s="140">
        <v>10.8</v>
      </c>
    </row>
    <row r="1169" spans="1:3" x14ac:dyDescent="0.2">
      <c r="A1169" s="140" t="s">
        <v>1253</v>
      </c>
      <c r="B1169" s="140">
        <v>25.416</v>
      </c>
      <c r="C1169" s="140">
        <v>21.5</v>
      </c>
    </row>
    <row r="1170" spans="1:3" x14ac:dyDescent="0.2">
      <c r="A1170" s="140" t="s">
        <v>1254</v>
      </c>
      <c r="B1170" s="140">
        <v>25.513000000000002</v>
      </c>
      <c r="C1170" s="140">
        <v>21.5</v>
      </c>
    </row>
    <row r="1171" spans="1:3" x14ac:dyDescent="0.2">
      <c r="A1171" s="140" t="s">
        <v>1255</v>
      </c>
      <c r="B1171" s="140">
        <v>25.513000000000002</v>
      </c>
      <c r="C1171" s="140">
        <v>10.8</v>
      </c>
    </row>
    <row r="1172" spans="1:3" x14ac:dyDescent="0.2">
      <c r="A1172" s="140" t="s">
        <v>1256</v>
      </c>
      <c r="B1172" s="140">
        <v>25.513000000000002</v>
      </c>
      <c r="C1172" s="140">
        <v>10.8</v>
      </c>
    </row>
    <row r="1173" spans="1:3" x14ac:dyDescent="0.2">
      <c r="A1173" s="140" t="s">
        <v>1257</v>
      </c>
      <c r="B1173" s="140">
        <v>25.513000000000002</v>
      </c>
      <c r="C1173" s="140">
        <v>10.8</v>
      </c>
    </row>
    <row r="1174" spans="1:3" x14ac:dyDescent="0.2">
      <c r="A1174" s="140" t="s">
        <v>1258</v>
      </c>
      <c r="B1174" s="140">
        <v>25.416</v>
      </c>
      <c r="C1174" s="140">
        <v>10.8</v>
      </c>
    </row>
    <row r="1175" spans="1:3" x14ac:dyDescent="0.2">
      <c r="A1175" s="140" t="s">
        <v>1259</v>
      </c>
      <c r="B1175" s="140">
        <v>25.416</v>
      </c>
      <c r="C1175" s="140">
        <v>10.8</v>
      </c>
    </row>
    <row r="1176" spans="1:3" x14ac:dyDescent="0.2">
      <c r="A1176" s="140" t="s">
        <v>1260</v>
      </c>
      <c r="B1176" s="140">
        <v>25.416</v>
      </c>
      <c r="C1176" s="140">
        <v>10.8</v>
      </c>
    </row>
    <row r="1177" spans="1:3" x14ac:dyDescent="0.2">
      <c r="A1177" s="140" t="s">
        <v>1261</v>
      </c>
      <c r="B1177" s="140">
        <v>25.416</v>
      </c>
      <c r="C1177" s="140">
        <v>10.8</v>
      </c>
    </row>
    <row r="1178" spans="1:3" x14ac:dyDescent="0.2">
      <c r="A1178" s="140" t="s">
        <v>1262</v>
      </c>
      <c r="B1178" s="140">
        <v>25.416</v>
      </c>
      <c r="C1178" s="140">
        <v>10.8</v>
      </c>
    </row>
    <row r="1179" spans="1:3" x14ac:dyDescent="0.2">
      <c r="A1179" s="140" t="s">
        <v>1263</v>
      </c>
      <c r="B1179" s="140">
        <v>25.416</v>
      </c>
      <c r="C1179" s="140">
        <v>10.8</v>
      </c>
    </row>
    <row r="1180" spans="1:3" x14ac:dyDescent="0.2">
      <c r="A1180" s="140" t="s">
        <v>1264</v>
      </c>
      <c r="B1180" s="140">
        <v>25.513000000000002</v>
      </c>
      <c r="C1180" s="140">
        <v>10.8</v>
      </c>
    </row>
    <row r="1181" spans="1:3" x14ac:dyDescent="0.2">
      <c r="A1181" s="140" t="s">
        <v>1265</v>
      </c>
      <c r="B1181" s="140">
        <v>25.416</v>
      </c>
      <c r="C1181" s="140">
        <v>10.8</v>
      </c>
    </row>
    <row r="1182" spans="1:3" x14ac:dyDescent="0.2">
      <c r="A1182" s="140" t="s">
        <v>1266</v>
      </c>
      <c r="B1182" s="140">
        <v>25.416</v>
      </c>
      <c r="C1182" s="140">
        <v>10.8</v>
      </c>
    </row>
    <row r="1183" spans="1:3" x14ac:dyDescent="0.2">
      <c r="A1183" s="140" t="s">
        <v>1267</v>
      </c>
      <c r="B1183" s="140">
        <v>25.318999999999999</v>
      </c>
      <c r="C1183" s="140">
        <v>10.8</v>
      </c>
    </row>
    <row r="1184" spans="1:3" x14ac:dyDescent="0.2">
      <c r="A1184" s="140" t="s">
        <v>1268</v>
      </c>
      <c r="B1184" s="140">
        <v>25.318999999999999</v>
      </c>
      <c r="C1184" s="140">
        <v>10.8</v>
      </c>
    </row>
    <row r="1185" spans="1:3" x14ac:dyDescent="0.2">
      <c r="A1185" s="140" t="s">
        <v>1269</v>
      </c>
      <c r="B1185" s="140">
        <v>25.318999999999999</v>
      </c>
      <c r="C1185" s="140">
        <v>10.8</v>
      </c>
    </row>
    <row r="1186" spans="1:3" x14ac:dyDescent="0.2">
      <c r="A1186" s="140" t="s">
        <v>1270</v>
      </c>
      <c r="B1186" s="140">
        <v>25.318999999999999</v>
      </c>
      <c r="C1186" s="140">
        <v>10.8</v>
      </c>
    </row>
    <row r="1187" spans="1:3" x14ac:dyDescent="0.2">
      <c r="A1187" s="140" t="s">
        <v>1271</v>
      </c>
      <c r="B1187" s="140">
        <v>25.318999999999999</v>
      </c>
      <c r="C1187" s="140">
        <v>10.8</v>
      </c>
    </row>
    <row r="1188" spans="1:3" x14ac:dyDescent="0.2">
      <c r="A1188" s="140" t="s">
        <v>1272</v>
      </c>
      <c r="B1188" s="140">
        <v>25.318999999999999</v>
      </c>
      <c r="C1188" s="140">
        <v>10.8</v>
      </c>
    </row>
    <row r="1189" spans="1:3" x14ac:dyDescent="0.2">
      <c r="A1189" s="140" t="s">
        <v>1273</v>
      </c>
      <c r="B1189" s="140">
        <v>25.318999999999999</v>
      </c>
      <c r="C1189" s="140">
        <v>10.8</v>
      </c>
    </row>
    <row r="1190" spans="1:3" x14ac:dyDescent="0.2">
      <c r="A1190" s="140" t="s">
        <v>1274</v>
      </c>
      <c r="B1190" s="140">
        <v>25.318999999999999</v>
      </c>
      <c r="C1190" s="140">
        <v>10.8</v>
      </c>
    </row>
    <row r="1191" spans="1:3" x14ac:dyDescent="0.2">
      <c r="A1191" s="140" t="s">
        <v>1275</v>
      </c>
      <c r="B1191" s="140">
        <v>25.318999999999999</v>
      </c>
      <c r="C1191" s="140">
        <v>10.8</v>
      </c>
    </row>
    <row r="1192" spans="1:3" x14ac:dyDescent="0.2">
      <c r="A1192" s="140" t="s">
        <v>1276</v>
      </c>
      <c r="B1192" s="140">
        <v>25.318999999999999</v>
      </c>
      <c r="C1192" s="140">
        <v>10.8</v>
      </c>
    </row>
    <row r="1193" spans="1:3" x14ac:dyDescent="0.2">
      <c r="A1193" s="140" t="s">
        <v>1277</v>
      </c>
      <c r="B1193" s="140">
        <v>25.318999999999999</v>
      </c>
      <c r="C1193" s="140">
        <v>10.8</v>
      </c>
    </row>
    <row r="1194" spans="1:3" x14ac:dyDescent="0.2">
      <c r="A1194" s="140" t="s">
        <v>1278</v>
      </c>
      <c r="B1194" s="140">
        <v>25.318999999999999</v>
      </c>
      <c r="C1194" s="140">
        <v>10.8</v>
      </c>
    </row>
    <row r="1195" spans="1:3" x14ac:dyDescent="0.2">
      <c r="A1195" s="140" t="s">
        <v>1279</v>
      </c>
      <c r="B1195" s="140">
        <v>25.318999999999999</v>
      </c>
      <c r="C1195" s="140">
        <v>10.8</v>
      </c>
    </row>
    <row r="1196" spans="1:3" x14ac:dyDescent="0.2">
      <c r="A1196" s="140" t="s">
        <v>1280</v>
      </c>
      <c r="B1196" s="140">
        <v>25.318999999999999</v>
      </c>
      <c r="C1196" s="140">
        <v>10.8</v>
      </c>
    </row>
    <row r="1197" spans="1:3" x14ac:dyDescent="0.2">
      <c r="A1197" s="140" t="s">
        <v>1281</v>
      </c>
      <c r="B1197" s="140">
        <v>25.318999999999999</v>
      </c>
      <c r="C1197" s="140">
        <v>10.8</v>
      </c>
    </row>
    <row r="1198" spans="1:3" x14ac:dyDescent="0.2">
      <c r="A1198" s="140" t="s">
        <v>1282</v>
      </c>
      <c r="B1198" s="140">
        <v>25.318999999999999</v>
      </c>
      <c r="C1198" s="140">
        <v>10.8</v>
      </c>
    </row>
    <row r="1199" spans="1:3" x14ac:dyDescent="0.2">
      <c r="A1199" s="140" t="s">
        <v>1283</v>
      </c>
      <c r="B1199" s="140">
        <v>25.318999999999999</v>
      </c>
      <c r="C1199" s="140">
        <v>10.8</v>
      </c>
    </row>
    <row r="1200" spans="1:3" x14ac:dyDescent="0.2">
      <c r="A1200" s="140" t="s">
        <v>1284</v>
      </c>
      <c r="B1200" s="140">
        <v>25.318999999999999</v>
      </c>
      <c r="C1200" s="140">
        <v>10.8</v>
      </c>
    </row>
    <row r="1201" spans="1:3" x14ac:dyDescent="0.2">
      <c r="A1201" s="140" t="s">
        <v>1285</v>
      </c>
      <c r="B1201" s="140">
        <v>25.318999999999999</v>
      </c>
      <c r="C1201" s="140">
        <v>10.8</v>
      </c>
    </row>
    <row r="1202" spans="1:3" x14ac:dyDescent="0.2">
      <c r="A1202" s="140" t="s">
        <v>1286</v>
      </c>
      <c r="B1202" s="140">
        <v>25.318999999999999</v>
      </c>
      <c r="C1202" s="140">
        <v>10.8</v>
      </c>
    </row>
    <row r="1203" spans="1:3" x14ac:dyDescent="0.2">
      <c r="A1203" s="140" t="s">
        <v>1287</v>
      </c>
      <c r="B1203" s="140">
        <v>25.318999999999999</v>
      </c>
      <c r="C1203" s="140">
        <v>10.8</v>
      </c>
    </row>
    <row r="1204" spans="1:3" x14ac:dyDescent="0.2">
      <c r="A1204" s="140" t="s">
        <v>1288</v>
      </c>
      <c r="B1204" s="140">
        <v>25.318999999999999</v>
      </c>
      <c r="C1204" s="140">
        <v>10.8</v>
      </c>
    </row>
    <row r="1205" spans="1:3" x14ac:dyDescent="0.2">
      <c r="A1205" s="140" t="s">
        <v>1289</v>
      </c>
      <c r="B1205" s="140">
        <v>25.318999999999999</v>
      </c>
      <c r="C1205" s="140">
        <v>10.8</v>
      </c>
    </row>
    <row r="1206" spans="1:3" x14ac:dyDescent="0.2">
      <c r="A1206" s="140" t="s">
        <v>1290</v>
      </c>
      <c r="B1206" s="140">
        <v>25.318999999999999</v>
      </c>
      <c r="C1206" s="140">
        <v>10.8</v>
      </c>
    </row>
    <row r="1207" spans="1:3" x14ac:dyDescent="0.2">
      <c r="A1207" s="140" t="s">
        <v>1291</v>
      </c>
      <c r="B1207" s="140">
        <v>25.318999999999999</v>
      </c>
      <c r="C1207" s="140">
        <v>10.8</v>
      </c>
    </row>
    <row r="1208" spans="1:3" x14ac:dyDescent="0.2">
      <c r="A1208" s="140" t="s">
        <v>1292</v>
      </c>
      <c r="B1208" s="140">
        <v>25.318999999999999</v>
      </c>
      <c r="C1208" s="140">
        <v>10.8</v>
      </c>
    </row>
    <row r="1209" spans="1:3" x14ac:dyDescent="0.2">
      <c r="A1209" s="140" t="s">
        <v>1293</v>
      </c>
      <c r="B1209" s="140">
        <v>25.318999999999999</v>
      </c>
      <c r="C1209" s="140">
        <v>10.8</v>
      </c>
    </row>
    <row r="1210" spans="1:3" x14ac:dyDescent="0.2">
      <c r="A1210" s="140" t="s">
        <v>1294</v>
      </c>
      <c r="B1210" s="140">
        <v>25.318999999999999</v>
      </c>
      <c r="C1210" s="140">
        <v>10.8</v>
      </c>
    </row>
    <row r="1211" spans="1:3" x14ac:dyDescent="0.2">
      <c r="A1211" s="140" t="s">
        <v>1295</v>
      </c>
      <c r="B1211" s="140">
        <v>25.318999999999999</v>
      </c>
      <c r="C1211" s="140">
        <v>10.8</v>
      </c>
    </row>
    <row r="1212" spans="1:3" x14ac:dyDescent="0.2">
      <c r="A1212" s="140" t="s">
        <v>1296</v>
      </c>
      <c r="B1212" s="140">
        <v>25.318999999999999</v>
      </c>
      <c r="C1212" s="140">
        <v>10.8</v>
      </c>
    </row>
    <row r="1213" spans="1:3" x14ac:dyDescent="0.2">
      <c r="A1213" s="140" t="s">
        <v>1297</v>
      </c>
      <c r="B1213" s="140">
        <v>25.318999999999999</v>
      </c>
      <c r="C1213" s="140">
        <v>10.8</v>
      </c>
    </row>
    <row r="1214" spans="1:3" x14ac:dyDescent="0.2">
      <c r="A1214" s="140" t="s">
        <v>1298</v>
      </c>
      <c r="B1214" s="140">
        <v>25.318999999999999</v>
      </c>
      <c r="C1214" s="140">
        <v>10.8</v>
      </c>
    </row>
    <row r="1215" spans="1:3" x14ac:dyDescent="0.2">
      <c r="A1215" s="140" t="s">
        <v>1299</v>
      </c>
      <c r="B1215" s="140">
        <v>25.318999999999999</v>
      </c>
      <c r="C1215" s="140">
        <v>10.8</v>
      </c>
    </row>
    <row r="1216" spans="1:3" x14ac:dyDescent="0.2">
      <c r="A1216" s="140" t="s">
        <v>1300</v>
      </c>
      <c r="B1216" s="140">
        <v>25.318999999999999</v>
      </c>
      <c r="C1216" s="140">
        <v>10.8</v>
      </c>
    </row>
    <row r="1217" spans="1:3" x14ac:dyDescent="0.2">
      <c r="A1217" s="140" t="s">
        <v>1301</v>
      </c>
      <c r="B1217" s="140">
        <v>25.318999999999999</v>
      </c>
      <c r="C1217" s="140">
        <v>10.8</v>
      </c>
    </row>
    <row r="1218" spans="1:3" x14ac:dyDescent="0.2">
      <c r="A1218" s="140" t="s">
        <v>1302</v>
      </c>
      <c r="B1218" s="140">
        <v>25.318999999999999</v>
      </c>
      <c r="C1218" s="140">
        <v>10.8</v>
      </c>
    </row>
    <row r="1219" spans="1:3" x14ac:dyDescent="0.2">
      <c r="A1219" s="140" t="s">
        <v>1303</v>
      </c>
      <c r="B1219" s="140">
        <v>25.318999999999999</v>
      </c>
      <c r="C1219" s="140">
        <v>10.8</v>
      </c>
    </row>
    <row r="1220" spans="1:3" x14ac:dyDescent="0.2">
      <c r="A1220" s="140" t="s">
        <v>1304</v>
      </c>
      <c r="B1220" s="140">
        <v>25.318999999999999</v>
      </c>
      <c r="C1220" s="140">
        <v>10.8</v>
      </c>
    </row>
    <row r="1221" spans="1:3" x14ac:dyDescent="0.2">
      <c r="A1221" s="140" t="s">
        <v>1305</v>
      </c>
      <c r="B1221" s="140">
        <v>25.318999999999999</v>
      </c>
      <c r="C1221" s="140">
        <v>10.8</v>
      </c>
    </row>
    <row r="1222" spans="1:3" x14ac:dyDescent="0.2">
      <c r="A1222" s="140" t="s">
        <v>1306</v>
      </c>
      <c r="B1222" s="140">
        <v>25.318999999999999</v>
      </c>
      <c r="C1222" s="140">
        <v>10.8</v>
      </c>
    </row>
    <row r="1223" spans="1:3" x14ac:dyDescent="0.2">
      <c r="A1223" s="140" t="s">
        <v>1307</v>
      </c>
      <c r="B1223" s="140">
        <v>25.318999999999999</v>
      </c>
      <c r="C1223" s="140">
        <v>10.8</v>
      </c>
    </row>
    <row r="1224" spans="1:3" x14ac:dyDescent="0.2">
      <c r="A1224" s="140" t="s">
        <v>1308</v>
      </c>
      <c r="B1224" s="140">
        <v>25.318999999999999</v>
      </c>
      <c r="C1224" s="140">
        <v>10.8</v>
      </c>
    </row>
    <row r="1225" spans="1:3" x14ac:dyDescent="0.2">
      <c r="A1225" s="140" t="s">
        <v>1309</v>
      </c>
      <c r="B1225" s="140">
        <v>25.318999999999999</v>
      </c>
      <c r="C1225" s="140">
        <v>10.8</v>
      </c>
    </row>
    <row r="1226" spans="1:3" x14ac:dyDescent="0.2">
      <c r="A1226" s="140" t="s">
        <v>1310</v>
      </c>
      <c r="B1226" s="140">
        <v>25.222000000000001</v>
      </c>
      <c r="C1226" s="140">
        <v>10.8</v>
      </c>
    </row>
    <row r="1227" spans="1:3" x14ac:dyDescent="0.2">
      <c r="A1227" s="140" t="s">
        <v>1311</v>
      </c>
      <c r="B1227" s="140">
        <v>25.318999999999999</v>
      </c>
      <c r="C1227" s="140">
        <v>10.8</v>
      </c>
    </row>
    <row r="1228" spans="1:3" x14ac:dyDescent="0.2">
      <c r="A1228" s="140" t="s">
        <v>1312</v>
      </c>
      <c r="B1228" s="140">
        <v>25.222000000000001</v>
      </c>
      <c r="C1228" s="140">
        <v>10.8</v>
      </c>
    </row>
    <row r="1229" spans="1:3" x14ac:dyDescent="0.2">
      <c r="A1229" s="140" t="s">
        <v>1313</v>
      </c>
      <c r="B1229" s="140">
        <v>25.222000000000001</v>
      </c>
      <c r="C1229" s="140">
        <v>10.8</v>
      </c>
    </row>
    <row r="1230" spans="1:3" x14ac:dyDescent="0.2">
      <c r="A1230" s="140" t="s">
        <v>1314</v>
      </c>
      <c r="B1230" s="140">
        <v>25.222000000000001</v>
      </c>
      <c r="C1230" s="140">
        <v>10.8</v>
      </c>
    </row>
    <row r="1231" spans="1:3" x14ac:dyDescent="0.2">
      <c r="A1231" s="140" t="s">
        <v>1315</v>
      </c>
      <c r="B1231" s="140">
        <v>25.222000000000001</v>
      </c>
      <c r="C1231" s="140">
        <v>10.8</v>
      </c>
    </row>
    <row r="1232" spans="1:3" x14ac:dyDescent="0.2">
      <c r="A1232" s="140" t="s">
        <v>1316</v>
      </c>
      <c r="B1232" s="140">
        <v>25.222000000000001</v>
      </c>
      <c r="C1232" s="140">
        <v>10.8</v>
      </c>
    </row>
    <row r="1233" spans="1:3" x14ac:dyDescent="0.2">
      <c r="A1233" s="140" t="s">
        <v>1317</v>
      </c>
      <c r="B1233" s="140">
        <v>25.222000000000001</v>
      </c>
      <c r="C1233" s="140">
        <v>10.8</v>
      </c>
    </row>
    <row r="1234" spans="1:3" x14ac:dyDescent="0.2">
      <c r="A1234" s="140" t="s">
        <v>1318</v>
      </c>
      <c r="B1234" s="140">
        <v>25.222000000000001</v>
      </c>
      <c r="C1234" s="140">
        <v>10.8</v>
      </c>
    </row>
    <row r="1235" spans="1:3" x14ac:dyDescent="0.2">
      <c r="A1235" s="140" t="s">
        <v>1319</v>
      </c>
      <c r="B1235" s="140">
        <v>25.222000000000001</v>
      </c>
      <c r="C1235" s="140">
        <v>10.8</v>
      </c>
    </row>
    <row r="1236" spans="1:3" x14ac:dyDescent="0.2">
      <c r="A1236" s="140" t="s">
        <v>1320</v>
      </c>
      <c r="B1236" s="140">
        <v>25.222000000000001</v>
      </c>
      <c r="C1236" s="140">
        <v>10.8</v>
      </c>
    </row>
    <row r="1237" spans="1:3" x14ac:dyDescent="0.2">
      <c r="A1237" s="140" t="s">
        <v>1321</v>
      </c>
      <c r="B1237" s="140">
        <v>25.222000000000001</v>
      </c>
      <c r="C1237" s="140">
        <v>10.8</v>
      </c>
    </row>
    <row r="1238" spans="1:3" x14ac:dyDescent="0.2">
      <c r="A1238" s="140" t="s">
        <v>1322</v>
      </c>
      <c r="B1238" s="140">
        <v>25.222000000000001</v>
      </c>
      <c r="C1238" s="140">
        <v>10.8</v>
      </c>
    </row>
    <row r="1239" spans="1:3" x14ac:dyDescent="0.2">
      <c r="A1239" s="140" t="s">
        <v>1323</v>
      </c>
      <c r="B1239" s="140">
        <v>25.222000000000001</v>
      </c>
      <c r="C1239" s="140">
        <v>10.8</v>
      </c>
    </row>
    <row r="1240" spans="1:3" x14ac:dyDescent="0.2">
      <c r="A1240" s="140" t="s">
        <v>1324</v>
      </c>
      <c r="B1240" s="140">
        <v>25.222000000000001</v>
      </c>
      <c r="C1240" s="140">
        <v>10.8</v>
      </c>
    </row>
    <row r="1241" spans="1:3" x14ac:dyDescent="0.2">
      <c r="A1241" s="140" t="s">
        <v>1325</v>
      </c>
      <c r="B1241" s="140">
        <v>25.222000000000001</v>
      </c>
      <c r="C1241" s="140">
        <v>10.8</v>
      </c>
    </row>
    <row r="1242" spans="1:3" x14ac:dyDescent="0.2">
      <c r="A1242" s="140" t="s">
        <v>1326</v>
      </c>
      <c r="B1242" s="140">
        <v>25.222000000000001</v>
      </c>
      <c r="C1242" s="140">
        <v>10.8</v>
      </c>
    </row>
    <row r="1243" spans="1:3" x14ac:dyDescent="0.2">
      <c r="A1243" s="140" t="s">
        <v>1327</v>
      </c>
      <c r="B1243" s="140">
        <v>25.222000000000001</v>
      </c>
      <c r="C1243" s="140">
        <v>10.8</v>
      </c>
    </row>
    <row r="1244" spans="1:3" x14ac:dyDescent="0.2">
      <c r="A1244" s="140" t="s">
        <v>1328</v>
      </c>
      <c r="B1244" s="140">
        <v>25.222000000000001</v>
      </c>
      <c r="C1244" s="140">
        <v>10.8</v>
      </c>
    </row>
    <row r="1245" spans="1:3" x14ac:dyDescent="0.2">
      <c r="A1245" s="140" t="s">
        <v>1329</v>
      </c>
      <c r="B1245" s="140">
        <v>25.222000000000001</v>
      </c>
      <c r="C1245" s="140">
        <v>10.8</v>
      </c>
    </row>
    <row r="1246" spans="1:3" x14ac:dyDescent="0.2">
      <c r="A1246" s="140" t="s">
        <v>1330</v>
      </c>
      <c r="B1246" s="140">
        <v>25.222000000000001</v>
      </c>
      <c r="C1246" s="140">
        <v>10.8</v>
      </c>
    </row>
    <row r="1247" spans="1:3" x14ac:dyDescent="0.2">
      <c r="A1247" s="140" t="s">
        <v>1331</v>
      </c>
      <c r="B1247" s="140">
        <v>25.222000000000001</v>
      </c>
      <c r="C1247" s="140">
        <v>10.8</v>
      </c>
    </row>
    <row r="1248" spans="1:3" x14ac:dyDescent="0.2">
      <c r="A1248" s="140" t="s">
        <v>1332</v>
      </c>
      <c r="B1248" s="140">
        <v>25.222000000000001</v>
      </c>
      <c r="C1248" s="140">
        <v>10.8</v>
      </c>
    </row>
    <row r="1249" spans="1:3" x14ac:dyDescent="0.2">
      <c r="A1249" s="140" t="s">
        <v>1333</v>
      </c>
      <c r="B1249" s="140">
        <v>25.222000000000001</v>
      </c>
      <c r="C1249" s="140">
        <v>10.8</v>
      </c>
    </row>
    <row r="1250" spans="1:3" x14ac:dyDescent="0.2">
      <c r="A1250" s="140" t="s">
        <v>1334</v>
      </c>
      <c r="B1250" s="140">
        <v>25.222000000000001</v>
      </c>
      <c r="C1250" s="140">
        <v>10.8</v>
      </c>
    </row>
    <row r="1251" spans="1:3" x14ac:dyDescent="0.2">
      <c r="A1251" s="140" t="s">
        <v>1335</v>
      </c>
      <c r="B1251" s="140">
        <v>25.222000000000001</v>
      </c>
      <c r="C1251" s="140">
        <v>10.8</v>
      </c>
    </row>
    <row r="1252" spans="1:3" x14ac:dyDescent="0.2">
      <c r="A1252" s="140" t="s">
        <v>1336</v>
      </c>
      <c r="B1252" s="140">
        <v>25.222000000000001</v>
      </c>
      <c r="C1252" s="140">
        <v>10.8</v>
      </c>
    </row>
    <row r="1253" spans="1:3" x14ac:dyDescent="0.2">
      <c r="A1253" s="140" t="s">
        <v>1337</v>
      </c>
      <c r="B1253" s="140">
        <v>25.222000000000001</v>
      </c>
      <c r="C1253" s="140">
        <v>10.8</v>
      </c>
    </row>
    <row r="1254" spans="1:3" x14ac:dyDescent="0.2">
      <c r="A1254" s="140" t="s">
        <v>1338</v>
      </c>
      <c r="B1254" s="140">
        <v>25.222000000000001</v>
      </c>
      <c r="C1254" s="140">
        <v>10.8</v>
      </c>
    </row>
    <row r="1255" spans="1:3" x14ac:dyDescent="0.2">
      <c r="A1255" s="140" t="s">
        <v>1339</v>
      </c>
      <c r="B1255" s="140">
        <v>25.222000000000001</v>
      </c>
      <c r="C1255" s="140">
        <v>10.8</v>
      </c>
    </row>
    <row r="1256" spans="1:3" x14ac:dyDescent="0.2">
      <c r="A1256" s="140" t="s">
        <v>1340</v>
      </c>
      <c r="B1256" s="140">
        <v>25.222000000000001</v>
      </c>
      <c r="C1256" s="140">
        <v>10.8</v>
      </c>
    </row>
    <row r="1257" spans="1:3" x14ac:dyDescent="0.2">
      <c r="A1257" s="140" t="s">
        <v>1341</v>
      </c>
      <c r="B1257" s="140">
        <v>25.222000000000001</v>
      </c>
      <c r="C1257" s="140">
        <v>10.8</v>
      </c>
    </row>
    <row r="1258" spans="1:3" x14ac:dyDescent="0.2">
      <c r="A1258" s="140" t="s">
        <v>1342</v>
      </c>
      <c r="B1258" s="140">
        <v>25.222000000000001</v>
      </c>
      <c r="C1258" s="140">
        <v>10.8</v>
      </c>
    </row>
    <row r="1259" spans="1:3" x14ac:dyDescent="0.2">
      <c r="A1259" s="140" t="s">
        <v>1343</v>
      </c>
      <c r="B1259" s="140">
        <v>25.318999999999999</v>
      </c>
      <c r="C1259" s="140">
        <v>10.8</v>
      </c>
    </row>
    <row r="1260" spans="1:3" x14ac:dyDescent="0.2">
      <c r="A1260" s="140" t="s">
        <v>1344</v>
      </c>
      <c r="B1260" s="140">
        <v>25.318999999999999</v>
      </c>
      <c r="C1260" s="140">
        <v>10.8</v>
      </c>
    </row>
    <row r="1261" spans="1:3" x14ac:dyDescent="0.2">
      <c r="A1261" s="140" t="s">
        <v>1345</v>
      </c>
      <c r="B1261" s="140">
        <v>25.318999999999999</v>
      </c>
      <c r="C1261" s="140">
        <v>10.8</v>
      </c>
    </row>
    <row r="1262" spans="1:3" x14ac:dyDescent="0.2">
      <c r="A1262" s="140" t="s">
        <v>1346</v>
      </c>
      <c r="B1262" s="140">
        <v>25.318999999999999</v>
      </c>
      <c r="C1262" s="140">
        <v>10.8</v>
      </c>
    </row>
    <row r="1263" spans="1:3" x14ac:dyDescent="0.2">
      <c r="A1263" s="140" t="s">
        <v>1347</v>
      </c>
      <c r="B1263" s="140">
        <v>25.222000000000001</v>
      </c>
      <c r="C1263" s="140">
        <v>10.8</v>
      </c>
    </row>
    <row r="1264" spans="1:3" x14ac:dyDescent="0.2">
      <c r="A1264" s="140" t="s">
        <v>1348</v>
      </c>
      <c r="B1264" s="140">
        <v>25.318999999999999</v>
      </c>
      <c r="C1264" s="140">
        <v>10.8</v>
      </c>
    </row>
    <row r="1265" spans="1:3" x14ac:dyDescent="0.2">
      <c r="A1265" s="140" t="s">
        <v>1349</v>
      </c>
      <c r="B1265" s="140">
        <v>25.222000000000001</v>
      </c>
      <c r="C1265" s="140">
        <v>10.8</v>
      </c>
    </row>
    <row r="1266" spans="1:3" x14ac:dyDescent="0.2">
      <c r="A1266" s="140" t="s">
        <v>1350</v>
      </c>
      <c r="B1266" s="140">
        <v>25.222000000000001</v>
      </c>
      <c r="C1266" s="140">
        <v>10.8</v>
      </c>
    </row>
    <row r="1267" spans="1:3" x14ac:dyDescent="0.2">
      <c r="A1267" s="140" t="s">
        <v>1351</v>
      </c>
      <c r="B1267" s="140">
        <v>25.318999999999999</v>
      </c>
      <c r="C1267" s="140">
        <v>10.8</v>
      </c>
    </row>
    <row r="1268" spans="1:3" x14ac:dyDescent="0.2">
      <c r="A1268" s="140" t="s">
        <v>1352</v>
      </c>
      <c r="B1268" s="140">
        <v>25.318999999999999</v>
      </c>
      <c r="C1268" s="140">
        <v>10.8</v>
      </c>
    </row>
    <row r="1269" spans="1:3" x14ac:dyDescent="0.2">
      <c r="A1269" s="140" t="s">
        <v>1353</v>
      </c>
      <c r="B1269" s="140">
        <v>25.318999999999999</v>
      </c>
      <c r="C1269" s="140">
        <v>10.8</v>
      </c>
    </row>
    <row r="1270" spans="1:3" x14ac:dyDescent="0.2">
      <c r="A1270" s="140" t="s">
        <v>1354</v>
      </c>
      <c r="B1270" s="140">
        <v>25.318999999999999</v>
      </c>
      <c r="C1270" s="140">
        <v>10.8</v>
      </c>
    </row>
    <row r="1271" spans="1:3" x14ac:dyDescent="0.2">
      <c r="A1271" s="140" t="s">
        <v>1355</v>
      </c>
      <c r="B1271" s="140">
        <v>25.318999999999999</v>
      </c>
      <c r="C1271" s="140">
        <v>10.8</v>
      </c>
    </row>
    <row r="1272" spans="1:3" x14ac:dyDescent="0.2">
      <c r="A1272" s="140" t="s">
        <v>1356</v>
      </c>
      <c r="B1272" s="140">
        <v>25.416</v>
      </c>
      <c r="C1272" s="140">
        <v>10.8</v>
      </c>
    </row>
    <row r="1273" spans="1:3" x14ac:dyDescent="0.2">
      <c r="A1273" s="140" t="s">
        <v>1357</v>
      </c>
      <c r="B1273" s="140">
        <v>25.416</v>
      </c>
      <c r="C1273" s="140">
        <v>10.8</v>
      </c>
    </row>
    <row r="1274" spans="1:3" x14ac:dyDescent="0.2">
      <c r="A1274" s="140" t="s">
        <v>1358</v>
      </c>
      <c r="B1274" s="140">
        <v>25.416</v>
      </c>
      <c r="C1274" s="140">
        <v>10.8</v>
      </c>
    </row>
    <row r="1275" spans="1:3" x14ac:dyDescent="0.2">
      <c r="A1275" s="140" t="s">
        <v>1359</v>
      </c>
      <c r="B1275" s="140">
        <v>25.513000000000002</v>
      </c>
      <c r="C1275" s="140">
        <v>10.8</v>
      </c>
    </row>
    <row r="1276" spans="1:3" x14ac:dyDescent="0.2">
      <c r="A1276" s="140" t="s">
        <v>1360</v>
      </c>
      <c r="B1276" s="140">
        <v>25.416</v>
      </c>
      <c r="C1276" s="140">
        <v>21.5</v>
      </c>
    </row>
    <row r="1277" spans="1:3" x14ac:dyDescent="0.2">
      <c r="A1277" s="140" t="s">
        <v>1361</v>
      </c>
      <c r="B1277" s="140">
        <v>25.318999999999999</v>
      </c>
      <c r="C1277" s="140">
        <v>10.8</v>
      </c>
    </row>
    <row r="1278" spans="1:3" x14ac:dyDescent="0.2">
      <c r="A1278" s="140" t="s">
        <v>1362</v>
      </c>
      <c r="B1278" s="140">
        <v>25.222000000000001</v>
      </c>
      <c r="C1278" s="140">
        <v>10.8</v>
      </c>
    </row>
    <row r="1279" spans="1:3" x14ac:dyDescent="0.2">
      <c r="A1279" s="140" t="s">
        <v>1363</v>
      </c>
      <c r="B1279" s="140">
        <v>25.222000000000001</v>
      </c>
      <c r="C1279" s="140">
        <v>10.8</v>
      </c>
    </row>
    <row r="1280" spans="1:3" x14ac:dyDescent="0.2">
      <c r="A1280" s="140" t="s">
        <v>1364</v>
      </c>
      <c r="B1280" s="140">
        <v>25.222000000000001</v>
      </c>
      <c r="C1280" s="140">
        <v>10.8</v>
      </c>
    </row>
    <row r="1281" spans="1:3" x14ac:dyDescent="0.2">
      <c r="A1281" s="140" t="s">
        <v>1365</v>
      </c>
      <c r="B1281" s="140">
        <v>25.222000000000001</v>
      </c>
      <c r="C1281" s="140">
        <v>10.8</v>
      </c>
    </row>
    <row r="1282" spans="1:3" x14ac:dyDescent="0.2">
      <c r="A1282" s="140" t="s">
        <v>1366</v>
      </c>
      <c r="B1282" s="140">
        <v>25.222000000000001</v>
      </c>
      <c r="C1282" s="140">
        <v>10.8</v>
      </c>
    </row>
    <row r="1283" spans="1:3" x14ac:dyDescent="0.2">
      <c r="A1283" s="140" t="s">
        <v>1367</v>
      </c>
      <c r="B1283" s="140">
        <v>25.222000000000001</v>
      </c>
      <c r="C1283" s="140">
        <v>10.8</v>
      </c>
    </row>
    <row r="1284" spans="1:3" x14ac:dyDescent="0.2">
      <c r="A1284" s="140" t="s">
        <v>1368</v>
      </c>
      <c r="B1284" s="140">
        <v>25.222000000000001</v>
      </c>
      <c r="C1284" s="140">
        <v>10.8</v>
      </c>
    </row>
    <row r="1285" spans="1:3" x14ac:dyDescent="0.2">
      <c r="A1285" s="140" t="s">
        <v>1369</v>
      </c>
      <c r="B1285" s="140">
        <v>25.222000000000001</v>
      </c>
      <c r="C1285" s="140">
        <v>10.8</v>
      </c>
    </row>
    <row r="1286" spans="1:3" x14ac:dyDescent="0.2">
      <c r="A1286" s="140" t="s">
        <v>1370</v>
      </c>
      <c r="B1286" s="140">
        <v>25.222000000000001</v>
      </c>
      <c r="C1286" s="140">
        <v>10.8</v>
      </c>
    </row>
    <row r="1287" spans="1:3" x14ac:dyDescent="0.2">
      <c r="A1287" s="140" t="s">
        <v>1371</v>
      </c>
      <c r="B1287" s="140">
        <v>25.222000000000001</v>
      </c>
      <c r="C1287" s="140">
        <v>10.8</v>
      </c>
    </row>
    <row r="1288" spans="1:3" x14ac:dyDescent="0.2">
      <c r="A1288" s="140" t="s">
        <v>1372</v>
      </c>
      <c r="B1288" s="140">
        <v>25.222000000000001</v>
      </c>
      <c r="C1288" s="140">
        <v>10.8</v>
      </c>
    </row>
    <row r="1289" spans="1:3" x14ac:dyDescent="0.2">
      <c r="A1289" s="140" t="s">
        <v>1373</v>
      </c>
      <c r="B1289" s="140">
        <v>25.222000000000001</v>
      </c>
      <c r="C1289" s="140">
        <v>10.8</v>
      </c>
    </row>
    <row r="1290" spans="1:3" x14ac:dyDescent="0.2">
      <c r="A1290" s="140" t="s">
        <v>1374</v>
      </c>
      <c r="B1290" s="140">
        <v>25.222000000000001</v>
      </c>
      <c r="C1290" s="140">
        <v>10.8</v>
      </c>
    </row>
    <row r="1291" spans="1:3" x14ac:dyDescent="0.2">
      <c r="A1291" s="140" t="s">
        <v>1375</v>
      </c>
      <c r="B1291" s="140">
        <v>25.222000000000001</v>
      </c>
      <c r="C1291" s="140">
        <v>10.8</v>
      </c>
    </row>
    <row r="1292" spans="1:3" x14ac:dyDescent="0.2">
      <c r="A1292" s="140" t="s">
        <v>1376</v>
      </c>
      <c r="B1292" s="140">
        <v>25.222000000000001</v>
      </c>
      <c r="C1292" s="140">
        <v>10.8</v>
      </c>
    </row>
    <row r="1293" spans="1:3" x14ac:dyDescent="0.2">
      <c r="A1293" s="140" t="s">
        <v>1377</v>
      </c>
      <c r="B1293" s="140">
        <v>25.222000000000001</v>
      </c>
      <c r="C1293" s="140">
        <v>10.8</v>
      </c>
    </row>
    <row r="1294" spans="1:3" x14ac:dyDescent="0.2">
      <c r="A1294" s="140" t="s">
        <v>1378</v>
      </c>
      <c r="B1294" s="140">
        <v>25.222000000000001</v>
      </c>
      <c r="C1294" s="140">
        <v>10.8</v>
      </c>
    </row>
    <row r="1295" spans="1:3" x14ac:dyDescent="0.2">
      <c r="A1295" s="140" t="s">
        <v>1379</v>
      </c>
      <c r="B1295" s="140">
        <v>25.222000000000001</v>
      </c>
      <c r="C1295" s="140">
        <v>10.8</v>
      </c>
    </row>
    <row r="1296" spans="1:3" x14ac:dyDescent="0.2">
      <c r="A1296" s="140" t="s">
        <v>1380</v>
      </c>
      <c r="B1296" s="140">
        <v>25.222000000000001</v>
      </c>
      <c r="C1296" s="140">
        <v>10.8</v>
      </c>
    </row>
    <row r="1297" spans="1:3" x14ac:dyDescent="0.2">
      <c r="A1297" s="140" t="s">
        <v>1381</v>
      </c>
      <c r="B1297" s="140">
        <v>25.222000000000001</v>
      </c>
      <c r="C1297" s="140">
        <v>10.8</v>
      </c>
    </row>
    <row r="1298" spans="1:3" x14ac:dyDescent="0.2">
      <c r="A1298" s="140" t="s">
        <v>1382</v>
      </c>
      <c r="B1298" s="140">
        <v>25.222000000000001</v>
      </c>
      <c r="C1298" s="140">
        <v>10.8</v>
      </c>
    </row>
    <row r="1299" spans="1:3" x14ac:dyDescent="0.2">
      <c r="A1299" s="140" t="s">
        <v>1383</v>
      </c>
      <c r="B1299" s="140">
        <v>25.222000000000001</v>
      </c>
      <c r="C1299" s="140">
        <v>10.8</v>
      </c>
    </row>
    <row r="1300" spans="1:3" x14ac:dyDescent="0.2">
      <c r="A1300" s="140" t="s">
        <v>1384</v>
      </c>
      <c r="B1300" s="140">
        <v>25.222000000000001</v>
      </c>
      <c r="C1300" s="140">
        <v>10.8</v>
      </c>
    </row>
    <row r="1301" spans="1:3" x14ac:dyDescent="0.2">
      <c r="A1301" s="140" t="s">
        <v>1385</v>
      </c>
      <c r="B1301" s="140">
        <v>25.222000000000001</v>
      </c>
      <c r="C1301" s="140">
        <v>10.8</v>
      </c>
    </row>
    <row r="1302" spans="1:3" x14ac:dyDescent="0.2">
      <c r="A1302" s="140" t="s">
        <v>1386</v>
      </c>
      <c r="B1302" s="140">
        <v>25.222000000000001</v>
      </c>
      <c r="C1302" s="140">
        <v>10.8</v>
      </c>
    </row>
    <row r="1303" spans="1:3" x14ac:dyDescent="0.2">
      <c r="A1303" s="140" t="s">
        <v>1387</v>
      </c>
      <c r="B1303" s="140">
        <v>25.222000000000001</v>
      </c>
      <c r="C1303" s="140">
        <v>10.8</v>
      </c>
    </row>
    <row r="1304" spans="1:3" x14ac:dyDescent="0.2">
      <c r="A1304" s="140" t="s">
        <v>1388</v>
      </c>
      <c r="B1304" s="140">
        <v>25.222000000000001</v>
      </c>
      <c r="C1304" s="140">
        <v>10.8</v>
      </c>
    </row>
    <row r="1305" spans="1:3" x14ac:dyDescent="0.2">
      <c r="A1305" s="140" t="s">
        <v>1389</v>
      </c>
      <c r="B1305" s="140">
        <v>25.222000000000001</v>
      </c>
      <c r="C1305" s="140">
        <v>10.8</v>
      </c>
    </row>
    <row r="1306" spans="1:3" x14ac:dyDescent="0.2">
      <c r="A1306" s="140" t="s">
        <v>1390</v>
      </c>
      <c r="B1306" s="140">
        <v>25.222000000000001</v>
      </c>
      <c r="C1306" s="140">
        <v>10.8</v>
      </c>
    </row>
    <row r="1307" spans="1:3" x14ac:dyDescent="0.2">
      <c r="A1307" s="140" t="s">
        <v>1391</v>
      </c>
      <c r="B1307" s="140">
        <v>25.222000000000001</v>
      </c>
      <c r="C1307" s="140">
        <v>10.8</v>
      </c>
    </row>
    <row r="1308" spans="1:3" x14ac:dyDescent="0.2">
      <c r="A1308" s="140" t="s">
        <v>1392</v>
      </c>
      <c r="B1308" s="140">
        <v>25.222000000000001</v>
      </c>
      <c r="C1308" s="140">
        <v>10.8</v>
      </c>
    </row>
    <row r="1309" spans="1:3" x14ac:dyDescent="0.2">
      <c r="A1309" s="140" t="s">
        <v>1393</v>
      </c>
      <c r="B1309" s="140">
        <v>25.222000000000001</v>
      </c>
      <c r="C1309" s="140">
        <v>10.8</v>
      </c>
    </row>
    <row r="1310" spans="1:3" x14ac:dyDescent="0.2">
      <c r="A1310" s="140" t="s">
        <v>1394</v>
      </c>
      <c r="B1310" s="140">
        <v>25.222000000000001</v>
      </c>
      <c r="C1310" s="140">
        <v>10.8</v>
      </c>
    </row>
    <row r="1311" spans="1:3" x14ac:dyDescent="0.2">
      <c r="A1311" s="140" t="s">
        <v>1395</v>
      </c>
      <c r="B1311" s="140">
        <v>25.222000000000001</v>
      </c>
      <c r="C1311" s="140">
        <v>10.8</v>
      </c>
    </row>
    <row r="1312" spans="1:3" x14ac:dyDescent="0.2">
      <c r="A1312" s="140" t="s">
        <v>1396</v>
      </c>
      <c r="B1312" s="140">
        <v>25.222000000000001</v>
      </c>
      <c r="C1312" s="140">
        <v>10.8</v>
      </c>
    </row>
    <row r="1313" spans="1:3" x14ac:dyDescent="0.2">
      <c r="A1313" s="140" t="s">
        <v>1397</v>
      </c>
      <c r="B1313" s="140">
        <v>25.222000000000001</v>
      </c>
      <c r="C1313" s="140">
        <v>10.8</v>
      </c>
    </row>
    <row r="1314" spans="1:3" x14ac:dyDescent="0.2">
      <c r="A1314" s="140" t="s">
        <v>1398</v>
      </c>
      <c r="B1314" s="140">
        <v>25.222000000000001</v>
      </c>
      <c r="C1314" s="140">
        <v>10.8</v>
      </c>
    </row>
    <row r="1315" spans="1:3" x14ac:dyDescent="0.2">
      <c r="A1315" s="140" t="s">
        <v>1399</v>
      </c>
      <c r="B1315" s="140">
        <v>25.125</v>
      </c>
      <c r="C1315" s="140">
        <v>10.8</v>
      </c>
    </row>
    <row r="1316" spans="1:3" x14ac:dyDescent="0.2">
      <c r="A1316" s="140" t="s">
        <v>1400</v>
      </c>
      <c r="B1316" s="140">
        <v>25.125</v>
      </c>
      <c r="C1316" s="140">
        <v>10.8</v>
      </c>
    </row>
    <row r="1317" spans="1:3" x14ac:dyDescent="0.2">
      <c r="A1317" s="140" t="s">
        <v>1401</v>
      </c>
      <c r="B1317" s="140">
        <v>25.125</v>
      </c>
      <c r="C1317" s="140">
        <v>10.8</v>
      </c>
    </row>
    <row r="1318" spans="1:3" x14ac:dyDescent="0.2">
      <c r="A1318" s="140" t="s">
        <v>1402</v>
      </c>
      <c r="B1318" s="140">
        <v>25.125</v>
      </c>
      <c r="C1318" s="140">
        <v>10.8</v>
      </c>
    </row>
    <row r="1319" spans="1:3" x14ac:dyDescent="0.2">
      <c r="A1319" s="140" t="s">
        <v>1403</v>
      </c>
      <c r="B1319" s="140">
        <v>25.222000000000001</v>
      </c>
      <c r="C1319" s="140">
        <v>10.8</v>
      </c>
    </row>
    <row r="1320" spans="1:3" x14ac:dyDescent="0.2">
      <c r="A1320" s="140" t="s">
        <v>1404</v>
      </c>
      <c r="B1320" s="140">
        <v>25.222000000000001</v>
      </c>
      <c r="C1320" s="140">
        <v>10.8</v>
      </c>
    </row>
    <row r="1321" spans="1:3" x14ac:dyDescent="0.2">
      <c r="A1321" s="140" t="s">
        <v>1405</v>
      </c>
      <c r="B1321" s="140">
        <v>25.125</v>
      </c>
      <c r="C1321" s="140">
        <v>10.8</v>
      </c>
    </row>
    <row r="1322" spans="1:3" x14ac:dyDescent="0.2">
      <c r="A1322" s="140" t="s">
        <v>1406</v>
      </c>
      <c r="B1322" s="140">
        <v>25.125</v>
      </c>
      <c r="C1322" s="140">
        <v>10.8</v>
      </c>
    </row>
    <row r="1323" spans="1:3" x14ac:dyDescent="0.2">
      <c r="A1323" s="140" t="s">
        <v>1407</v>
      </c>
      <c r="B1323" s="140">
        <v>25.125</v>
      </c>
      <c r="C1323" s="140">
        <v>10.8</v>
      </c>
    </row>
    <row r="1324" spans="1:3" x14ac:dyDescent="0.2">
      <c r="A1324" s="140" t="s">
        <v>1408</v>
      </c>
      <c r="B1324" s="140">
        <v>25.125</v>
      </c>
      <c r="C1324" s="140">
        <v>10.8</v>
      </c>
    </row>
    <row r="1325" spans="1:3" x14ac:dyDescent="0.2">
      <c r="A1325" s="140" t="s">
        <v>1409</v>
      </c>
      <c r="B1325" s="140">
        <v>25.125</v>
      </c>
      <c r="C1325" s="140">
        <v>10.8</v>
      </c>
    </row>
    <row r="1326" spans="1:3" x14ac:dyDescent="0.2">
      <c r="A1326" s="140" t="s">
        <v>1410</v>
      </c>
      <c r="B1326" s="140">
        <v>25.125</v>
      </c>
      <c r="C1326" s="140">
        <v>10.8</v>
      </c>
    </row>
    <row r="1327" spans="1:3" x14ac:dyDescent="0.2">
      <c r="A1327" s="140" t="s">
        <v>1411</v>
      </c>
      <c r="B1327" s="140">
        <v>25.125</v>
      </c>
      <c r="C1327" s="140">
        <v>10.8</v>
      </c>
    </row>
    <row r="1328" spans="1:3" x14ac:dyDescent="0.2">
      <c r="A1328" s="140" t="s">
        <v>1412</v>
      </c>
      <c r="B1328" s="140">
        <v>25.125</v>
      </c>
      <c r="C1328" s="140">
        <v>10.8</v>
      </c>
    </row>
    <row r="1329" spans="1:3" x14ac:dyDescent="0.2">
      <c r="A1329" s="140" t="s">
        <v>1413</v>
      </c>
      <c r="B1329" s="140">
        <v>25.125</v>
      </c>
      <c r="C1329" s="140">
        <v>10.8</v>
      </c>
    </row>
    <row r="1330" spans="1:3" x14ac:dyDescent="0.2">
      <c r="A1330" s="140" t="s">
        <v>1414</v>
      </c>
      <c r="B1330" s="140">
        <v>25.125</v>
      </c>
      <c r="C1330" s="140">
        <v>10.8</v>
      </c>
    </row>
    <row r="1331" spans="1:3" x14ac:dyDescent="0.2">
      <c r="A1331" s="140" t="s">
        <v>1415</v>
      </c>
      <c r="B1331" s="140">
        <v>25.125</v>
      </c>
      <c r="C1331" s="140">
        <v>10.8</v>
      </c>
    </row>
    <row r="1332" spans="1:3" x14ac:dyDescent="0.2">
      <c r="A1332" s="140" t="s">
        <v>1416</v>
      </c>
      <c r="B1332" s="140">
        <v>25.125</v>
      </c>
      <c r="C1332" s="140">
        <v>10.8</v>
      </c>
    </row>
    <row r="1333" spans="1:3" x14ac:dyDescent="0.2">
      <c r="A1333" s="140" t="s">
        <v>1417</v>
      </c>
      <c r="B1333" s="140">
        <v>25.125</v>
      </c>
      <c r="C1333" s="140">
        <v>10.8</v>
      </c>
    </row>
    <row r="1334" spans="1:3" x14ac:dyDescent="0.2">
      <c r="A1334" s="140" t="s">
        <v>1418</v>
      </c>
      <c r="B1334" s="140">
        <v>25.125</v>
      </c>
      <c r="C1334" s="140">
        <v>10.8</v>
      </c>
    </row>
    <row r="1335" spans="1:3" x14ac:dyDescent="0.2">
      <c r="A1335" s="140" t="s">
        <v>1419</v>
      </c>
      <c r="B1335" s="140">
        <v>25.125</v>
      </c>
      <c r="C1335" s="140">
        <v>10.8</v>
      </c>
    </row>
    <row r="1336" spans="1:3" x14ac:dyDescent="0.2">
      <c r="A1336" s="140" t="s">
        <v>1420</v>
      </c>
      <c r="B1336" s="140">
        <v>25.222000000000001</v>
      </c>
      <c r="C1336" s="140">
        <v>10.8</v>
      </c>
    </row>
    <row r="1337" spans="1:3" x14ac:dyDescent="0.2">
      <c r="A1337" s="140" t="s">
        <v>1421</v>
      </c>
      <c r="B1337" s="140">
        <v>25.222000000000001</v>
      </c>
      <c r="C1337" s="140">
        <v>10.8</v>
      </c>
    </row>
    <row r="1338" spans="1:3" x14ac:dyDescent="0.2">
      <c r="A1338" s="140" t="s">
        <v>1422</v>
      </c>
      <c r="B1338" s="140">
        <v>25.222000000000001</v>
      </c>
      <c r="C1338" s="140">
        <v>10.8</v>
      </c>
    </row>
    <row r="1339" spans="1:3" x14ac:dyDescent="0.2">
      <c r="A1339" s="140" t="s">
        <v>1423</v>
      </c>
      <c r="B1339" s="140">
        <v>25.222000000000001</v>
      </c>
      <c r="C1339" s="140">
        <v>10.8</v>
      </c>
    </row>
    <row r="1340" spans="1:3" x14ac:dyDescent="0.2">
      <c r="A1340" s="140" t="s">
        <v>1424</v>
      </c>
      <c r="B1340" s="140">
        <v>25.125</v>
      </c>
      <c r="C1340" s="140">
        <v>10.8</v>
      </c>
    </row>
    <row r="1341" spans="1:3" x14ac:dyDescent="0.2">
      <c r="A1341" s="140" t="s">
        <v>1425</v>
      </c>
      <c r="B1341" s="140">
        <v>25.125</v>
      </c>
      <c r="C1341" s="140">
        <v>10.8</v>
      </c>
    </row>
    <row r="1342" spans="1:3" x14ac:dyDescent="0.2">
      <c r="A1342" s="140" t="s">
        <v>1426</v>
      </c>
      <c r="B1342" s="140">
        <v>25.125</v>
      </c>
      <c r="C1342" s="140">
        <v>10.8</v>
      </c>
    </row>
    <row r="1343" spans="1:3" x14ac:dyDescent="0.2">
      <c r="A1343" s="140" t="s">
        <v>1427</v>
      </c>
      <c r="B1343" s="140">
        <v>25.125</v>
      </c>
      <c r="C1343" s="140">
        <v>10.8</v>
      </c>
    </row>
    <row r="1344" spans="1:3" x14ac:dyDescent="0.2">
      <c r="A1344" s="140" t="s">
        <v>1428</v>
      </c>
      <c r="B1344" s="140">
        <v>25.125</v>
      </c>
      <c r="C1344" s="140">
        <v>10.8</v>
      </c>
    </row>
    <row r="1345" spans="1:3" x14ac:dyDescent="0.2">
      <c r="A1345" s="140" t="s">
        <v>1429</v>
      </c>
      <c r="B1345" s="140">
        <v>25.125</v>
      </c>
      <c r="C1345" s="140">
        <v>10.8</v>
      </c>
    </row>
    <row r="1346" spans="1:3" x14ac:dyDescent="0.2">
      <c r="A1346" s="141" t="s">
        <v>1430</v>
      </c>
      <c r="B1346" s="141">
        <v>25.125</v>
      </c>
      <c r="C1346" s="141">
        <v>10.8</v>
      </c>
    </row>
    <row r="1347" spans="1:3" x14ac:dyDescent="0.2">
      <c r="A1347" s="141" t="s">
        <v>1431</v>
      </c>
      <c r="B1347" s="141">
        <v>25.125</v>
      </c>
      <c r="C1347" s="141">
        <v>10.8</v>
      </c>
    </row>
    <row r="1348" spans="1:3" x14ac:dyDescent="0.2">
      <c r="A1348" s="141" t="s">
        <v>1432</v>
      </c>
      <c r="B1348" s="141">
        <v>25.125</v>
      </c>
      <c r="C1348" s="141">
        <v>10.8</v>
      </c>
    </row>
    <row r="1349" spans="1:3" x14ac:dyDescent="0.2">
      <c r="A1349" s="141" t="s">
        <v>1433</v>
      </c>
      <c r="B1349" s="141">
        <v>25.125</v>
      </c>
      <c r="C1349" s="141">
        <v>10.8</v>
      </c>
    </row>
    <row r="1350" spans="1:3" x14ac:dyDescent="0.2">
      <c r="A1350" s="141" t="s">
        <v>1434</v>
      </c>
      <c r="B1350" s="141">
        <v>25.125</v>
      </c>
      <c r="C1350" s="141">
        <v>10.8</v>
      </c>
    </row>
    <row r="1351" spans="1:3" x14ac:dyDescent="0.2">
      <c r="A1351" s="141" t="s">
        <v>1435</v>
      </c>
      <c r="B1351" s="141">
        <v>25.125</v>
      </c>
      <c r="C1351" s="141">
        <v>10.8</v>
      </c>
    </row>
    <row r="1352" spans="1:3" x14ac:dyDescent="0.2">
      <c r="A1352" s="141" t="s">
        <v>1436</v>
      </c>
      <c r="B1352" s="141">
        <v>25.125</v>
      </c>
      <c r="C1352" s="141">
        <v>10.8</v>
      </c>
    </row>
    <row r="1353" spans="1:3" x14ac:dyDescent="0.2">
      <c r="A1353" s="141" t="s">
        <v>1437</v>
      </c>
      <c r="B1353" s="141">
        <v>25.125</v>
      </c>
      <c r="C1353" s="141">
        <v>10.8</v>
      </c>
    </row>
    <row r="1354" spans="1:3" x14ac:dyDescent="0.2">
      <c r="A1354" s="141" t="s">
        <v>1438</v>
      </c>
      <c r="B1354" s="141">
        <v>25.125</v>
      </c>
      <c r="C1354" s="141">
        <v>32.299999999999997</v>
      </c>
    </row>
    <row r="1355" spans="1:3" x14ac:dyDescent="0.2">
      <c r="A1355" s="141" t="s">
        <v>1439</v>
      </c>
      <c r="B1355" s="141">
        <v>25.222000000000001</v>
      </c>
      <c r="C1355" s="141">
        <v>32.299999999999997</v>
      </c>
    </row>
    <row r="1356" spans="1:3" x14ac:dyDescent="0.2">
      <c r="A1356" s="141" t="s">
        <v>1440</v>
      </c>
      <c r="B1356" s="141">
        <v>25.318999999999999</v>
      </c>
      <c r="C1356" s="141">
        <v>32.299999999999997</v>
      </c>
    </row>
    <row r="1357" spans="1:3" x14ac:dyDescent="0.2">
      <c r="A1357" s="141" t="s">
        <v>1441</v>
      </c>
      <c r="B1357" s="141">
        <v>25.318999999999999</v>
      </c>
      <c r="C1357" s="141">
        <v>32.299999999999997</v>
      </c>
    </row>
    <row r="1358" spans="1:3" x14ac:dyDescent="0.2">
      <c r="A1358" s="141" t="s">
        <v>1442</v>
      </c>
      <c r="B1358" s="141">
        <v>25.318999999999999</v>
      </c>
      <c r="C1358" s="141">
        <v>32.299999999999997</v>
      </c>
    </row>
    <row r="1359" spans="1:3" x14ac:dyDescent="0.2">
      <c r="A1359" s="141" t="s">
        <v>1443</v>
      </c>
      <c r="B1359" s="141">
        <v>25.318999999999999</v>
      </c>
      <c r="C1359" s="141">
        <v>32.299999999999997</v>
      </c>
    </row>
    <row r="1360" spans="1:3" x14ac:dyDescent="0.2">
      <c r="A1360" s="141" t="s">
        <v>1444</v>
      </c>
      <c r="B1360" s="141">
        <v>25.416</v>
      </c>
      <c r="C1360" s="141">
        <v>32.299999999999997</v>
      </c>
    </row>
    <row r="1361" spans="1:3" x14ac:dyDescent="0.2">
      <c r="A1361" s="141" t="s">
        <v>1445</v>
      </c>
      <c r="B1361" s="141">
        <v>25.318999999999999</v>
      </c>
      <c r="C1361" s="141">
        <v>32.299999999999997</v>
      </c>
    </row>
    <row r="1362" spans="1:3" x14ac:dyDescent="0.2">
      <c r="A1362" s="141" t="s">
        <v>1446</v>
      </c>
      <c r="B1362" s="141">
        <v>25.416</v>
      </c>
      <c r="C1362" s="141">
        <v>32.299999999999997</v>
      </c>
    </row>
    <row r="1363" spans="1:3" x14ac:dyDescent="0.2">
      <c r="A1363" s="141" t="s">
        <v>1447</v>
      </c>
      <c r="B1363" s="141">
        <v>25.416</v>
      </c>
      <c r="C1363" s="141">
        <v>32.299999999999997</v>
      </c>
    </row>
    <row r="1364" spans="1:3" x14ac:dyDescent="0.2">
      <c r="A1364" s="141" t="s">
        <v>1448</v>
      </c>
      <c r="B1364" s="141">
        <v>25.416</v>
      </c>
      <c r="C1364" s="141">
        <v>32.299999999999997</v>
      </c>
    </row>
    <row r="1365" spans="1:3" x14ac:dyDescent="0.2">
      <c r="A1365" s="141" t="s">
        <v>1449</v>
      </c>
      <c r="B1365" s="141">
        <v>25.318999999999999</v>
      </c>
      <c r="C1365" s="141">
        <v>32.299999999999997</v>
      </c>
    </row>
    <row r="1366" spans="1:3" x14ac:dyDescent="0.2">
      <c r="A1366" s="141" t="s">
        <v>1450</v>
      </c>
      <c r="B1366" s="141">
        <v>25.318999999999999</v>
      </c>
      <c r="C1366" s="141">
        <v>32.299999999999997</v>
      </c>
    </row>
    <row r="1367" spans="1:3" x14ac:dyDescent="0.2">
      <c r="A1367" s="141" t="s">
        <v>1451</v>
      </c>
      <c r="B1367" s="141">
        <v>25.318999999999999</v>
      </c>
      <c r="C1367" s="141">
        <v>32.299999999999997</v>
      </c>
    </row>
    <row r="1368" spans="1:3" x14ac:dyDescent="0.2">
      <c r="A1368" s="141" t="s">
        <v>1452</v>
      </c>
      <c r="B1368" s="141">
        <v>25.222000000000001</v>
      </c>
      <c r="C1368" s="141">
        <v>32.299999999999997</v>
      </c>
    </row>
    <row r="1369" spans="1:3" x14ac:dyDescent="0.2">
      <c r="A1369" s="141" t="s">
        <v>1453</v>
      </c>
      <c r="B1369" s="141">
        <v>25.222000000000001</v>
      </c>
      <c r="C1369" s="141">
        <v>32.299999999999997</v>
      </c>
    </row>
    <row r="1370" spans="1:3" x14ac:dyDescent="0.2">
      <c r="A1370" s="141" t="s">
        <v>1454</v>
      </c>
      <c r="B1370" s="141">
        <v>25.222000000000001</v>
      </c>
      <c r="C1370" s="141">
        <v>32.299999999999997</v>
      </c>
    </row>
    <row r="1371" spans="1:3" x14ac:dyDescent="0.2">
      <c r="A1371" s="141" t="s">
        <v>1455</v>
      </c>
      <c r="B1371" s="141">
        <v>25.222000000000001</v>
      </c>
      <c r="C1371" s="141">
        <v>32.299999999999997</v>
      </c>
    </row>
    <row r="1372" spans="1:3" x14ac:dyDescent="0.2">
      <c r="A1372" s="141" t="s">
        <v>1456</v>
      </c>
      <c r="B1372" s="141">
        <v>25.318999999999999</v>
      </c>
      <c r="C1372" s="141">
        <v>32.299999999999997</v>
      </c>
    </row>
    <row r="1373" spans="1:3" x14ac:dyDescent="0.2">
      <c r="A1373" s="141" t="s">
        <v>1457</v>
      </c>
      <c r="B1373" s="141">
        <v>25.318999999999999</v>
      </c>
      <c r="C1373" s="141">
        <v>32.299999999999997</v>
      </c>
    </row>
    <row r="1374" spans="1:3" x14ac:dyDescent="0.2">
      <c r="A1374" s="141" t="s">
        <v>1458</v>
      </c>
      <c r="B1374" s="141">
        <v>25.318999999999999</v>
      </c>
      <c r="C1374" s="141">
        <v>32.299999999999997</v>
      </c>
    </row>
    <row r="1375" spans="1:3" x14ac:dyDescent="0.2">
      <c r="A1375" s="141" t="s">
        <v>1459</v>
      </c>
      <c r="B1375" s="141">
        <v>25.318999999999999</v>
      </c>
      <c r="C1375" s="141">
        <v>32.299999999999997</v>
      </c>
    </row>
    <row r="1376" spans="1:3" x14ac:dyDescent="0.2">
      <c r="A1376" s="141" t="s">
        <v>1460</v>
      </c>
      <c r="B1376" s="141">
        <v>25.318999999999999</v>
      </c>
      <c r="C1376" s="141">
        <v>32.299999999999997</v>
      </c>
    </row>
    <row r="1377" spans="1:3" x14ac:dyDescent="0.2">
      <c r="A1377" s="141" t="s">
        <v>1461</v>
      </c>
      <c r="B1377" s="141">
        <v>25.318999999999999</v>
      </c>
      <c r="C1377" s="141">
        <v>32.299999999999997</v>
      </c>
    </row>
    <row r="1378" spans="1:3" x14ac:dyDescent="0.2">
      <c r="A1378" s="141" t="s">
        <v>1462</v>
      </c>
      <c r="B1378" s="141">
        <v>25.318999999999999</v>
      </c>
      <c r="C1378" s="141">
        <v>32.299999999999997</v>
      </c>
    </row>
    <row r="1379" spans="1:3" x14ac:dyDescent="0.2">
      <c r="A1379" s="141" t="s">
        <v>1463</v>
      </c>
      <c r="B1379" s="141">
        <v>25.318999999999999</v>
      </c>
      <c r="C1379" s="141">
        <v>32.299999999999997</v>
      </c>
    </row>
    <row r="1380" spans="1:3" x14ac:dyDescent="0.2">
      <c r="A1380" s="141" t="s">
        <v>1464</v>
      </c>
      <c r="B1380" s="141">
        <v>25.318999999999999</v>
      </c>
      <c r="C1380" s="141">
        <v>32.299999999999997</v>
      </c>
    </row>
    <row r="1381" spans="1:3" x14ac:dyDescent="0.2">
      <c r="A1381" s="141" t="s">
        <v>1465</v>
      </c>
      <c r="B1381" s="141">
        <v>25.318999999999999</v>
      </c>
      <c r="C1381" s="141">
        <v>32.299999999999997</v>
      </c>
    </row>
    <row r="1382" spans="1:3" x14ac:dyDescent="0.2">
      <c r="A1382" s="141" t="s">
        <v>1466</v>
      </c>
      <c r="B1382" s="141">
        <v>25.318999999999999</v>
      </c>
      <c r="C1382" s="141">
        <v>32.299999999999997</v>
      </c>
    </row>
    <row r="1383" spans="1:3" x14ac:dyDescent="0.2">
      <c r="A1383" s="141" t="s">
        <v>1467</v>
      </c>
      <c r="B1383" s="141">
        <v>25.318999999999999</v>
      </c>
      <c r="C1383" s="141">
        <v>10.8</v>
      </c>
    </row>
    <row r="1384" spans="1:3" x14ac:dyDescent="0.2">
      <c r="A1384" s="141" t="s">
        <v>1468</v>
      </c>
      <c r="B1384" s="141">
        <v>25.318999999999999</v>
      </c>
      <c r="C1384" s="141">
        <v>10.8</v>
      </c>
    </row>
    <row r="1385" spans="1:3" x14ac:dyDescent="0.2">
      <c r="A1385" s="141" t="s">
        <v>1469</v>
      </c>
      <c r="B1385" s="141">
        <v>25.416</v>
      </c>
      <c r="C1385" s="141">
        <v>10.8</v>
      </c>
    </row>
    <row r="1386" spans="1:3" x14ac:dyDescent="0.2">
      <c r="A1386" s="141" t="s">
        <v>1470</v>
      </c>
      <c r="B1386" s="141">
        <v>25.318999999999999</v>
      </c>
      <c r="C1386" s="141">
        <v>10.8</v>
      </c>
    </row>
    <row r="1387" spans="1:3" x14ac:dyDescent="0.2">
      <c r="A1387" s="141" t="s">
        <v>1471</v>
      </c>
      <c r="B1387" s="141">
        <v>25.318999999999999</v>
      </c>
      <c r="C1387" s="141">
        <v>10.8</v>
      </c>
    </row>
    <row r="1388" spans="1:3" x14ac:dyDescent="0.2">
      <c r="A1388" s="141" t="s">
        <v>1472</v>
      </c>
      <c r="B1388" s="141">
        <v>25.318999999999999</v>
      </c>
      <c r="C1388" s="141">
        <v>10.8</v>
      </c>
    </row>
    <row r="1389" spans="1:3" x14ac:dyDescent="0.2">
      <c r="A1389" s="141" t="s">
        <v>1473</v>
      </c>
      <c r="B1389" s="141">
        <v>25.318999999999999</v>
      </c>
      <c r="C1389" s="141">
        <v>10.8</v>
      </c>
    </row>
    <row r="1390" spans="1:3" x14ac:dyDescent="0.2">
      <c r="A1390" s="141" t="s">
        <v>1474</v>
      </c>
      <c r="B1390" s="141">
        <v>25.318999999999999</v>
      </c>
      <c r="C1390" s="141">
        <v>10.8</v>
      </c>
    </row>
    <row r="1391" spans="1:3" x14ac:dyDescent="0.2">
      <c r="A1391" s="141" t="s">
        <v>1475</v>
      </c>
      <c r="B1391" s="141">
        <v>25.222000000000001</v>
      </c>
      <c r="C1391" s="141">
        <v>10.8</v>
      </c>
    </row>
    <row r="1392" spans="1:3" x14ac:dyDescent="0.2">
      <c r="A1392" s="141" t="s">
        <v>1476</v>
      </c>
      <c r="B1392" s="141">
        <v>25.222000000000001</v>
      </c>
      <c r="C1392" s="141">
        <v>10.8</v>
      </c>
    </row>
    <row r="1393" spans="1:3" x14ac:dyDescent="0.2">
      <c r="A1393" s="141" t="s">
        <v>1477</v>
      </c>
      <c r="B1393" s="141">
        <v>25.222000000000001</v>
      </c>
      <c r="C1393" s="141">
        <v>10.8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5"/>
  <sheetViews>
    <sheetView zoomScale="125" zoomScaleNormal="80" workbookViewId="0">
      <selection activeCell="B2" sqref="B2:B3"/>
    </sheetView>
  </sheetViews>
  <sheetFormatPr baseColWidth="10" defaultRowHeight="15" x14ac:dyDescent="0.2"/>
  <cols>
    <col min="1" max="1" width="10.83203125" style="141"/>
    <col min="2" max="2" width="19.33203125" style="141" bestFit="1" customWidth="1"/>
    <col min="3" max="6" width="10.83203125" style="141"/>
    <col min="7" max="7" width="10.83203125" style="163"/>
    <col min="8" max="10" width="10.83203125" style="141"/>
    <col min="11" max="11" width="10.83203125" style="227"/>
    <col min="12" max="16384" width="10.83203125" style="141"/>
  </cols>
  <sheetData>
    <row r="1" spans="1:11" x14ac:dyDescent="0.2">
      <c r="A1" s="147"/>
      <c r="B1" s="148"/>
      <c r="C1" s="149"/>
      <c r="D1" s="149"/>
      <c r="E1" s="149"/>
      <c r="F1" s="150"/>
      <c r="G1" s="151"/>
      <c r="H1" s="152"/>
      <c r="I1" s="151"/>
      <c r="J1" s="152"/>
    </row>
    <row r="2" spans="1:11" s="154" customFormat="1" ht="17" customHeight="1" x14ac:dyDescent="0.2">
      <c r="A2" s="153"/>
      <c r="B2" s="216" t="s">
        <v>1480</v>
      </c>
      <c r="C2" s="218" t="s">
        <v>1481</v>
      </c>
      <c r="D2" s="219"/>
      <c r="E2" s="219"/>
      <c r="F2" s="219"/>
      <c r="G2" s="219"/>
      <c r="H2" s="219"/>
      <c r="I2" s="219"/>
      <c r="J2" s="219"/>
      <c r="K2" s="228"/>
    </row>
    <row r="3" spans="1:11" s="154" customFormat="1" ht="16" x14ac:dyDescent="0.2">
      <c r="A3" s="153"/>
      <c r="B3" s="217"/>
      <c r="C3" s="155">
        <v>1</v>
      </c>
      <c r="D3" s="155">
        <v>2</v>
      </c>
      <c r="E3" s="155">
        <v>3</v>
      </c>
      <c r="F3" s="155">
        <v>4</v>
      </c>
      <c r="G3" s="155">
        <v>5</v>
      </c>
      <c r="H3" s="164">
        <v>6</v>
      </c>
      <c r="I3" s="155">
        <v>7</v>
      </c>
      <c r="J3" s="221">
        <v>8</v>
      </c>
      <c r="K3" s="228"/>
    </row>
    <row r="4" spans="1:11" x14ac:dyDescent="0.2">
      <c r="A4" s="147"/>
      <c r="B4" s="156" t="s">
        <v>21</v>
      </c>
      <c r="C4" s="157">
        <v>61.117416381835938</v>
      </c>
      <c r="D4" s="157">
        <v>5.2959537506103516</v>
      </c>
      <c r="E4" s="157">
        <v>2.291287899017334</v>
      </c>
      <c r="F4" s="157">
        <v>1.2299360036849976</v>
      </c>
      <c r="G4" s="157">
        <v>0.18638297915458679</v>
      </c>
      <c r="H4" s="157">
        <v>16.471710205078125</v>
      </c>
      <c r="I4" s="157">
        <v>29.093029022216797</v>
      </c>
      <c r="J4" s="222">
        <v>33.559867858886719</v>
      </c>
    </row>
    <row r="5" spans="1:11" x14ac:dyDescent="0.2">
      <c r="A5" s="147"/>
      <c r="B5" s="158" t="s">
        <v>22</v>
      </c>
      <c r="C5" s="157">
        <v>62.601608276367188</v>
      </c>
      <c r="D5" s="157">
        <v>8.1808567047119141</v>
      </c>
      <c r="E5" s="157">
        <v>5.9549250602722168</v>
      </c>
      <c r="F5" s="157">
        <v>6.2942728996276855</v>
      </c>
      <c r="G5" s="157">
        <v>1.1904569864273071</v>
      </c>
      <c r="H5" s="157">
        <v>20.283184051513672</v>
      </c>
      <c r="I5" s="157">
        <v>32.109489440917969</v>
      </c>
      <c r="J5" s="222">
        <v>36.011154174804688</v>
      </c>
    </row>
    <row r="6" spans="1:11" x14ac:dyDescent="0.2">
      <c r="A6" s="147"/>
      <c r="B6" s="158" t="s">
        <v>23</v>
      </c>
      <c r="C6" s="157">
        <v>69.787704467773438</v>
      </c>
      <c r="D6" s="157">
        <v>9.3666524887084961</v>
      </c>
      <c r="E6" s="157">
        <v>4.6373763084411621</v>
      </c>
      <c r="F6" s="157">
        <v>4.2926435470581055</v>
      </c>
      <c r="G6" s="157">
        <v>1.3410571813583374</v>
      </c>
      <c r="H6" s="157">
        <v>21.861289978027344</v>
      </c>
      <c r="I6" s="157">
        <v>29.148866653442383</v>
      </c>
      <c r="J6" s="222">
        <v>41.894557952880859</v>
      </c>
    </row>
    <row r="7" spans="1:11" x14ac:dyDescent="0.2">
      <c r="A7" s="147"/>
      <c r="B7" s="158" t="s">
        <v>24</v>
      </c>
      <c r="C7" s="159">
        <v>0.97612059116363525</v>
      </c>
      <c r="D7" s="159">
        <v>0.63393807411193848</v>
      </c>
      <c r="E7" s="159">
        <v>0.35979187488555908</v>
      </c>
      <c r="F7" s="159">
        <v>0.17676094174385071</v>
      </c>
      <c r="G7" s="159">
        <v>4.2956244200468063E-2</v>
      </c>
      <c r="H7" s="159">
        <v>0.80305111408233643</v>
      </c>
      <c r="I7" s="159">
        <v>0.90087586641311646</v>
      </c>
      <c r="J7" s="223">
        <v>0.93116331100463867</v>
      </c>
    </row>
    <row r="8" spans="1:11" x14ac:dyDescent="0.2">
      <c r="A8" s="147"/>
      <c r="B8" s="158" t="s">
        <v>25</v>
      </c>
      <c r="C8" s="160">
        <v>7500</v>
      </c>
      <c r="D8" s="160">
        <v>7500</v>
      </c>
      <c r="E8" s="160">
        <v>7500</v>
      </c>
      <c r="F8" s="160">
        <v>7500</v>
      </c>
      <c r="G8" s="160">
        <v>7500</v>
      </c>
      <c r="H8" s="160">
        <v>7280</v>
      </c>
      <c r="I8" s="160">
        <v>7197</v>
      </c>
      <c r="J8" s="224">
        <v>7500</v>
      </c>
    </row>
    <row r="9" spans="1:11" x14ac:dyDescent="0.2">
      <c r="A9" s="147"/>
      <c r="B9" s="158" t="s">
        <v>26</v>
      </c>
      <c r="C9" s="161">
        <v>3.4722222480922937E-3</v>
      </c>
      <c r="D9" s="161">
        <v>3.4722222480922937E-3</v>
      </c>
      <c r="E9" s="161">
        <v>3.4722222480922937E-3</v>
      </c>
      <c r="F9" s="161">
        <v>3.4722222480922937E-3</v>
      </c>
      <c r="G9" s="161">
        <v>3.4722222480922937E-3</v>
      </c>
      <c r="H9" s="161">
        <v>3.3703704830259085E-3</v>
      </c>
      <c r="I9" s="161">
        <v>3.3319445792585611E-3</v>
      </c>
      <c r="J9" s="225">
        <v>3.4722222480922937E-3</v>
      </c>
    </row>
    <row r="10" spans="1:11" x14ac:dyDescent="0.2">
      <c r="A10" s="147"/>
      <c r="B10" s="158" t="s">
        <v>27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220</v>
      </c>
      <c r="I10" s="160">
        <v>303</v>
      </c>
      <c r="J10" s="224">
        <v>0</v>
      </c>
    </row>
    <row r="11" spans="1:11" x14ac:dyDescent="0.2">
      <c r="A11" s="147"/>
      <c r="B11" s="158" t="s">
        <v>28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1.0185185237787664E-4</v>
      </c>
      <c r="I11" s="161">
        <v>1.402777706971392E-4</v>
      </c>
      <c r="J11" s="225">
        <v>0</v>
      </c>
    </row>
    <row r="12" spans="1:11" x14ac:dyDescent="0.2">
      <c r="A12" s="147"/>
      <c r="B12" s="158" t="s">
        <v>29</v>
      </c>
      <c r="C12" s="160">
        <v>7500</v>
      </c>
      <c r="D12" s="160">
        <v>7500</v>
      </c>
      <c r="E12" s="160">
        <v>7500</v>
      </c>
      <c r="F12" s="160">
        <v>7500</v>
      </c>
      <c r="G12" s="160">
        <v>7500</v>
      </c>
      <c r="H12" s="160">
        <v>7500</v>
      </c>
      <c r="I12" s="160">
        <v>7500</v>
      </c>
      <c r="J12" s="224">
        <v>7500</v>
      </c>
    </row>
    <row r="13" spans="1:11" x14ac:dyDescent="0.2">
      <c r="A13" s="147"/>
      <c r="B13" s="158" t="s">
        <v>30</v>
      </c>
      <c r="C13" s="160">
        <v>14999</v>
      </c>
      <c r="D13" s="160">
        <v>14999</v>
      </c>
      <c r="E13" s="160">
        <v>14999</v>
      </c>
      <c r="F13" s="160">
        <v>14999</v>
      </c>
      <c r="G13" s="160">
        <v>14999</v>
      </c>
      <c r="H13" s="160">
        <v>14999</v>
      </c>
      <c r="I13" s="160">
        <v>14999</v>
      </c>
      <c r="J13" s="224">
        <v>14999</v>
      </c>
    </row>
    <row r="14" spans="1:11" x14ac:dyDescent="0.2">
      <c r="A14" s="147"/>
      <c r="B14" s="158" t="s">
        <v>31</v>
      </c>
      <c r="C14" s="159">
        <v>1</v>
      </c>
      <c r="D14" s="159">
        <v>1</v>
      </c>
      <c r="E14" s="159">
        <v>1</v>
      </c>
      <c r="F14" s="159">
        <v>1</v>
      </c>
      <c r="G14" s="159">
        <v>1</v>
      </c>
      <c r="H14" s="159">
        <v>0.97066664695739746</v>
      </c>
      <c r="I14" s="159">
        <v>0.95959997177124023</v>
      </c>
      <c r="J14" s="223">
        <v>1</v>
      </c>
      <c r="K14" s="229"/>
    </row>
    <row r="15" spans="1:11" x14ac:dyDescent="0.2">
      <c r="A15" s="147"/>
      <c r="B15" s="158" t="s">
        <v>32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2.9333332553505898E-2</v>
      </c>
      <c r="I15" s="159">
        <v>4.0399998426437378E-2</v>
      </c>
      <c r="J15" s="223">
        <v>0</v>
      </c>
    </row>
    <row r="16" spans="1:11" x14ac:dyDescent="0.2">
      <c r="A16" s="147"/>
      <c r="B16" s="158" t="s">
        <v>33</v>
      </c>
      <c r="C16" s="160">
        <v>4</v>
      </c>
      <c r="D16" s="160">
        <v>7</v>
      </c>
      <c r="E16" s="160">
        <v>4</v>
      </c>
      <c r="F16" s="160">
        <v>4</v>
      </c>
      <c r="G16" s="160">
        <v>1</v>
      </c>
      <c r="H16" s="160">
        <v>7</v>
      </c>
      <c r="I16" s="160">
        <v>4</v>
      </c>
      <c r="J16" s="224">
        <v>6</v>
      </c>
    </row>
    <row r="17" spans="1:10" x14ac:dyDescent="0.2">
      <c r="A17" s="147"/>
      <c r="B17" s="158" t="s">
        <v>34</v>
      </c>
      <c r="C17" s="160">
        <v>9</v>
      </c>
      <c r="D17" s="160">
        <v>9</v>
      </c>
      <c r="E17" s="160">
        <v>9</v>
      </c>
      <c r="F17" s="160">
        <v>9</v>
      </c>
      <c r="G17" s="160">
        <v>9</v>
      </c>
      <c r="H17" s="160">
        <v>9</v>
      </c>
      <c r="I17" s="160">
        <v>9</v>
      </c>
      <c r="J17" s="224">
        <v>9</v>
      </c>
    </row>
    <row r="18" spans="1:10" x14ac:dyDescent="0.2">
      <c r="A18" s="147"/>
      <c r="B18" s="158" t="s">
        <v>35</v>
      </c>
      <c r="C18" s="159">
        <v>0.4444444477558136</v>
      </c>
      <c r="D18" s="159">
        <v>0.77777779102325439</v>
      </c>
      <c r="E18" s="159">
        <v>0.4444444477558136</v>
      </c>
      <c r="F18" s="159">
        <v>0.4444444477558136</v>
      </c>
      <c r="G18" s="159">
        <v>0.1111111119389534</v>
      </c>
      <c r="H18" s="159">
        <v>0.77777779102325439</v>
      </c>
      <c r="I18" s="159">
        <v>0.4444444477558136</v>
      </c>
      <c r="J18" s="223">
        <v>0.66666668653488159</v>
      </c>
    </row>
    <row r="19" spans="1:10" x14ac:dyDescent="0.2">
      <c r="A19" s="147"/>
      <c r="B19" s="158" t="s">
        <v>36</v>
      </c>
      <c r="C19" s="162">
        <v>18415.5</v>
      </c>
      <c r="D19" s="162">
        <v>1614.685546875</v>
      </c>
      <c r="E19" s="162">
        <v>710.38739013671875</v>
      </c>
      <c r="F19" s="162">
        <v>395.11651611328125</v>
      </c>
      <c r="G19" s="162">
        <v>70.530952453613281</v>
      </c>
      <c r="H19" s="162">
        <v>4971.48193359375</v>
      </c>
      <c r="I19" s="162">
        <v>8764.8388671875</v>
      </c>
      <c r="J19" s="226">
        <v>10112.81640625</v>
      </c>
    </row>
    <row r="20" spans="1:10" x14ac:dyDescent="0.2">
      <c r="A20" s="147"/>
      <c r="B20" s="158" t="s">
        <v>37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224">
        <v>0</v>
      </c>
    </row>
    <row r="21" spans="1:10" x14ac:dyDescent="0.2">
      <c r="A21" s="147"/>
      <c r="B21" s="158" t="s">
        <v>38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224">
        <v>0</v>
      </c>
    </row>
    <row r="22" spans="1:10" x14ac:dyDescent="0.2">
      <c r="A22" s="147"/>
      <c r="B22" s="158" t="s">
        <v>39</v>
      </c>
      <c r="C22" s="160">
        <v>1</v>
      </c>
      <c r="D22" s="160">
        <v>7</v>
      </c>
      <c r="E22" s="160">
        <v>12</v>
      </c>
      <c r="F22" s="160">
        <v>6</v>
      </c>
      <c r="G22" s="160">
        <v>1</v>
      </c>
      <c r="H22" s="160">
        <v>7</v>
      </c>
      <c r="I22" s="160">
        <v>4</v>
      </c>
      <c r="J22" s="224">
        <v>2</v>
      </c>
    </row>
    <row r="23" spans="1:10" x14ac:dyDescent="0.2">
      <c r="A23" s="147"/>
      <c r="B23" s="158" t="s">
        <v>40</v>
      </c>
      <c r="C23" s="161">
        <v>6.1574159190058708E-5</v>
      </c>
      <c r="D23" s="161">
        <v>1.3773147948086262E-3</v>
      </c>
      <c r="E23" s="161">
        <v>2.4652781430631876E-3</v>
      </c>
      <c r="F23" s="161">
        <v>3.0990734230726957E-3</v>
      </c>
      <c r="G23" s="161">
        <v>3.4717589151114225E-3</v>
      </c>
      <c r="H23" s="161">
        <v>7.4305571615695953E-4</v>
      </c>
      <c r="I23" s="161">
        <v>3.129627148155123E-4</v>
      </c>
      <c r="J23" s="225">
        <v>1.7731489788275212E-4</v>
      </c>
    </row>
    <row r="24" spans="1:10" x14ac:dyDescent="0.2">
      <c r="A24" s="147"/>
      <c r="B24" s="158" t="s">
        <v>41</v>
      </c>
      <c r="C24" s="161">
        <v>6.1574159190058708E-5</v>
      </c>
      <c r="D24" s="161">
        <v>1.9675925432238728E-4</v>
      </c>
      <c r="E24" s="161">
        <v>2.0543983555398881E-4</v>
      </c>
      <c r="F24" s="161">
        <v>5.1651225658133626E-4</v>
      </c>
      <c r="G24" s="161">
        <v>3.4717589151114225E-3</v>
      </c>
      <c r="H24" s="161">
        <v>1.0615081555442885E-4</v>
      </c>
      <c r="I24" s="161">
        <v>7.8240678703878075E-5</v>
      </c>
      <c r="J24" s="225">
        <v>8.865744894137606E-5</v>
      </c>
    </row>
    <row r="25" spans="1:10" ht="16" customHeight="1" x14ac:dyDescent="0.2">
      <c r="A25" s="147"/>
      <c r="B25" s="216" t="s">
        <v>7</v>
      </c>
      <c r="C25" s="218" t="s">
        <v>1481</v>
      </c>
      <c r="D25" s="219"/>
      <c r="E25" s="219"/>
      <c r="F25" s="219"/>
      <c r="G25" s="219"/>
      <c r="H25" s="219"/>
      <c r="I25" s="219"/>
      <c r="J25" s="219"/>
    </row>
    <row r="26" spans="1:10" x14ac:dyDescent="0.2">
      <c r="A26" s="147"/>
      <c r="B26" s="217"/>
      <c r="C26" s="155">
        <v>1</v>
      </c>
      <c r="D26" s="155">
        <v>2</v>
      </c>
      <c r="E26" s="155">
        <v>3</v>
      </c>
      <c r="F26" s="155">
        <v>4</v>
      </c>
      <c r="G26" s="155">
        <v>5</v>
      </c>
      <c r="H26" s="164">
        <v>6</v>
      </c>
      <c r="I26" s="155">
        <v>7</v>
      </c>
      <c r="J26" s="221">
        <v>8</v>
      </c>
    </row>
    <row r="27" spans="1:10" x14ac:dyDescent="0.2">
      <c r="A27" s="147"/>
      <c r="B27" s="156" t="s">
        <v>21</v>
      </c>
      <c r="C27" s="157">
        <v>6.6073112487792969</v>
      </c>
      <c r="D27" s="157">
        <v>17.330093383789062</v>
      </c>
      <c r="E27" s="157">
        <v>31.622398376464844</v>
      </c>
      <c r="F27" s="157">
        <v>1.8160154819488525</v>
      </c>
      <c r="G27" s="157">
        <v>0.4760456383228302</v>
      </c>
      <c r="H27" s="157">
        <v>46.703125</v>
      </c>
      <c r="I27" s="157">
        <v>2.2298233509063721</v>
      </c>
      <c r="J27" s="222">
        <v>30.27055549621582</v>
      </c>
    </row>
    <row r="28" spans="1:10" x14ac:dyDescent="0.2">
      <c r="A28" s="147"/>
      <c r="B28" s="158" t="s">
        <v>22</v>
      </c>
      <c r="C28" s="157">
        <v>14.007988929748535</v>
      </c>
      <c r="D28" s="157">
        <v>21.992086410522461</v>
      </c>
      <c r="E28" s="157">
        <v>33.999832153320312</v>
      </c>
      <c r="F28" s="157">
        <v>4.4821128845214844</v>
      </c>
      <c r="G28" s="157">
        <v>2.9426474571228027</v>
      </c>
      <c r="H28" s="157">
        <v>47.444568634033203</v>
      </c>
      <c r="I28" s="157">
        <v>12.251918792724609</v>
      </c>
      <c r="J28" s="222">
        <v>31.299625396728516</v>
      </c>
    </row>
    <row r="29" spans="1:10" x14ac:dyDescent="0.2">
      <c r="A29" s="147"/>
      <c r="B29" s="158" t="s">
        <v>23</v>
      </c>
      <c r="C29" s="157">
        <v>12.21585750579834</v>
      </c>
      <c r="D29" s="157">
        <v>32.750423431396484</v>
      </c>
      <c r="E29" s="157">
        <v>38.139251708984375</v>
      </c>
      <c r="F29" s="157">
        <v>5.3516688346862793</v>
      </c>
      <c r="G29" s="157">
        <v>1.8691302537918091</v>
      </c>
      <c r="H29" s="157">
        <v>59.383476257324219</v>
      </c>
      <c r="I29" s="157">
        <v>4.833590030670166</v>
      </c>
      <c r="J29" s="222">
        <v>41.181938171386719</v>
      </c>
    </row>
    <row r="30" spans="1:10" x14ac:dyDescent="0.2">
      <c r="A30" s="147"/>
      <c r="B30" s="158" t="s">
        <v>24</v>
      </c>
      <c r="C30" s="159">
        <v>0.45893263816833496</v>
      </c>
      <c r="D30" s="159">
        <v>0.78374397754669189</v>
      </c>
      <c r="E30" s="159">
        <v>0.92787021398544312</v>
      </c>
      <c r="F30" s="159">
        <v>0.36792954802513123</v>
      </c>
      <c r="G30" s="159">
        <v>0.10859125107526779</v>
      </c>
      <c r="H30" s="159">
        <v>0.98413336277008057</v>
      </c>
      <c r="I30" s="159">
        <v>0.15893587470054626</v>
      </c>
      <c r="J30" s="223">
        <v>0.96646547317504883</v>
      </c>
    </row>
    <row r="31" spans="1:10" x14ac:dyDescent="0.2">
      <c r="A31" s="147"/>
      <c r="B31" s="158" t="s">
        <v>25</v>
      </c>
      <c r="C31" s="160">
        <v>7443</v>
      </c>
      <c r="D31" s="160">
        <v>7472</v>
      </c>
      <c r="E31" s="160">
        <v>7338</v>
      </c>
      <c r="F31" s="160">
        <v>7500</v>
      </c>
      <c r="G31" s="160">
        <v>7500</v>
      </c>
      <c r="H31" s="160">
        <v>7441</v>
      </c>
      <c r="I31" s="160">
        <v>7334</v>
      </c>
      <c r="J31" s="224">
        <v>7459</v>
      </c>
    </row>
    <row r="32" spans="1:10" x14ac:dyDescent="0.2">
      <c r="A32" s="147"/>
      <c r="B32" s="158" t="s">
        <v>26</v>
      </c>
      <c r="C32" s="161">
        <v>3.4458334557712078E-3</v>
      </c>
      <c r="D32" s="161">
        <v>3.4592594020068645E-3</v>
      </c>
      <c r="E32" s="161">
        <v>3.3972221426665783E-3</v>
      </c>
      <c r="F32" s="161">
        <v>3.4722222480922937E-3</v>
      </c>
      <c r="G32" s="161">
        <v>3.4722222480922937E-3</v>
      </c>
      <c r="H32" s="161">
        <v>3.4449074883013964E-3</v>
      </c>
      <c r="I32" s="161">
        <v>3.3953702077269554E-3</v>
      </c>
      <c r="J32" s="225">
        <v>3.4532404970377684E-3</v>
      </c>
    </row>
    <row r="33" spans="1:11" x14ac:dyDescent="0.2">
      <c r="A33" s="147"/>
      <c r="B33" s="158" t="s">
        <v>27</v>
      </c>
      <c r="C33" s="160">
        <v>57</v>
      </c>
      <c r="D33" s="160">
        <v>28</v>
      </c>
      <c r="E33" s="160">
        <v>162</v>
      </c>
      <c r="F33" s="160">
        <v>0</v>
      </c>
      <c r="G33" s="160">
        <v>0</v>
      </c>
      <c r="H33" s="160">
        <v>59</v>
      </c>
      <c r="I33" s="160">
        <v>166</v>
      </c>
      <c r="J33" s="224">
        <v>41</v>
      </c>
    </row>
    <row r="34" spans="1:11" x14ac:dyDescent="0.2">
      <c r="A34" s="147"/>
      <c r="B34" s="158" t="s">
        <v>28</v>
      </c>
      <c r="C34" s="161">
        <v>2.6388888727524318E-5</v>
      </c>
      <c r="D34" s="161">
        <v>1.296296341024572E-5</v>
      </c>
      <c r="E34" s="161">
        <v>7.5000003562308848E-5</v>
      </c>
      <c r="F34" s="161">
        <v>0</v>
      </c>
      <c r="G34" s="161">
        <v>0</v>
      </c>
      <c r="H34" s="161">
        <v>2.7314814360579476E-5</v>
      </c>
      <c r="I34" s="161">
        <v>7.6851851190440357E-5</v>
      </c>
      <c r="J34" s="225">
        <v>1.8981481844093651E-5</v>
      </c>
    </row>
    <row r="35" spans="1:11" x14ac:dyDescent="0.2">
      <c r="A35" s="147"/>
      <c r="B35" s="158" t="s">
        <v>29</v>
      </c>
      <c r="C35" s="160">
        <v>7500</v>
      </c>
      <c r="D35" s="160">
        <v>7500</v>
      </c>
      <c r="E35" s="160">
        <v>7500</v>
      </c>
      <c r="F35" s="160">
        <v>7500</v>
      </c>
      <c r="G35" s="160">
        <v>7500</v>
      </c>
      <c r="H35" s="160">
        <v>7500</v>
      </c>
      <c r="I35" s="160">
        <v>7500</v>
      </c>
      <c r="J35" s="224">
        <v>7500</v>
      </c>
    </row>
    <row r="36" spans="1:11" x14ac:dyDescent="0.2">
      <c r="A36" s="147"/>
      <c r="B36" s="158" t="s">
        <v>30</v>
      </c>
      <c r="C36" s="160">
        <v>14999</v>
      </c>
      <c r="D36" s="160">
        <v>14999</v>
      </c>
      <c r="E36" s="160">
        <v>14999</v>
      </c>
      <c r="F36" s="160">
        <v>14999</v>
      </c>
      <c r="G36" s="160">
        <v>14999</v>
      </c>
      <c r="H36" s="160">
        <v>14999</v>
      </c>
      <c r="I36" s="160">
        <v>14999</v>
      </c>
      <c r="J36" s="224">
        <v>14999</v>
      </c>
    </row>
    <row r="37" spans="1:11" x14ac:dyDescent="0.2">
      <c r="A37" s="147"/>
      <c r="B37" s="158" t="s">
        <v>31</v>
      </c>
      <c r="C37" s="159">
        <v>0.99239999055862427</v>
      </c>
      <c r="D37" s="159">
        <v>0.99626666307449341</v>
      </c>
      <c r="E37" s="159">
        <v>0.97839999198913574</v>
      </c>
      <c r="F37" s="159">
        <v>1</v>
      </c>
      <c r="G37" s="159">
        <v>1</v>
      </c>
      <c r="H37" s="159">
        <v>0.99213331937789917</v>
      </c>
      <c r="I37" s="159">
        <v>0.97786664962768555</v>
      </c>
      <c r="J37" s="223">
        <v>0.99453336000442505</v>
      </c>
      <c r="K37" s="230"/>
    </row>
    <row r="38" spans="1:11" x14ac:dyDescent="0.2">
      <c r="A38" s="147"/>
      <c r="B38" s="158" t="s">
        <v>32</v>
      </c>
      <c r="C38" s="159">
        <v>7.6000001281499863E-3</v>
      </c>
      <c r="D38" s="159">
        <v>3.733333433046937E-3</v>
      </c>
      <c r="E38" s="159">
        <v>2.1600000560283661E-2</v>
      </c>
      <c r="F38" s="159">
        <v>0</v>
      </c>
      <c r="G38" s="159">
        <v>0</v>
      </c>
      <c r="H38" s="159">
        <v>7.8666666522622108E-3</v>
      </c>
      <c r="I38" s="159">
        <v>2.213333360850811E-2</v>
      </c>
      <c r="J38" s="223">
        <v>5.4666665382683277E-3</v>
      </c>
    </row>
    <row r="39" spans="1:11" x14ac:dyDescent="0.2">
      <c r="A39" s="147"/>
      <c r="B39" s="158" t="s">
        <v>33</v>
      </c>
      <c r="C39" s="160">
        <v>4</v>
      </c>
      <c r="D39" s="160">
        <v>8</v>
      </c>
      <c r="E39" s="160">
        <v>4</v>
      </c>
      <c r="F39" s="160">
        <v>4</v>
      </c>
      <c r="G39" s="160">
        <v>2</v>
      </c>
      <c r="H39" s="160">
        <v>8</v>
      </c>
      <c r="I39" s="160">
        <v>4</v>
      </c>
      <c r="J39" s="224">
        <v>4</v>
      </c>
    </row>
    <row r="40" spans="1:11" x14ac:dyDescent="0.2">
      <c r="A40" s="147"/>
      <c r="B40" s="158" t="s">
        <v>34</v>
      </c>
      <c r="C40" s="160">
        <v>9</v>
      </c>
      <c r="D40" s="160">
        <v>9</v>
      </c>
      <c r="E40" s="160">
        <v>9</v>
      </c>
      <c r="F40" s="160">
        <v>9</v>
      </c>
      <c r="G40" s="160">
        <v>9</v>
      </c>
      <c r="H40" s="160">
        <v>9</v>
      </c>
      <c r="I40" s="160">
        <v>9</v>
      </c>
      <c r="J40" s="224">
        <v>9</v>
      </c>
    </row>
    <row r="41" spans="1:11" x14ac:dyDescent="0.2">
      <c r="A41" s="147"/>
      <c r="B41" s="158" t="s">
        <v>35</v>
      </c>
      <c r="C41" s="159">
        <v>0.4444444477558136</v>
      </c>
      <c r="D41" s="159">
        <v>0.8888888955116272</v>
      </c>
      <c r="E41" s="159">
        <v>0.4444444477558136</v>
      </c>
      <c r="F41" s="159">
        <v>0.4444444477558136</v>
      </c>
      <c r="G41" s="159">
        <v>0.2222222238779068</v>
      </c>
      <c r="H41" s="159">
        <v>0.8888888955116272</v>
      </c>
      <c r="I41" s="159">
        <v>0.4444444477558136</v>
      </c>
      <c r="J41" s="223">
        <v>0.4444444477558136</v>
      </c>
    </row>
    <row r="42" spans="1:11" x14ac:dyDescent="0.2">
      <c r="A42" s="147"/>
      <c r="B42" s="158" t="s">
        <v>36</v>
      </c>
      <c r="C42" s="162">
        <v>2011.115234375</v>
      </c>
      <c r="D42" s="162">
        <v>5232.61767578125</v>
      </c>
      <c r="E42" s="162">
        <v>9535.5546875</v>
      </c>
      <c r="F42" s="162">
        <v>572.10186767578125</v>
      </c>
      <c r="G42" s="162">
        <v>162.17214965820312</v>
      </c>
      <c r="H42" s="162">
        <v>14090.1953125</v>
      </c>
      <c r="I42" s="162">
        <v>680.66583251953125</v>
      </c>
      <c r="J42" s="226">
        <v>9130.7607421875</v>
      </c>
    </row>
    <row r="43" spans="1:11" x14ac:dyDescent="0.2">
      <c r="A43" s="147"/>
      <c r="B43" s="158" t="s">
        <v>37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224">
        <v>0</v>
      </c>
    </row>
    <row r="44" spans="1:11" x14ac:dyDescent="0.2">
      <c r="A44" s="147"/>
      <c r="B44" s="158" t="s">
        <v>38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224">
        <v>0</v>
      </c>
    </row>
    <row r="45" spans="1:11" x14ac:dyDescent="0.2">
      <c r="A45" s="147"/>
      <c r="B45" s="158" t="s">
        <v>39</v>
      </c>
      <c r="C45" s="160">
        <v>11</v>
      </c>
      <c r="D45" s="160">
        <v>10</v>
      </c>
      <c r="E45" s="160">
        <v>2</v>
      </c>
      <c r="F45" s="160">
        <v>12</v>
      </c>
      <c r="G45" s="160">
        <v>5</v>
      </c>
      <c r="H45" s="160">
        <v>1</v>
      </c>
      <c r="I45" s="160">
        <v>2</v>
      </c>
      <c r="J45" s="224">
        <v>0</v>
      </c>
    </row>
    <row r="46" spans="1:11" x14ac:dyDescent="0.2">
      <c r="A46" s="147"/>
      <c r="B46" s="158" t="s">
        <v>40</v>
      </c>
      <c r="C46" s="161">
        <v>2.0749997347593307E-3</v>
      </c>
      <c r="D46" s="161">
        <v>8.6342456052079797E-4</v>
      </c>
      <c r="E46" s="161">
        <v>1.1064812133554369E-4</v>
      </c>
      <c r="F46" s="161">
        <v>2.7958329301327467E-3</v>
      </c>
      <c r="G46" s="161">
        <v>3.3439809922128916E-3</v>
      </c>
      <c r="H46" s="161">
        <v>4.9074315029429272E-5</v>
      </c>
      <c r="I46" s="161">
        <v>2.8842589817941189E-3</v>
      </c>
      <c r="J46" s="225">
        <v>0</v>
      </c>
    </row>
    <row r="47" spans="1:11" x14ac:dyDescent="0.2">
      <c r="B47" s="158" t="s">
        <v>41</v>
      </c>
      <c r="C47" s="161">
        <v>1.8863633158616722E-4</v>
      </c>
      <c r="D47" s="161">
        <v>8.634245750727132E-5</v>
      </c>
      <c r="E47" s="161">
        <v>5.5324060667771846E-5</v>
      </c>
      <c r="F47" s="161">
        <v>2.3298607266042382E-4</v>
      </c>
      <c r="G47" s="161">
        <v>6.6879618680104613E-4</v>
      </c>
      <c r="H47" s="161">
        <v>4.9074315029429272E-5</v>
      </c>
      <c r="I47" s="161">
        <v>1.4421294908970594E-3</v>
      </c>
      <c r="J47" s="225">
        <v>0</v>
      </c>
    </row>
    <row r="48" spans="1:11" x14ac:dyDescent="0.2">
      <c r="B48" s="216" t="s">
        <v>57</v>
      </c>
      <c r="C48" s="218" t="s">
        <v>1481</v>
      </c>
      <c r="D48" s="219"/>
      <c r="E48" s="219"/>
      <c r="F48" s="219"/>
      <c r="G48" s="219"/>
      <c r="H48" s="219"/>
      <c r="I48" s="219"/>
      <c r="J48" s="219"/>
    </row>
    <row r="49" spans="2:11" x14ac:dyDescent="0.2">
      <c r="B49" s="217"/>
      <c r="C49" s="155">
        <v>1</v>
      </c>
      <c r="D49" s="155">
        <v>2</v>
      </c>
      <c r="E49" s="155">
        <v>3</v>
      </c>
      <c r="F49" s="155">
        <v>4</v>
      </c>
      <c r="G49" s="155">
        <v>5</v>
      </c>
      <c r="H49" s="164">
        <v>6</v>
      </c>
      <c r="I49" s="155">
        <v>7</v>
      </c>
      <c r="J49" s="221">
        <v>8</v>
      </c>
    </row>
    <row r="50" spans="2:11" x14ac:dyDescent="0.2">
      <c r="B50" s="156" t="s">
        <v>21</v>
      </c>
      <c r="C50" s="157">
        <v>0.26901787519454956</v>
      </c>
      <c r="D50" s="157">
        <v>0.3562658429145813</v>
      </c>
      <c r="E50" s="157">
        <v>0.18559686839580536</v>
      </c>
      <c r="F50" s="157">
        <v>1.9389673471450806</v>
      </c>
      <c r="G50" s="157">
        <v>1.6464810818433762E-2</v>
      </c>
      <c r="H50" s="157">
        <v>0.28641152381896973</v>
      </c>
      <c r="I50" s="157">
        <v>1.8592150211334229</v>
      </c>
      <c r="J50" s="222">
        <v>17.146800994873047</v>
      </c>
    </row>
    <row r="51" spans="2:11" x14ac:dyDescent="0.2">
      <c r="B51" s="158" t="s">
        <v>22</v>
      </c>
      <c r="C51" s="157">
        <v>1.1854293346405029</v>
      </c>
      <c r="D51" s="157">
        <v>1.1252924203872681</v>
      </c>
      <c r="E51" s="157">
        <v>0</v>
      </c>
      <c r="F51" s="157">
        <v>5.0190601348876953</v>
      </c>
      <c r="G51" s="157">
        <v>1.1051552295684814</v>
      </c>
      <c r="H51" s="157">
        <v>1.5525726079940796</v>
      </c>
      <c r="I51" s="157">
        <v>10.411588668823242</v>
      </c>
      <c r="J51" s="222">
        <v>21.408905029296875</v>
      </c>
    </row>
    <row r="52" spans="2:11" x14ac:dyDescent="0.2">
      <c r="B52" s="158" t="s">
        <v>23</v>
      </c>
      <c r="C52" s="157">
        <v>1.5799237489700317</v>
      </c>
      <c r="D52" s="157">
        <v>2.1483731269836426</v>
      </c>
      <c r="E52" s="157">
        <v>0.89216852188110352</v>
      </c>
      <c r="F52" s="157">
        <v>4.9766831398010254</v>
      </c>
      <c r="G52" s="157">
        <v>0.10078293830156326</v>
      </c>
      <c r="H52" s="157">
        <v>1.7426671981811523</v>
      </c>
      <c r="I52" s="157">
        <v>3.5221226215362549</v>
      </c>
      <c r="J52" s="222">
        <v>32.189144134521484</v>
      </c>
    </row>
    <row r="53" spans="2:11" x14ac:dyDescent="0.2">
      <c r="B53" s="158" t="s">
        <v>24</v>
      </c>
      <c r="C53" s="159">
        <v>7.0971183478832245E-2</v>
      </c>
      <c r="D53" s="159">
        <v>0.21451440453529358</v>
      </c>
      <c r="E53" s="159">
        <v>0</v>
      </c>
      <c r="F53" s="159">
        <v>0.34298291802406311</v>
      </c>
      <c r="G53" s="159">
        <v>2.9348987154662609E-3</v>
      </c>
      <c r="H53" s="159">
        <v>8.297758549451828E-2</v>
      </c>
      <c r="I53" s="159">
        <v>0.15805062651634216</v>
      </c>
      <c r="J53" s="223">
        <v>0.79722517728805542</v>
      </c>
    </row>
    <row r="54" spans="2:11" x14ac:dyDescent="0.2">
      <c r="B54" s="158" t="s">
        <v>25</v>
      </c>
      <c r="C54" s="160">
        <v>7500</v>
      </c>
      <c r="D54" s="160">
        <v>7500</v>
      </c>
      <c r="E54" s="160">
        <v>7500</v>
      </c>
      <c r="F54" s="160">
        <v>7500</v>
      </c>
      <c r="G54" s="160">
        <v>7500</v>
      </c>
      <c r="H54" s="160">
        <v>7500</v>
      </c>
      <c r="I54" s="160">
        <v>7432</v>
      </c>
      <c r="J54" s="224">
        <v>7500</v>
      </c>
    </row>
    <row r="55" spans="2:11" x14ac:dyDescent="0.2">
      <c r="B55" s="158" t="s">
        <v>26</v>
      </c>
      <c r="C55" s="161">
        <v>3.4722222480922937E-3</v>
      </c>
      <c r="D55" s="161">
        <v>3.4722222480922937E-3</v>
      </c>
      <c r="E55" s="161">
        <v>3.4722222480922937E-3</v>
      </c>
      <c r="F55" s="161">
        <v>3.4722222480922937E-3</v>
      </c>
      <c r="G55" s="161">
        <v>3.4722222480922937E-3</v>
      </c>
      <c r="H55" s="161">
        <v>3.4722222480922937E-3</v>
      </c>
      <c r="I55" s="161">
        <v>3.4407407511025667E-3</v>
      </c>
      <c r="J55" s="225">
        <v>3.4722222480922937E-3</v>
      </c>
    </row>
    <row r="56" spans="2:11" x14ac:dyDescent="0.2">
      <c r="B56" s="158" t="s">
        <v>27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68</v>
      </c>
      <c r="J56" s="224">
        <v>0</v>
      </c>
    </row>
    <row r="57" spans="2:11" x14ac:dyDescent="0.2">
      <c r="B57" s="158" t="s">
        <v>28</v>
      </c>
      <c r="C57" s="161">
        <v>0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3.1481482437811792E-5</v>
      </c>
      <c r="J57" s="225">
        <v>0</v>
      </c>
    </row>
    <row r="58" spans="2:11" x14ac:dyDescent="0.2">
      <c r="B58" s="158" t="s">
        <v>29</v>
      </c>
      <c r="C58" s="160">
        <v>7500</v>
      </c>
      <c r="D58" s="160">
        <v>7500</v>
      </c>
      <c r="E58" s="160">
        <v>7500</v>
      </c>
      <c r="F58" s="160">
        <v>7500</v>
      </c>
      <c r="G58" s="160">
        <v>7500</v>
      </c>
      <c r="H58" s="160">
        <v>7500</v>
      </c>
      <c r="I58" s="160">
        <v>7500</v>
      </c>
      <c r="J58" s="224">
        <v>7500</v>
      </c>
    </row>
    <row r="59" spans="2:11" x14ac:dyDescent="0.2">
      <c r="B59" s="158" t="s">
        <v>30</v>
      </c>
      <c r="C59" s="160">
        <v>14999</v>
      </c>
      <c r="D59" s="160">
        <v>14999</v>
      </c>
      <c r="E59" s="160">
        <v>14999</v>
      </c>
      <c r="F59" s="160">
        <v>14999</v>
      </c>
      <c r="G59" s="160">
        <v>14999</v>
      </c>
      <c r="H59" s="160">
        <v>14999</v>
      </c>
      <c r="I59" s="160">
        <v>14999</v>
      </c>
      <c r="J59" s="224">
        <v>14999</v>
      </c>
    </row>
    <row r="60" spans="2:11" x14ac:dyDescent="0.2">
      <c r="B60" s="158" t="s">
        <v>31</v>
      </c>
      <c r="C60" s="159">
        <v>1</v>
      </c>
      <c r="D60" s="159">
        <v>1</v>
      </c>
      <c r="E60" s="159">
        <v>1</v>
      </c>
      <c r="F60" s="159">
        <v>1</v>
      </c>
      <c r="G60" s="159">
        <v>1</v>
      </c>
      <c r="H60" s="159">
        <v>1</v>
      </c>
      <c r="I60" s="159">
        <v>0.99093335866928101</v>
      </c>
      <c r="J60" s="223">
        <v>1</v>
      </c>
      <c r="K60" s="230"/>
    </row>
    <row r="61" spans="2:11" x14ac:dyDescent="0.2">
      <c r="B61" s="158" t="s">
        <v>32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9.0666664764285088E-3</v>
      </c>
      <c r="J61" s="223">
        <v>0</v>
      </c>
    </row>
    <row r="62" spans="2:11" x14ac:dyDescent="0.2">
      <c r="B62" s="158" t="s">
        <v>33</v>
      </c>
      <c r="C62" s="160">
        <v>1</v>
      </c>
      <c r="D62" s="160">
        <v>1</v>
      </c>
      <c r="E62" s="160">
        <v>1</v>
      </c>
      <c r="F62" s="160">
        <v>6</v>
      </c>
      <c r="G62" s="160">
        <v>1</v>
      </c>
      <c r="H62" s="160">
        <v>1</v>
      </c>
      <c r="I62" s="160">
        <v>5</v>
      </c>
      <c r="J62" s="224">
        <v>7</v>
      </c>
    </row>
    <row r="63" spans="2:11" x14ac:dyDescent="0.2">
      <c r="B63" s="158" t="s">
        <v>34</v>
      </c>
      <c r="C63" s="160">
        <v>9</v>
      </c>
      <c r="D63" s="160">
        <v>9</v>
      </c>
      <c r="E63" s="160">
        <v>9</v>
      </c>
      <c r="F63" s="160">
        <v>9</v>
      </c>
      <c r="G63" s="160">
        <v>9</v>
      </c>
      <c r="H63" s="160">
        <v>9</v>
      </c>
      <c r="I63" s="160">
        <v>9</v>
      </c>
      <c r="J63" s="224">
        <v>9</v>
      </c>
    </row>
    <row r="64" spans="2:11" x14ac:dyDescent="0.2">
      <c r="B64" s="158" t="s">
        <v>35</v>
      </c>
      <c r="C64" s="159">
        <v>0.1111111119389534</v>
      </c>
      <c r="D64" s="159">
        <v>0.1111111119389534</v>
      </c>
      <c r="E64" s="159">
        <v>0.1111111119389534</v>
      </c>
      <c r="F64" s="159">
        <v>0.66666668653488159</v>
      </c>
      <c r="G64" s="159">
        <v>0.1111111119389534</v>
      </c>
      <c r="H64" s="159">
        <v>0.1111111119389534</v>
      </c>
      <c r="I64" s="159">
        <v>0.55555558204650879</v>
      </c>
      <c r="J64" s="223">
        <v>0.77777779102325439</v>
      </c>
    </row>
    <row r="65" spans="2:10" x14ac:dyDescent="0.2">
      <c r="B65" s="158" t="s">
        <v>36</v>
      </c>
      <c r="C65" s="162">
        <v>121.70072937011719</v>
      </c>
      <c r="D65" s="162">
        <v>171.27210998535156</v>
      </c>
      <c r="E65" s="162">
        <v>88.285369873046875</v>
      </c>
      <c r="F65" s="162">
        <v>626.0296630859375</v>
      </c>
      <c r="G65" s="162">
        <v>6.9263200759887695</v>
      </c>
      <c r="H65" s="162">
        <v>110.78274536132812</v>
      </c>
      <c r="I65" s="162">
        <v>583.344482421875</v>
      </c>
      <c r="J65" s="226">
        <v>5177.658203125</v>
      </c>
    </row>
    <row r="66" spans="2:10" x14ac:dyDescent="0.2">
      <c r="B66" s="158" t="s">
        <v>37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224">
        <v>0</v>
      </c>
    </row>
    <row r="67" spans="2:10" x14ac:dyDescent="0.2">
      <c r="B67" s="158" t="s">
        <v>38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I67" s="160">
        <v>0</v>
      </c>
      <c r="J67" s="224">
        <v>0</v>
      </c>
    </row>
    <row r="68" spans="2:10" x14ac:dyDescent="0.2">
      <c r="B68" s="158" t="s">
        <v>39</v>
      </c>
      <c r="C68" s="160">
        <v>1</v>
      </c>
      <c r="D68" s="160">
        <v>2</v>
      </c>
      <c r="E68" s="160">
        <v>1</v>
      </c>
      <c r="F68" s="160">
        <v>13</v>
      </c>
      <c r="G68" s="160">
        <v>1</v>
      </c>
      <c r="H68" s="160">
        <v>3</v>
      </c>
      <c r="I68" s="160">
        <v>3</v>
      </c>
      <c r="J68" s="224">
        <v>9</v>
      </c>
    </row>
    <row r="69" spans="2:10" x14ac:dyDescent="0.2">
      <c r="B69" s="158" t="s">
        <v>40</v>
      </c>
      <c r="C69" s="161">
        <v>3.4717589151114225E-3</v>
      </c>
      <c r="D69" s="161">
        <v>3.471295814961195E-3</v>
      </c>
      <c r="E69" s="161">
        <v>3.4717589151114225E-3</v>
      </c>
      <c r="F69" s="161">
        <v>2.6921294629573822E-3</v>
      </c>
      <c r="G69" s="161">
        <v>3.4717589151114225E-3</v>
      </c>
      <c r="H69" s="161">
        <v>3.4708334133028984E-3</v>
      </c>
      <c r="I69" s="161">
        <v>3.0574067495763302E-3</v>
      </c>
      <c r="J69" s="225">
        <v>5.6990730809047818E-4</v>
      </c>
    </row>
    <row r="70" spans="2:10" x14ac:dyDescent="0.2">
      <c r="B70" s="158" t="s">
        <v>41</v>
      </c>
      <c r="C70" s="161">
        <v>3.4717589151114225E-3</v>
      </c>
      <c r="D70" s="161">
        <v>1.7356479074805975E-3</v>
      </c>
      <c r="E70" s="161">
        <v>3.4717589151114225E-3</v>
      </c>
      <c r="F70" s="161">
        <v>2.0708686497528106E-4</v>
      </c>
      <c r="G70" s="161">
        <v>3.4717589151114225E-3</v>
      </c>
      <c r="H70" s="161">
        <v>1.1569444322958589E-3</v>
      </c>
      <c r="I70" s="161">
        <v>1.0191355831921101E-3</v>
      </c>
      <c r="J70" s="225">
        <v>6.3323030190076679E-5</v>
      </c>
    </row>
    <row r="71" spans="2:10" x14ac:dyDescent="0.2">
      <c r="B71" s="216" t="s">
        <v>62</v>
      </c>
      <c r="C71" s="218" t="s">
        <v>1481</v>
      </c>
      <c r="D71" s="219"/>
      <c r="E71" s="219"/>
      <c r="F71" s="219"/>
      <c r="G71" s="219"/>
      <c r="H71" s="219"/>
      <c r="I71" s="219"/>
      <c r="J71" s="219"/>
    </row>
    <row r="72" spans="2:10" x14ac:dyDescent="0.2">
      <c r="B72" s="217"/>
      <c r="C72" s="155">
        <v>1</v>
      </c>
      <c r="D72" s="155">
        <v>2</v>
      </c>
      <c r="E72" s="155">
        <v>3</v>
      </c>
      <c r="F72" s="155">
        <v>4</v>
      </c>
      <c r="G72" s="155">
        <v>5</v>
      </c>
      <c r="H72" s="164">
        <v>6</v>
      </c>
      <c r="I72" s="155">
        <v>7</v>
      </c>
      <c r="J72" s="221">
        <v>8</v>
      </c>
    </row>
    <row r="73" spans="2:10" x14ac:dyDescent="0.2">
      <c r="B73" s="156" t="s">
        <v>21</v>
      </c>
      <c r="C73" s="157">
        <v>5.5313529968261719</v>
      </c>
      <c r="D73" s="157">
        <v>20.791038513183594</v>
      </c>
      <c r="E73" s="157">
        <v>19.300748825073242</v>
      </c>
      <c r="F73" s="157">
        <v>4.3398141860961914</v>
      </c>
      <c r="G73" s="157">
        <v>1.5028749704360962</v>
      </c>
      <c r="H73" s="157">
        <v>6.3037643432617188</v>
      </c>
      <c r="I73" s="157">
        <v>16.212930679321289</v>
      </c>
      <c r="J73" s="222">
        <v>3.1209006309509277</v>
      </c>
    </row>
    <row r="74" spans="2:10" x14ac:dyDescent="0.2">
      <c r="B74" s="158" t="s">
        <v>22</v>
      </c>
      <c r="C74" s="157">
        <v>7.5266637802124023</v>
      </c>
      <c r="D74" s="157">
        <v>21.713363647460938</v>
      </c>
      <c r="E74" s="157">
        <v>22.010910034179688</v>
      </c>
      <c r="F74" s="157">
        <v>7.3519296646118164</v>
      </c>
      <c r="G74" s="157">
        <v>4.2726702690124512</v>
      </c>
      <c r="H74" s="157">
        <v>11.217395782470703</v>
      </c>
      <c r="I74" s="157">
        <v>17.605388641357422</v>
      </c>
      <c r="J74" s="222">
        <v>5.9337368011474609</v>
      </c>
    </row>
    <row r="75" spans="2:10" x14ac:dyDescent="0.2">
      <c r="B75" s="158" t="s">
        <v>23</v>
      </c>
      <c r="C75" s="157">
        <v>6.8623566627502441</v>
      </c>
      <c r="D75" s="157">
        <v>37.867641448974609</v>
      </c>
      <c r="E75" s="157">
        <v>47.157264709472656</v>
      </c>
      <c r="F75" s="157">
        <v>8.5728616714477539</v>
      </c>
      <c r="G75" s="157">
        <v>4.3258895874023438</v>
      </c>
      <c r="H75" s="157">
        <v>13.744329452514648</v>
      </c>
      <c r="I75" s="157">
        <v>26.517715454101562</v>
      </c>
      <c r="J75" s="222">
        <v>6.5109610557556152</v>
      </c>
    </row>
    <row r="76" spans="2:10" x14ac:dyDescent="0.2">
      <c r="B76" s="158" t="s">
        <v>24</v>
      </c>
      <c r="C76" s="159">
        <v>0.71398890018463135</v>
      </c>
      <c r="D76" s="159">
        <v>0.95664352178573608</v>
      </c>
      <c r="E76" s="159">
        <v>0.87446635961532593</v>
      </c>
      <c r="F76" s="159">
        <v>0.57030415534973145</v>
      </c>
      <c r="G76" s="159">
        <v>0.29315516352653503</v>
      </c>
      <c r="H76" s="159">
        <v>0.55362862348556519</v>
      </c>
      <c r="I76" s="159">
        <v>0.91347801685333252</v>
      </c>
      <c r="J76" s="223">
        <v>0.5098719596862793</v>
      </c>
    </row>
    <row r="77" spans="2:10" x14ac:dyDescent="0.2">
      <c r="B77" s="158" t="s">
        <v>25</v>
      </c>
      <c r="C77" s="160">
        <v>7224</v>
      </c>
      <c r="D77" s="160">
        <v>7500</v>
      </c>
      <c r="E77" s="160">
        <v>7500</v>
      </c>
      <c r="F77" s="160">
        <v>7500</v>
      </c>
      <c r="G77" s="160">
        <v>7338</v>
      </c>
      <c r="H77" s="160">
        <v>7500</v>
      </c>
      <c r="I77" s="160">
        <v>7008</v>
      </c>
      <c r="J77" s="224">
        <v>7500</v>
      </c>
    </row>
    <row r="78" spans="2:10" x14ac:dyDescent="0.2">
      <c r="B78" s="158" t="s">
        <v>26</v>
      </c>
      <c r="C78" s="161">
        <v>3.3444443251937628E-3</v>
      </c>
      <c r="D78" s="161">
        <v>3.4722222480922937E-3</v>
      </c>
      <c r="E78" s="161">
        <v>3.4722222480922937E-3</v>
      </c>
      <c r="F78" s="161">
        <v>3.4722222480922937E-3</v>
      </c>
      <c r="G78" s="161">
        <v>3.3972221426665783E-3</v>
      </c>
      <c r="H78" s="161">
        <v>3.4722222480922937E-3</v>
      </c>
      <c r="I78" s="161">
        <v>3.2444444950670004E-3</v>
      </c>
      <c r="J78" s="225">
        <v>3.4722222480922937E-3</v>
      </c>
    </row>
    <row r="79" spans="2:10" x14ac:dyDescent="0.2">
      <c r="B79" s="158" t="s">
        <v>27</v>
      </c>
      <c r="C79" s="160">
        <v>276</v>
      </c>
      <c r="D79" s="160">
        <v>0</v>
      </c>
      <c r="E79" s="160">
        <v>0</v>
      </c>
      <c r="F79" s="160">
        <v>0</v>
      </c>
      <c r="G79" s="160">
        <v>162</v>
      </c>
      <c r="H79" s="160">
        <v>0</v>
      </c>
      <c r="I79" s="160">
        <v>492</v>
      </c>
      <c r="J79" s="224">
        <v>0</v>
      </c>
    </row>
    <row r="80" spans="2:10" x14ac:dyDescent="0.2">
      <c r="B80" s="158" t="s">
        <v>28</v>
      </c>
      <c r="C80" s="161">
        <v>1.2777777737937868E-4</v>
      </c>
      <c r="D80" s="161">
        <v>0</v>
      </c>
      <c r="E80" s="161">
        <v>0</v>
      </c>
      <c r="F80" s="161">
        <v>0</v>
      </c>
      <c r="G80" s="161">
        <v>7.5000003562308848E-5</v>
      </c>
      <c r="H80" s="161">
        <v>0</v>
      </c>
      <c r="I80" s="161">
        <v>2.2777778212912381E-4</v>
      </c>
      <c r="J80" s="225">
        <v>0</v>
      </c>
    </row>
    <row r="81" spans="2:11" x14ac:dyDescent="0.2">
      <c r="B81" s="158" t="s">
        <v>29</v>
      </c>
      <c r="C81" s="160">
        <v>7500</v>
      </c>
      <c r="D81" s="160">
        <v>7500</v>
      </c>
      <c r="E81" s="160">
        <v>7500</v>
      </c>
      <c r="F81" s="160">
        <v>7500</v>
      </c>
      <c r="G81" s="160">
        <v>7500</v>
      </c>
      <c r="H81" s="160">
        <v>7500</v>
      </c>
      <c r="I81" s="160">
        <v>7500</v>
      </c>
      <c r="J81" s="224">
        <v>7500</v>
      </c>
    </row>
    <row r="82" spans="2:11" x14ac:dyDescent="0.2">
      <c r="B82" s="158" t="s">
        <v>30</v>
      </c>
      <c r="C82" s="160">
        <v>14999</v>
      </c>
      <c r="D82" s="160">
        <v>14999</v>
      </c>
      <c r="E82" s="160">
        <v>14999</v>
      </c>
      <c r="F82" s="160">
        <v>14999</v>
      </c>
      <c r="G82" s="160">
        <v>14999</v>
      </c>
      <c r="H82" s="160">
        <v>14999</v>
      </c>
      <c r="I82" s="160">
        <v>14999</v>
      </c>
      <c r="J82" s="224">
        <v>14999</v>
      </c>
    </row>
    <row r="83" spans="2:11" x14ac:dyDescent="0.2">
      <c r="B83" s="158" t="s">
        <v>31</v>
      </c>
      <c r="C83" s="159">
        <v>0.96319997310638428</v>
      </c>
      <c r="D83" s="159">
        <v>1</v>
      </c>
      <c r="E83" s="159">
        <v>1</v>
      </c>
      <c r="F83" s="159">
        <v>1</v>
      </c>
      <c r="G83" s="159">
        <v>0.97839999198913574</v>
      </c>
      <c r="H83" s="159">
        <v>1</v>
      </c>
      <c r="I83" s="159">
        <v>0.93440002202987671</v>
      </c>
      <c r="J83" s="223">
        <v>1</v>
      </c>
      <c r="K83" s="230"/>
    </row>
    <row r="84" spans="2:11" x14ac:dyDescent="0.2">
      <c r="B84" s="158" t="s">
        <v>32</v>
      </c>
      <c r="C84" s="159">
        <v>3.6800000816583633E-2</v>
      </c>
      <c r="D84" s="159">
        <v>0</v>
      </c>
      <c r="E84" s="159">
        <v>0</v>
      </c>
      <c r="F84" s="159">
        <v>0</v>
      </c>
      <c r="G84" s="159">
        <v>2.1600000560283661E-2</v>
      </c>
      <c r="H84" s="159">
        <v>0</v>
      </c>
      <c r="I84" s="159">
        <v>6.5600000321865082E-2</v>
      </c>
      <c r="J84" s="223">
        <v>0</v>
      </c>
    </row>
    <row r="85" spans="2:11" x14ac:dyDescent="0.2">
      <c r="B85" s="158" t="s">
        <v>33</v>
      </c>
      <c r="C85" s="160">
        <v>4</v>
      </c>
      <c r="D85" s="160">
        <v>7</v>
      </c>
      <c r="E85" s="160">
        <v>4</v>
      </c>
      <c r="F85" s="160">
        <v>6</v>
      </c>
      <c r="G85" s="160">
        <v>4</v>
      </c>
      <c r="H85" s="160">
        <v>5</v>
      </c>
      <c r="I85" s="160">
        <v>5</v>
      </c>
      <c r="J85" s="224">
        <v>6</v>
      </c>
    </row>
    <row r="86" spans="2:11" x14ac:dyDescent="0.2">
      <c r="B86" s="158" t="s">
        <v>34</v>
      </c>
      <c r="C86" s="160">
        <v>9</v>
      </c>
      <c r="D86" s="160">
        <v>9</v>
      </c>
      <c r="E86" s="160">
        <v>9</v>
      </c>
      <c r="F86" s="160">
        <v>9</v>
      </c>
      <c r="G86" s="160">
        <v>9</v>
      </c>
      <c r="H86" s="160">
        <v>9</v>
      </c>
      <c r="I86" s="160">
        <v>9</v>
      </c>
      <c r="J86" s="224">
        <v>9</v>
      </c>
    </row>
    <row r="87" spans="2:11" x14ac:dyDescent="0.2">
      <c r="B87" s="158" t="s">
        <v>35</v>
      </c>
      <c r="C87" s="159">
        <v>0.4444444477558136</v>
      </c>
      <c r="D87" s="159">
        <v>0.77777779102325439</v>
      </c>
      <c r="E87" s="159">
        <v>0.4444444477558136</v>
      </c>
      <c r="F87" s="159">
        <v>0.66666668653488159</v>
      </c>
      <c r="G87" s="159">
        <v>0.4444444477558136</v>
      </c>
      <c r="H87" s="159">
        <v>0.55555558204650879</v>
      </c>
      <c r="I87" s="159">
        <v>0.55555558204650879</v>
      </c>
      <c r="J87" s="223">
        <v>0.66666668653488159</v>
      </c>
    </row>
    <row r="88" spans="2:11" x14ac:dyDescent="0.2">
      <c r="B88" s="158" t="s">
        <v>36</v>
      </c>
      <c r="C88" s="162">
        <v>1672.9322509765625</v>
      </c>
      <c r="D88" s="162">
        <v>6263.2060546875</v>
      </c>
      <c r="E88" s="162">
        <v>5829.353515625</v>
      </c>
      <c r="F88" s="162">
        <v>1320.3201904296875</v>
      </c>
      <c r="G88" s="162">
        <v>484.01669311523438</v>
      </c>
      <c r="H88" s="162">
        <v>1918.4161376953125</v>
      </c>
      <c r="I88" s="162">
        <v>4898.8369140625</v>
      </c>
      <c r="J88" s="226">
        <v>970.27783203125</v>
      </c>
    </row>
    <row r="89" spans="2:11" x14ac:dyDescent="0.2">
      <c r="B89" s="158" t="s">
        <v>37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224">
        <v>0</v>
      </c>
    </row>
    <row r="90" spans="2:11" x14ac:dyDescent="0.2">
      <c r="B90" s="158" t="s">
        <v>38</v>
      </c>
      <c r="C90" s="160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224">
        <v>0</v>
      </c>
    </row>
    <row r="91" spans="2:11" x14ac:dyDescent="0.2">
      <c r="B91" s="158" t="s">
        <v>39</v>
      </c>
      <c r="C91" s="160">
        <v>6</v>
      </c>
      <c r="D91" s="160">
        <v>1</v>
      </c>
      <c r="E91" s="160">
        <v>3</v>
      </c>
      <c r="F91" s="160">
        <v>11</v>
      </c>
      <c r="G91" s="160">
        <v>10</v>
      </c>
      <c r="H91" s="160">
        <v>5</v>
      </c>
      <c r="I91" s="160">
        <v>3</v>
      </c>
      <c r="J91" s="224">
        <v>9</v>
      </c>
    </row>
    <row r="92" spans="2:11" x14ac:dyDescent="0.2">
      <c r="B92" s="158" t="s">
        <v>40</v>
      </c>
      <c r="C92" s="161">
        <v>8.7592547060921788E-4</v>
      </c>
      <c r="D92" s="161">
        <v>4.4907465053256601E-5</v>
      </c>
      <c r="E92" s="161">
        <v>1.967589050764218E-4</v>
      </c>
      <c r="F92" s="161">
        <v>1.6587956342846155E-3</v>
      </c>
      <c r="G92" s="161">
        <v>2.9671294614672661E-3</v>
      </c>
      <c r="H92" s="161">
        <v>1.5726845012977719E-3</v>
      </c>
      <c r="I92" s="161">
        <v>1.8379635002929717E-4</v>
      </c>
      <c r="J92" s="225">
        <v>1.9680543337017298E-3</v>
      </c>
    </row>
    <row r="93" spans="2:11" x14ac:dyDescent="0.2">
      <c r="B93" s="158" t="s">
        <v>41</v>
      </c>
      <c r="C93" s="161">
        <v>1.4598757843486965E-4</v>
      </c>
      <c r="D93" s="161">
        <v>4.4907465053256601E-5</v>
      </c>
      <c r="E93" s="161">
        <v>6.5586304117459804E-5</v>
      </c>
      <c r="F93" s="161">
        <v>1.50799605762586E-4</v>
      </c>
      <c r="G93" s="161">
        <v>2.9671294032596052E-4</v>
      </c>
      <c r="H93" s="161">
        <v>3.1453691190108657E-4</v>
      </c>
      <c r="I93" s="161">
        <v>6.126544758444652E-5</v>
      </c>
      <c r="J93" s="225">
        <v>2.1867269242648035E-4</v>
      </c>
    </row>
    <row r="94" spans="2:11" x14ac:dyDescent="0.2">
      <c r="B94" s="216" t="s">
        <v>1</v>
      </c>
      <c r="C94" s="218" t="s">
        <v>1481</v>
      </c>
      <c r="D94" s="219"/>
      <c r="E94" s="219"/>
      <c r="F94" s="219"/>
      <c r="G94" s="219"/>
      <c r="H94" s="219"/>
      <c r="I94" s="219"/>
      <c r="J94" s="219"/>
    </row>
    <row r="95" spans="2:11" x14ac:dyDescent="0.2">
      <c r="B95" s="217"/>
      <c r="C95" s="155">
        <v>1</v>
      </c>
      <c r="D95" s="155">
        <v>2</v>
      </c>
      <c r="E95" s="155">
        <v>3</v>
      </c>
      <c r="F95" s="155">
        <v>4</v>
      </c>
      <c r="G95" s="155">
        <v>5</v>
      </c>
      <c r="H95" s="164">
        <v>6</v>
      </c>
      <c r="I95" s="155">
        <v>7</v>
      </c>
      <c r="J95" s="221">
        <v>8</v>
      </c>
    </row>
    <row r="96" spans="2:11" x14ac:dyDescent="0.2">
      <c r="B96" s="156" t="s">
        <v>21</v>
      </c>
      <c r="C96" s="157">
        <v>18.950160980224609</v>
      </c>
      <c r="D96" s="157">
        <v>1.5202683210372925</v>
      </c>
      <c r="E96" s="157">
        <v>1.1871064901351929</v>
      </c>
      <c r="F96" s="157">
        <v>0.3262799084186554</v>
      </c>
      <c r="G96" s="157">
        <v>8.4031696319580078</v>
      </c>
      <c r="H96" s="157">
        <v>0.30735760927200317</v>
      </c>
      <c r="I96" s="157">
        <v>15.777603149414062</v>
      </c>
      <c r="J96" s="222">
        <v>9.8448095321655273</v>
      </c>
    </row>
    <row r="97" spans="2:11" x14ac:dyDescent="0.2">
      <c r="B97" s="158" t="s">
        <v>22</v>
      </c>
      <c r="C97" s="157">
        <v>19.834539413452148</v>
      </c>
      <c r="D97" s="157">
        <v>6.4200382232666016</v>
      </c>
      <c r="E97" s="157">
        <v>3.9538145065307617</v>
      </c>
      <c r="F97" s="157">
        <v>2.0804688930511475</v>
      </c>
      <c r="G97" s="157">
        <v>11.813484191894531</v>
      </c>
      <c r="H97" s="157">
        <v>2.2542831897735596</v>
      </c>
      <c r="I97" s="157">
        <v>18.401998519897461</v>
      </c>
      <c r="J97" s="222">
        <v>15.760512351989746</v>
      </c>
    </row>
    <row r="98" spans="2:11" x14ac:dyDescent="0.2">
      <c r="B98" s="158" t="s">
        <v>23</v>
      </c>
      <c r="C98" s="157">
        <v>28.245750427246094</v>
      </c>
      <c r="D98" s="157">
        <v>3.1918110847473145</v>
      </c>
      <c r="E98" s="157">
        <v>4.4313387870788574</v>
      </c>
      <c r="F98" s="157">
        <v>1.5362718105316162</v>
      </c>
      <c r="G98" s="157">
        <v>15.666025161743164</v>
      </c>
      <c r="H98" s="157">
        <v>1.5859305858612061</v>
      </c>
      <c r="I98" s="157">
        <v>19.932380676269531</v>
      </c>
      <c r="J98" s="222">
        <v>14.250941276550293</v>
      </c>
    </row>
    <row r="99" spans="2:11" x14ac:dyDescent="0.2">
      <c r="B99" s="158" t="s">
        <v>24</v>
      </c>
      <c r="C99" s="159">
        <v>0.95406985282897949</v>
      </c>
      <c r="D99" s="159">
        <v>0.221851646900177</v>
      </c>
      <c r="E99" s="159">
        <v>0.26294022798538208</v>
      </c>
      <c r="F99" s="159">
        <v>6.9770544767379761E-2</v>
      </c>
      <c r="G99" s="159">
        <v>0.70330840349197388</v>
      </c>
      <c r="H99" s="159">
        <v>6.3233725726604462E-2</v>
      </c>
      <c r="I99" s="159">
        <v>0.8434184193611145</v>
      </c>
      <c r="J99" s="223">
        <v>0.61899679899215698</v>
      </c>
    </row>
    <row r="100" spans="2:11" x14ac:dyDescent="0.2">
      <c r="B100" s="158" t="s">
        <v>25</v>
      </c>
      <c r="C100" s="160">
        <v>7363</v>
      </c>
      <c r="D100" s="160">
        <v>7500</v>
      </c>
      <c r="E100" s="160">
        <v>7500</v>
      </c>
      <c r="F100" s="160">
        <v>7500</v>
      </c>
      <c r="G100" s="160">
        <v>7500</v>
      </c>
      <c r="H100" s="160">
        <v>7500</v>
      </c>
      <c r="I100" s="160">
        <v>6978</v>
      </c>
      <c r="J100" s="224">
        <v>7500</v>
      </c>
    </row>
    <row r="101" spans="2:11" x14ac:dyDescent="0.2">
      <c r="B101" s="158" t="s">
        <v>26</v>
      </c>
      <c r="C101" s="161">
        <v>3.4087961539626122E-3</v>
      </c>
      <c r="D101" s="161">
        <v>3.4722222480922937E-3</v>
      </c>
      <c r="E101" s="161">
        <v>3.4722222480922937E-3</v>
      </c>
      <c r="F101" s="161">
        <v>3.4722222480922937E-3</v>
      </c>
      <c r="G101" s="161">
        <v>3.4722222480922937E-3</v>
      </c>
      <c r="H101" s="161">
        <v>3.4722222480922937E-3</v>
      </c>
      <c r="I101" s="161">
        <v>3.2305554486811161E-3</v>
      </c>
      <c r="J101" s="225">
        <v>3.4722222480922937E-3</v>
      </c>
    </row>
    <row r="102" spans="2:11" x14ac:dyDescent="0.2">
      <c r="B102" s="158" t="s">
        <v>27</v>
      </c>
      <c r="C102" s="160">
        <v>137</v>
      </c>
      <c r="D102" s="160">
        <v>0</v>
      </c>
      <c r="E102" s="160">
        <v>0</v>
      </c>
      <c r="F102" s="160">
        <v>0</v>
      </c>
      <c r="G102" s="160">
        <v>0</v>
      </c>
      <c r="H102" s="160">
        <v>0</v>
      </c>
      <c r="I102" s="160">
        <v>522</v>
      </c>
      <c r="J102" s="224">
        <v>0</v>
      </c>
    </row>
    <row r="103" spans="2:11" x14ac:dyDescent="0.2">
      <c r="B103" s="158" t="s">
        <v>28</v>
      </c>
      <c r="C103" s="161">
        <v>6.3425926782656461E-5</v>
      </c>
      <c r="D103" s="161">
        <v>0</v>
      </c>
      <c r="E103" s="161">
        <v>0</v>
      </c>
      <c r="F103" s="161">
        <v>0</v>
      </c>
      <c r="G103" s="161">
        <v>0</v>
      </c>
      <c r="H103" s="161">
        <v>0</v>
      </c>
      <c r="I103" s="161">
        <v>2.4166665389202535E-4</v>
      </c>
      <c r="J103" s="225">
        <v>0</v>
      </c>
    </row>
    <row r="104" spans="2:11" x14ac:dyDescent="0.2">
      <c r="B104" s="158" t="s">
        <v>29</v>
      </c>
      <c r="C104" s="160">
        <v>7500</v>
      </c>
      <c r="D104" s="160">
        <v>7500</v>
      </c>
      <c r="E104" s="160">
        <v>7500</v>
      </c>
      <c r="F104" s="160">
        <v>7500</v>
      </c>
      <c r="G104" s="160">
        <v>7500</v>
      </c>
      <c r="H104" s="160">
        <v>7500</v>
      </c>
      <c r="I104" s="160">
        <v>7500</v>
      </c>
      <c r="J104" s="224">
        <v>7500</v>
      </c>
    </row>
    <row r="105" spans="2:11" x14ac:dyDescent="0.2">
      <c r="B105" s="158" t="s">
        <v>30</v>
      </c>
      <c r="C105" s="160">
        <v>14999</v>
      </c>
      <c r="D105" s="160">
        <v>14999</v>
      </c>
      <c r="E105" s="160">
        <v>14999</v>
      </c>
      <c r="F105" s="160">
        <v>14999</v>
      </c>
      <c r="G105" s="160">
        <v>14999</v>
      </c>
      <c r="H105" s="160">
        <v>14999</v>
      </c>
      <c r="I105" s="160">
        <v>14999</v>
      </c>
      <c r="J105" s="224">
        <v>14999</v>
      </c>
    </row>
    <row r="106" spans="2:11" x14ac:dyDescent="0.2">
      <c r="B106" s="158" t="s">
        <v>31</v>
      </c>
      <c r="C106" s="159">
        <v>0.98173332214355469</v>
      </c>
      <c r="D106" s="159">
        <v>1</v>
      </c>
      <c r="E106" s="159">
        <v>1</v>
      </c>
      <c r="F106" s="159">
        <v>1</v>
      </c>
      <c r="G106" s="159">
        <v>1</v>
      </c>
      <c r="H106" s="159">
        <v>1</v>
      </c>
      <c r="I106" s="159">
        <v>0.93040001392364502</v>
      </c>
      <c r="J106" s="223">
        <v>1</v>
      </c>
      <c r="K106" s="230"/>
    </row>
    <row r="107" spans="2:11" x14ac:dyDescent="0.2">
      <c r="B107" s="158" t="s">
        <v>32</v>
      </c>
      <c r="C107" s="159">
        <v>1.8266666680574417E-2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6.9600000977516174E-2</v>
      </c>
      <c r="J107" s="223">
        <v>0</v>
      </c>
    </row>
    <row r="108" spans="2:11" x14ac:dyDescent="0.2">
      <c r="B108" s="158" t="s">
        <v>33</v>
      </c>
      <c r="C108" s="160">
        <v>5</v>
      </c>
      <c r="D108" s="160">
        <v>6</v>
      </c>
      <c r="E108" s="160">
        <v>3</v>
      </c>
      <c r="F108" s="160">
        <v>1</v>
      </c>
      <c r="G108" s="160">
        <v>7</v>
      </c>
      <c r="H108" s="160">
        <v>3</v>
      </c>
      <c r="I108" s="160">
        <v>4</v>
      </c>
      <c r="J108" s="224">
        <v>5</v>
      </c>
    </row>
    <row r="109" spans="2:11" x14ac:dyDescent="0.2">
      <c r="B109" s="158" t="s">
        <v>34</v>
      </c>
      <c r="C109" s="160">
        <v>9</v>
      </c>
      <c r="D109" s="160">
        <v>9</v>
      </c>
      <c r="E109" s="160">
        <v>9</v>
      </c>
      <c r="F109" s="160">
        <v>9</v>
      </c>
      <c r="G109" s="160">
        <v>9</v>
      </c>
      <c r="H109" s="160">
        <v>9</v>
      </c>
      <c r="I109" s="160">
        <v>9</v>
      </c>
      <c r="J109" s="224">
        <v>9</v>
      </c>
    </row>
    <row r="110" spans="2:11" x14ac:dyDescent="0.2">
      <c r="B110" s="158" t="s">
        <v>35</v>
      </c>
      <c r="C110" s="159">
        <v>0.55555558204650879</v>
      </c>
      <c r="D110" s="159">
        <v>0.66666668653488159</v>
      </c>
      <c r="E110" s="159">
        <v>0.3333333432674408</v>
      </c>
      <c r="F110" s="159">
        <v>0.1111111119389534</v>
      </c>
      <c r="G110" s="159">
        <v>0.77777779102325439</v>
      </c>
      <c r="H110" s="159">
        <v>0.3333333432674408</v>
      </c>
      <c r="I110" s="159">
        <v>0.4444444477558136</v>
      </c>
      <c r="J110" s="223">
        <v>0.55555558204650879</v>
      </c>
    </row>
    <row r="111" spans="2:11" x14ac:dyDescent="0.2">
      <c r="B111" s="158" t="s">
        <v>36</v>
      </c>
      <c r="C111" s="162">
        <v>5699.98828125</v>
      </c>
      <c r="D111" s="162">
        <v>475.34164428710938</v>
      </c>
      <c r="E111" s="162">
        <v>381.79891967773438</v>
      </c>
      <c r="F111" s="162">
        <v>123.46758270263672</v>
      </c>
      <c r="G111" s="162">
        <v>2570.429931640625</v>
      </c>
      <c r="H111" s="162">
        <v>117.76770782470703</v>
      </c>
      <c r="I111" s="162">
        <v>4757.16015625</v>
      </c>
      <c r="J111" s="226">
        <v>2980.0849609375</v>
      </c>
    </row>
    <row r="112" spans="2:11" x14ac:dyDescent="0.2">
      <c r="B112" s="158" t="s">
        <v>37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224">
        <v>0</v>
      </c>
    </row>
    <row r="113" spans="2:10" x14ac:dyDescent="0.2">
      <c r="B113" s="158" t="s">
        <v>38</v>
      </c>
      <c r="C113" s="160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224">
        <v>0</v>
      </c>
    </row>
    <row r="114" spans="2:10" x14ac:dyDescent="0.2">
      <c r="B114" s="158" t="s">
        <v>39</v>
      </c>
      <c r="C114" s="160">
        <v>2</v>
      </c>
      <c r="D114" s="160">
        <v>7</v>
      </c>
      <c r="E114" s="160">
        <v>9</v>
      </c>
      <c r="F114" s="160">
        <v>3</v>
      </c>
      <c r="G114" s="160">
        <v>10</v>
      </c>
      <c r="H114" s="160">
        <v>4</v>
      </c>
      <c r="I114" s="160">
        <v>7</v>
      </c>
      <c r="J114" s="224">
        <v>12</v>
      </c>
    </row>
    <row r="115" spans="2:10" x14ac:dyDescent="0.2">
      <c r="B115" s="158" t="s">
        <v>40</v>
      </c>
      <c r="C115" s="161">
        <v>1.1203730537090451E-4</v>
      </c>
      <c r="D115" s="161">
        <v>2.9601850546896458E-3</v>
      </c>
      <c r="E115" s="161">
        <v>2.8638879302889109E-3</v>
      </c>
      <c r="F115" s="161">
        <v>3.339351387694478E-3</v>
      </c>
      <c r="G115" s="161">
        <v>1.1958341347053647E-3</v>
      </c>
      <c r="H115" s="161">
        <v>3.3634249120950699E-3</v>
      </c>
      <c r="I115" s="161">
        <v>5.9305579634383321E-4</v>
      </c>
      <c r="J115" s="225">
        <v>1.3486116658896208E-3</v>
      </c>
    </row>
    <row r="116" spans="2:10" x14ac:dyDescent="0.2">
      <c r="B116" s="158" t="s">
        <v>41</v>
      </c>
      <c r="C116" s="161">
        <v>5.6018652685452253E-5</v>
      </c>
      <c r="D116" s="161">
        <v>4.228835750836879E-4</v>
      </c>
      <c r="E116" s="161">
        <v>3.1820978620089591E-4</v>
      </c>
      <c r="F116" s="161">
        <v>1.1131170904263854E-3</v>
      </c>
      <c r="G116" s="161">
        <v>1.1958340473938733E-4</v>
      </c>
      <c r="H116" s="161">
        <v>8.4085622802376747E-4</v>
      </c>
      <c r="I116" s="161">
        <v>8.4722254541702569E-5</v>
      </c>
      <c r="J116" s="225">
        <v>1.1238430306548253E-4</v>
      </c>
    </row>
    <row r="117" spans="2:10" x14ac:dyDescent="0.2">
      <c r="B117" s="216" t="s">
        <v>63</v>
      </c>
      <c r="C117" s="218" t="s">
        <v>1481</v>
      </c>
      <c r="D117" s="219"/>
      <c r="E117" s="219"/>
      <c r="F117" s="219"/>
      <c r="G117" s="219"/>
      <c r="H117" s="219"/>
      <c r="I117" s="219"/>
      <c r="J117" s="219"/>
    </row>
    <row r="118" spans="2:10" x14ac:dyDescent="0.2">
      <c r="B118" s="217"/>
      <c r="C118" s="155">
        <v>1</v>
      </c>
      <c r="D118" s="155">
        <v>2</v>
      </c>
      <c r="E118" s="155">
        <v>3</v>
      </c>
      <c r="F118" s="155">
        <v>4</v>
      </c>
      <c r="G118" s="155">
        <v>5</v>
      </c>
      <c r="H118" s="164">
        <v>6</v>
      </c>
      <c r="I118" s="155">
        <v>7</v>
      </c>
      <c r="J118" s="221">
        <v>8</v>
      </c>
    </row>
    <row r="119" spans="2:10" x14ac:dyDescent="0.2">
      <c r="B119" s="156" t="s">
        <v>21</v>
      </c>
      <c r="C119" s="157">
        <v>21.410518646240234</v>
      </c>
      <c r="D119" s="157">
        <v>22.067588806152344</v>
      </c>
      <c r="E119" s="157">
        <v>10.711017608642578</v>
      </c>
      <c r="F119" s="157">
        <v>32.516506195068359</v>
      </c>
      <c r="G119" s="157">
        <v>43.191673278808594</v>
      </c>
      <c r="H119" s="157">
        <v>11.189188957214355</v>
      </c>
      <c r="I119" s="157">
        <v>41.915496826171875</v>
      </c>
      <c r="J119" s="222">
        <v>23.228635787963867</v>
      </c>
    </row>
    <row r="120" spans="2:10" x14ac:dyDescent="0.2">
      <c r="B120" s="158" t="s">
        <v>22</v>
      </c>
      <c r="C120" s="157">
        <v>27.159805297851562</v>
      </c>
      <c r="D120" s="157">
        <v>23.15992546081543</v>
      </c>
      <c r="E120" s="157">
        <v>12.07652473449707</v>
      </c>
      <c r="F120" s="157">
        <v>34.367828369140625</v>
      </c>
      <c r="G120" s="157">
        <v>49.445911407470703</v>
      </c>
      <c r="H120" s="157">
        <v>16.783445358276367</v>
      </c>
      <c r="I120" s="157">
        <v>45.639659881591797</v>
      </c>
      <c r="J120" s="222">
        <v>24.347452163696289</v>
      </c>
    </row>
    <row r="121" spans="2:10" x14ac:dyDescent="0.2">
      <c r="B121" s="158" t="s">
        <v>23</v>
      </c>
      <c r="C121" s="157">
        <v>37.808601379394531</v>
      </c>
      <c r="D121" s="157">
        <v>28.858827590942383</v>
      </c>
      <c r="E121" s="157">
        <v>20.451000213623047</v>
      </c>
      <c r="F121" s="157">
        <v>45.738121032714844</v>
      </c>
      <c r="G121" s="157">
        <v>53.843757629394531</v>
      </c>
      <c r="H121" s="157">
        <v>22.983423233032227</v>
      </c>
      <c r="I121" s="157">
        <v>59.356349945068359</v>
      </c>
      <c r="J121" s="222">
        <v>39.468807220458984</v>
      </c>
    </row>
    <row r="122" spans="2:10" x14ac:dyDescent="0.2">
      <c r="B122" s="158" t="s">
        <v>24</v>
      </c>
      <c r="C122" s="159">
        <v>0.77859014272689819</v>
      </c>
      <c r="D122" s="159">
        <v>0.95124918222427368</v>
      </c>
      <c r="E122" s="159">
        <v>0.87317639589309692</v>
      </c>
      <c r="F122" s="159">
        <v>0.94537419080734253</v>
      </c>
      <c r="G122" s="159">
        <v>0.86237740516662598</v>
      </c>
      <c r="H122" s="159">
        <v>0.65975105762481689</v>
      </c>
      <c r="I122" s="159">
        <v>0.91520065069198608</v>
      </c>
      <c r="J122" s="223">
        <v>0.95330840349197388</v>
      </c>
    </row>
    <row r="123" spans="2:10" x14ac:dyDescent="0.2">
      <c r="B123" s="158" t="s">
        <v>25</v>
      </c>
      <c r="C123" s="160">
        <v>7253</v>
      </c>
      <c r="D123" s="160">
        <v>7409</v>
      </c>
      <c r="E123" s="160">
        <v>6927</v>
      </c>
      <c r="F123" s="160">
        <v>7473</v>
      </c>
      <c r="G123" s="160">
        <v>6936</v>
      </c>
      <c r="H123" s="160">
        <v>7475</v>
      </c>
      <c r="I123" s="160">
        <v>7280</v>
      </c>
      <c r="J123" s="224">
        <v>7500</v>
      </c>
    </row>
    <row r="124" spans="2:10" x14ac:dyDescent="0.2">
      <c r="B124" s="158" t="s">
        <v>26</v>
      </c>
      <c r="C124" s="161">
        <v>3.3578702714294195E-3</v>
      </c>
      <c r="D124" s="161">
        <v>3.4300924744457006E-3</v>
      </c>
      <c r="E124" s="161">
        <v>3.2069443259388208E-3</v>
      </c>
      <c r="F124" s="161">
        <v>3.4597222693264484E-3</v>
      </c>
      <c r="G124" s="161">
        <v>3.2111110631376505E-3</v>
      </c>
      <c r="H124" s="161">
        <v>3.4606482367962599E-3</v>
      </c>
      <c r="I124" s="161">
        <v>3.3703704830259085E-3</v>
      </c>
      <c r="J124" s="225">
        <v>3.4722222480922937E-3</v>
      </c>
    </row>
    <row r="125" spans="2:10" x14ac:dyDescent="0.2">
      <c r="B125" s="158" t="s">
        <v>27</v>
      </c>
      <c r="C125" s="160">
        <v>247</v>
      </c>
      <c r="D125" s="160">
        <v>91</v>
      </c>
      <c r="E125" s="160">
        <v>573</v>
      </c>
      <c r="F125" s="160">
        <v>27</v>
      </c>
      <c r="G125" s="160">
        <v>564</v>
      </c>
      <c r="H125" s="160">
        <v>25</v>
      </c>
      <c r="I125" s="160">
        <v>220</v>
      </c>
      <c r="J125" s="224">
        <v>0</v>
      </c>
    </row>
    <row r="126" spans="2:10" x14ac:dyDescent="0.2">
      <c r="B126" s="158" t="s">
        <v>28</v>
      </c>
      <c r="C126" s="161">
        <v>1.1435185297159478E-4</v>
      </c>
      <c r="D126" s="161">
        <v>4.2129631765419617E-5</v>
      </c>
      <c r="E126" s="161">
        <v>2.6527777663432062E-4</v>
      </c>
      <c r="F126" s="161">
        <v>1.2500000593718141E-5</v>
      </c>
      <c r="G126" s="161">
        <v>2.6111109764315188E-4</v>
      </c>
      <c r="H126" s="161">
        <v>1.1574074051168282E-5</v>
      </c>
      <c r="I126" s="161">
        <v>1.0185185237787664E-4</v>
      </c>
      <c r="J126" s="225">
        <v>0</v>
      </c>
    </row>
    <row r="127" spans="2:10" x14ac:dyDescent="0.2">
      <c r="B127" s="158" t="s">
        <v>29</v>
      </c>
      <c r="C127" s="160">
        <v>7500</v>
      </c>
      <c r="D127" s="160">
        <v>7500</v>
      </c>
      <c r="E127" s="160">
        <v>7500</v>
      </c>
      <c r="F127" s="160">
        <v>7500</v>
      </c>
      <c r="G127" s="160">
        <v>7500</v>
      </c>
      <c r="H127" s="160">
        <v>7500</v>
      </c>
      <c r="I127" s="160">
        <v>7500</v>
      </c>
      <c r="J127" s="224">
        <v>7500</v>
      </c>
    </row>
    <row r="128" spans="2:10" x14ac:dyDescent="0.2">
      <c r="B128" s="158" t="s">
        <v>30</v>
      </c>
      <c r="C128" s="160">
        <v>14999</v>
      </c>
      <c r="D128" s="160">
        <v>14999</v>
      </c>
      <c r="E128" s="160">
        <v>14999</v>
      </c>
      <c r="F128" s="160">
        <v>14999</v>
      </c>
      <c r="G128" s="160">
        <v>14999</v>
      </c>
      <c r="H128" s="160">
        <v>14999</v>
      </c>
      <c r="I128" s="160">
        <v>14999</v>
      </c>
      <c r="J128" s="224">
        <v>14999</v>
      </c>
    </row>
    <row r="129" spans="2:11" x14ac:dyDescent="0.2">
      <c r="B129" s="158" t="s">
        <v>31</v>
      </c>
      <c r="C129" s="159">
        <v>0.96706664562225342</v>
      </c>
      <c r="D129" s="159">
        <v>0.98786664009094238</v>
      </c>
      <c r="E129" s="159">
        <v>0.92360001802444458</v>
      </c>
      <c r="F129" s="159">
        <v>0.99639999866485596</v>
      </c>
      <c r="G129" s="159">
        <v>0.92479997873306274</v>
      </c>
      <c r="H129" s="159">
        <v>0.99666666984558105</v>
      </c>
      <c r="I129" s="159">
        <v>0.97066664695739746</v>
      </c>
      <c r="J129" s="223">
        <v>1</v>
      </c>
      <c r="K129" s="230"/>
    </row>
    <row r="130" spans="2:11" x14ac:dyDescent="0.2">
      <c r="B130" s="158" t="s">
        <v>32</v>
      </c>
      <c r="C130" s="159">
        <v>3.2933332026004791E-2</v>
      </c>
      <c r="D130" s="159">
        <v>1.2133332900702953E-2</v>
      </c>
      <c r="E130" s="159">
        <v>7.6399996876716614E-2</v>
      </c>
      <c r="F130" s="159">
        <v>3.599999938160181E-3</v>
      </c>
      <c r="G130" s="159">
        <v>7.5199998915195465E-2</v>
      </c>
      <c r="H130" s="159">
        <v>3.3333334140479565E-3</v>
      </c>
      <c r="I130" s="159">
        <v>2.9333332553505898E-2</v>
      </c>
      <c r="J130" s="223">
        <v>0</v>
      </c>
    </row>
    <row r="131" spans="2:11" x14ac:dyDescent="0.2">
      <c r="B131" s="158" t="s">
        <v>33</v>
      </c>
      <c r="C131" s="160">
        <v>4</v>
      </c>
      <c r="D131" s="160">
        <v>8</v>
      </c>
      <c r="E131" s="160">
        <v>6</v>
      </c>
      <c r="F131" s="160">
        <v>7</v>
      </c>
      <c r="G131" s="160">
        <v>5</v>
      </c>
      <c r="H131" s="160">
        <v>8</v>
      </c>
      <c r="I131" s="160">
        <v>8</v>
      </c>
      <c r="J131" s="224">
        <v>6</v>
      </c>
    </row>
    <row r="132" spans="2:11" x14ac:dyDescent="0.2">
      <c r="B132" s="158" t="s">
        <v>34</v>
      </c>
      <c r="C132" s="160">
        <v>9</v>
      </c>
      <c r="D132" s="160">
        <v>9</v>
      </c>
      <c r="E132" s="160">
        <v>9</v>
      </c>
      <c r="F132" s="160">
        <v>9</v>
      </c>
      <c r="G132" s="160">
        <v>9</v>
      </c>
      <c r="H132" s="160">
        <v>9</v>
      </c>
      <c r="I132" s="160">
        <v>9</v>
      </c>
      <c r="J132" s="224">
        <v>9</v>
      </c>
    </row>
    <row r="133" spans="2:11" x14ac:dyDescent="0.2">
      <c r="B133" s="158" t="s">
        <v>35</v>
      </c>
      <c r="C133" s="159">
        <v>0.4444444477558136</v>
      </c>
      <c r="D133" s="159">
        <v>0.8888888955116272</v>
      </c>
      <c r="E133" s="159">
        <v>0.66666668653488159</v>
      </c>
      <c r="F133" s="159">
        <v>0.77777779102325439</v>
      </c>
      <c r="G133" s="159">
        <v>0.55555558204650879</v>
      </c>
      <c r="H133" s="159">
        <v>0.8888888955116272</v>
      </c>
      <c r="I133" s="159">
        <v>0.8888888955116272</v>
      </c>
      <c r="J133" s="223">
        <v>0.66666668653488159</v>
      </c>
    </row>
    <row r="134" spans="2:11" x14ac:dyDescent="0.2">
      <c r="B134" s="158" t="s">
        <v>36</v>
      </c>
      <c r="C134" s="162">
        <v>6464.86279296875</v>
      </c>
      <c r="D134" s="162">
        <v>6652.0068359375</v>
      </c>
      <c r="E134" s="162">
        <v>3239.70068359375</v>
      </c>
      <c r="F134" s="162">
        <v>9810.134765625</v>
      </c>
      <c r="G134" s="162">
        <v>13078.4365234375</v>
      </c>
      <c r="H134" s="162">
        <v>3393.1337890625</v>
      </c>
      <c r="I134" s="162">
        <v>12643.2548828125</v>
      </c>
      <c r="J134" s="226">
        <v>6996.48388671875</v>
      </c>
    </row>
    <row r="135" spans="2:11" x14ac:dyDescent="0.2">
      <c r="B135" s="158" t="s">
        <v>37</v>
      </c>
      <c r="C135" s="160">
        <v>0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  <c r="J135" s="224">
        <v>0</v>
      </c>
    </row>
    <row r="136" spans="2:11" x14ac:dyDescent="0.2">
      <c r="B136" s="158" t="s">
        <v>38</v>
      </c>
      <c r="C136" s="160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224">
        <v>0</v>
      </c>
    </row>
    <row r="137" spans="2:11" x14ac:dyDescent="0.2">
      <c r="B137" s="158" t="s">
        <v>39</v>
      </c>
      <c r="C137" s="160">
        <v>9</v>
      </c>
      <c r="D137" s="160">
        <v>1</v>
      </c>
      <c r="E137" s="160">
        <v>4</v>
      </c>
      <c r="F137" s="160">
        <v>2</v>
      </c>
      <c r="G137" s="160">
        <v>4</v>
      </c>
      <c r="H137" s="160">
        <v>12</v>
      </c>
      <c r="I137" s="160">
        <v>3</v>
      </c>
      <c r="J137" s="224">
        <v>2</v>
      </c>
    </row>
    <row r="138" spans="2:11" x14ac:dyDescent="0.2">
      <c r="B138" s="158" t="s">
        <v>40</v>
      </c>
      <c r="C138" s="161">
        <v>8.1620289711281657E-4</v>
      </c>
      <c r="D138" s="161">
        <v>8.3796890976373106E-5</v>
      </c>
      <c r="E138" s="161">
        <v>2.6157413958571851E-4</v>
      </c>
      <c r="F138" s="161">
        <v>1.3703663717024028E-4</v>
      </c>
      <c r="G138" s="161">
        <v>4.4999935198575258E-4</v>
      </c>
      <c r="H138" s="161">
        <v>1.3388884253799915E-3</v>
      </c>
      <c r="I138" s="161">
        <v>1.8657401960808784E-4</v>
      </c>
      <c r="J138" s="225">
        <v>1.2222219083923846E-4</v>
      </c>
    </row>
    <row r="139" spans="2:11" x14ac:dyDescent="0.2">
      <c r="B139" s="158" t="s">
        <v>41</v>
      </c>
      <c r="C139" s="161">
        <v>9.0689209173433483E-5</v>
      </c>
      <c r="D139" s="161">
        <v>8.3796890976373106E-5</v>
      </c>
      <c r="E139" s="161">
        <v>6.5393534896429628E-5</v>
      </c>
      <c r="F139" s="161">
        <v>6.8518318585120142E-5</v>
      </c>
      <c r="G139" s="161">
        <v>1.1249983799643815E-4</v>
      </c>
      <c r="H139" s="161">
        <v>1.1157403059769422E-4</v>
      </c>
      <c r="I139" s="161">
        <v>6.2191335018724203E-5</v>
      </c>
      <c r="J139" s="225">
        <v>6.1111095419619232E-5</v>
      </c>
    </row>
    <row r="140" spans="2:11" x14ac:dyDescent="0.2">
      <c r="B140" s="216" t="s">
        <v>64</v>
      </c>
      <c r="C140" s="218" t="s">
        <v>1481</v>
      </c>
      <c r="D140" s="219"/>
      <c r="E140" s="219"/>
      <c r="F140" s="219"/>
      <c r="G140" s="219"/>
      <c r="H140" s="219"/>
      <c r="I140" s="219"/>
      <c r="J140" s="219"/>
    </row>
    <row r="141" spans="2:11" x14ac:dyDescent="0.2">
      <c r="B141" s="217"/>
      <c r="C141" s="155">
        <v>1</v>
      </c>
      <c r="D141" s="155">
        <v>2</v>
      </c>
      <c r="E141" s="155">
        <v>3</v>
      </c>
      <c r="F141" s="155">
        <v>4</v>
      </c>
      <c r="G141" s="155">
        <v>5</v>
      </c>
      <c r="H141" s="164">
        <v>6</v>
      </c>
      <c r="I141" s="155">
        <v>7</v>
      </c>
      <c r="J141" s="221">
        <v>8</v>
      </c>
    </row>
    <row r="142" spans="2:11" x14ac:dyDescent="0.2">
      <c r="B142" s="156" t="s">
        <v>21</v>
      </c>
      <c r="C142" s="157">
        <v>7.3198151588439941</v>
      </c>
      <c r="D142" s="157">
        <v>1.7650682926177979</v>
      </c>
      <c r="E142" s="157">
        <v>1.0049755573272705</v>
      </c>
      <c r="F142" s="157">
        <v>3.9331974983215332</v>
      </c>
      <c r="G142" s="157">
        <v>8.2720251083374023</v>
      </c>
      <c r="H142" s="157">
        <v>0.1663191169500351</v>
      </c>
      <c r="I142" s="157">
        <v>29.784072875976562</v>
      </c>
      <c r="J142" s="222">
        <v>0.42014878988265991</v>
      </c>
    </row>
    <row r="143" spans="2:11" x14ac:dyDescent="0.2">
      <c r="B143" s="158" t="s">
        <v>22</v>
      </c>
      <c r="C143" s="157">
        <v>11.81622314453125</v>
      </c>
      <c r="D143" s="157">
        <v>6.7365822792053223</v>
      </c>
      <c r="E143" s="157">
        <v>5.282076358795166</v>
      </c>
      <c r="F143" s="157">
        <v>7.7468624114990234</v>
      </c>
      <c r="G143" s="157">
        <v>10.455410957336426</v>
      </c>
      <c r="H143" s="157">
        <v>1.8226438760757446</v>
      </c>
      <c r="I143" s="157">
        <v>30.503425598144531</v>
      </c>
      <c r="J143" s="222">
        <v>2.1874563694000244</v>
      </c>
    </row>
    <row r="144" spans="2:11" x14ac:dyDescent="0.2">
      <c r="B144" s="158" t="s">
        <v>23</v>
      </c>
      <c r="C144" s="157">
        <v>12.342080116271973</v>
      </c>
      <c r="D144" s="157">
        <v>5.2191786766052246</v>
      </c>
      <c r="E144" s="157">
        <v>3.0291073322296143</v>
      </c>
      <c r="F144" s="157">
        <v>8.4246234893798828</v>
      </c>
      <c r="G144" s="157">
        <v>15.503043174743652</v>
      </c>
      <c r="H144" s="157">
        <v>1.0278329849243164</v>
      </c>
      <c r="I144" s="157">
        <v>47.588558197021484</v>
      </c>
      <c r="J144" s="222">
        <v>2.2409820556640625</v>
      </c>
    </row>
    <row r="145" spans="2:11" x14ac:dyDescent="0.2">
      <c r="B145" s="158" t="s">
        <v>24</v>
      </c>
      <c r="C145" s="159">
        <v>0.61272680759429932</v>
      </c>
      <c r="D145" s="159">
        <v>0.24359658360481262</v>
      </c>
      <c r="E145" s="159">
        <v>0.15875133872032166</v>
      </c>
      <c r="F145" s="159">
        <v>0.48252400755882263</v>
      </c>
      <c r="G145" s="159">
        <v>0.78250271081924438</v>
      </c>
      <c r="H145" s="159">
        <v>3.0016008764505386E-2</v>
      </c>
      <c r="I145" s="159">
        <v>0.97587275505065918</v>
      </c>
      <c r="J145" s="223">
        <v>0.12820170819759369</v>
      </c>
    </row>
    <row r="146" spans="2:11" x14ac:dyDescent="0.2">
      <c r="B146" s="158" t="s">
        <v>25</v>
      </c>
      <c r="C146" s="160">
        <v>7500</v>
      </c>
      <c r="D146" s="160">
        <v>7500</v>
      </c>
      <c r="E146" s="160">
        <v>7500</v>
      </c>
      <c r="F146" s="160">
        <v>7500</v>
      </c>
      <c r="G146" s="160">
        <v>7388</v>
      </c>
      <c r="H146" s="160">
        <v>7500</v>
      </c>
      <c r="I146" s="160">
        <v>7423</v>
      </c>
      <c r="J146" s="224">
        <v>7500</v>
      </c>
    </row>
    <row r="147" spans="2:11" x14ac:dyDescent="0.2">
      <c r="B147" s="158" t="s">
        <v>26</v>
      </c>
      <c r="C147" s="161">
        <v>3.4722222480922937E-3</v>
      </c>
      <c r="D147" s="161">
        <v>3.4722222480922937E-3</v>
      </c>
      <c r="E147" s="161">
        <v>3.4722222480922937E-3</v>
      </c>
      <c r="F147" s="161">
        <v>3.4722222480922937E-3</v>
      </c>
      <c r="G147" s="161">
        <v>3.420370165258646E-3</v>
      </c>
      <c r="H147" s="161">
        <v>3.4722222480922937E-3</v>
      </c>
      <c r="I147" s="161">
        <v>3.4365742467343807E-3</v>
      </c>
      <c r="J147" s="225">
        <v>3.4722222480922937E-3</v>
      </c>
    </row>
    <row r="148" spans="2:11" x14ac:dyDescent="0.2">
      <c r="B148" s="158" t="s">
        <v>27</v>
      </c>
      <c r="C148" s="160">
        <v>0</v>
      </c>
      <c r="D148" s="160">
        <v>0</v>
      </c>
      <c r="E148" s="160">
        <v>0</v>
      </c>
      <c r="F148" s="160">
        <v>0</v>
      </c>
      <c r="G148" s="160">
        <v>112</v>
      </c>
      <c r="H148" s="160">
        <v>0</v>
      </c>
      <c r="I148" s="160">
        <v>77</v>
      </c>
      <c r="J148" s="224">
        <v>0</v>
      </c>
    </row>
    <row r="149" spans="2:11" x14ac:dyDescent="0.2">
      <c r="B149" s="158" t="s">
        <v>28</v>
      </c>
      <c r="C149" s="161">
        <v>0</v>
      </c>
      <c r="D149" s="161">
        <v>0</v>
      </c>
      <c r="E149" s="161">
        <v>0</v>
      </c>
      <c r="F149" s="161">
        <v>0</v>
      </c>
      <c r="G149" s="161">
        <v>5.1851853640982881E-5</v>
      </c>
      <c r="H149" s="161">
        <v>0</v>
      </c>
      <c r="I149" s="161">
        <v>3.5648146877065301E-5</v>
      </c>
      <c r="J149" s="225">
        <v>0</v>
      </c>
    </row>
    <row r="150" spans="2:11" x14ac:dyDescent="0.2">
      <c r="B150" s="158" t="s">
        <v>29</v>
      </c>
      <c r="C150" s="160">
        <v>7500</v>
      </c>
      <c r="D150" s="160">
        <v>7500</v>
      </c>
      <c r="E150" s="160">
        <v>7500</v>
      </c>
      <c r="F150" s="160">
        <v>7500</v>
      </c>
      <c r="G150" s="160">
        <v>7500</v>
      </c>
      <c r="H150" s="160">
        <v>7500</v>
      </c>
      <c r="I150" s="160">
        <v>7500</v>
      </c>
      <c r="J150" s="224">
        <v>7500</v>
      </c>
    </row>
    <row r="151" spans="2:11" x14ac:dyDescent="0.2">
      <c r="B151" s="158" t="s">
        <v>30</v>
      </c>
      <c r="C151" s="160">
        <v>14999</v>
      </c>
      <c r="D151" s="160">
        <v>14999</v>
      </c>
      <c r="E151" s="160">
        <v>14999</v>
      </c>
      <c r="F151" s="160">
        <v>14999</v>
      </c>
      <c r="G151" s="160">
        <v>14999</v>
      </c>
      <c r="H151" s="160">
        <v>14999</v>
      </c>
      <c r="I151" s="160">
        <v>14999</v>
      </c>
      <c r="J151" s="224">
        <v>14999</v>
      </c>
    </row>
    <row r="152" spans="2:11" x14ac:dyDescent="0.2">
      <c r="B152" s="158" t="s">
        <v>31</v>
      </c>
      <c r="C152" s="159">
        <v>1</v>
      </c>
      <c r="D152" s="159">
        <v>1</v>
      </c>
      <c r="E152" s="159">
        <v>1</v>
      </c>
      <c r="F152" s="159">
        <v>1</v>
      </c>
      <c r="G152" s="159">
        <v>0.98506665229797363</v>
      </c>
      <c r="H152" s="159">
        <v>1</v>
      </c>
      <c r="I152" s="159">
        <v>0.98973333835601807</v>
      </c>
      <c r="J152" s="223">
        <v>1</v>
      </c>
      <c r="K152" s="230"/>
    </row>
    <row r="153" spans="2:11" x14ac:dyDescent="0.2">
      <c r="B153" s="158" t="s">
        <v>32</v>
      </c>
      <c r="C153" s="159">
        <v>0</v>
      </c>
      <c r="D153" s="159">
        <v>0</v>
      </c>
      <c r="E153" s="159">
        <v>0</v>
      </c>
      <c r="F153" s="159">
        <v>0</v>
      </c>
      <c r="G153" s="159">
        <v>1.4933333732187748E-2</v>
      </c>
      <c r="H153" s="159">
        <v>0</v>
      </c>
      <c r="I153" s="159">
        <v>1.0266666300594807E-2</v>
      </c>
      <c r="J153" s="223">
        <v>0</v>
      </c>
    </row>
    <row r="154" spans="2:11" x14ac:dyDescent="0.2">
      <c r="B154" s="158" t="s">
        <v>33</v>
      </c>
      <c r="C154" s="160">
        <v>4</v>
      </c>
      <c r="D154" s="160">
        <v>6</v>
      </c>
      <c r="E154" s="160">
        <v>4</v>
      </c>
      <c r="F154" s="160">
        <v>5</v>
      </c>
      <c r="G154" s="160">
        <v>4</v>
      </c>
      <c r="H154" s="160">
        <v>1</v>
      </c>
      <c r="I154" s="160">
        <v>8</v>
      </c>
      <c r="J154" s="224">
        <v>2</v>
      </c>
    </row>
    <row r="155" spans="2:11" x14ac:dyDescent="0.2">
      <c r="B155" s="158" t="s">
        <v>34</v>
      </c>
      <c r="C155" s="160">
        <v>9</v>
      </c>
      <c r="D155" s="160">
        <v>9</v>
      </c>
      <c r="E155" s="160">
        <v>9</v>
      </c>
      <c r="F155" s="160">
        <v>9</v>
      </c>
      <c r="G155" s="160">
        <v>9</v>
      </c>
      <c r="H155" s="160">
        <v>9</v>
      </c>
      <c r="I155" s="160">
        <v>9</v>
      </c>
      <c r="J155" s="224">
        <v>9</v>
      </c>
    </row>
    <row r="156" spans="2:11" x14ac:dyDescent="0.2">
      <c r="B156" s="158" t="s">
        <v>35</v>
      </c>
      <c r="C156" s="159">
        <v>0.4444444477558136</v>
      </c>
      <c r="D156" s="159">
        <v>0.66666668653488159</v>
      </c>
      <c r="E156" s="159">
        <v>0.4444444477558136</v>
      </c>
      <c r="F156" s="159">
        <v>0.55555558204650879</v>
      </c>
      <c r="G156" s="159">
        <v>0.4444444477558136</v>
      </c>
      <c r="H156" s="159">
        <v>0.1111111119389534</v>
      </c>
      <c r="I156" s="159">
        <v>0.8888888955116272</v>
      </c>
      <c r="J156" s="223">
        <v>0.2222222238779068</v>
      </c>
    </row>
    <row r="157" spans="2:11" x14ac:dyDescent="0.2">
      <c r="B157" s="158" t="s">
        <v>36</v>
      </c>
      <c r="C157" s="162">
        <v>2226.882080078125</v>
      </c>
      <c r="D157" s="162">
        <v>550.3782958984375</v>
      </c>
      <c r="E157" s="162">
        <v>333.63253784179688</v>
      </c>
      <c r="F157" s="162">
        <v>1232.228515625</v>
      </c>
      <c r="G157" s="162">
        <v>2505.218994140625</v>
      </c>
      <c r="H157" s="162">
        <v>62.611392974853516</v>
      </c>
      <c r="I157" s="162">
        <v>8962.0712890625</v>
      </c>
      <c r="J157" s="226">
        <v>156.01039123535156</v>
      </c>
    </row>
    <row r="158" spans="2:11" x14ac:dyDescent="0.2">
      <c r="B158" s="158" t="s">
        <v>37</v>
      </c>
      <c r="C158" s="160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224">
        <v>0</v>
      </c>
    </row>
    <row r="159" spans="2:11" x14ac:dyDescent="0.2">
      <c r="B159" s="158" t="s">
        <v>38</v>
      </c>
      <c r="C159" s="160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224">
        <v>0</v>
      </c>
    </row>
    <row r="160" spans="2:11" x14ac:dyDescent="0.2">
      <c r="B160" s="158" t="s">
        <v>39</v>
      </c>
      <c r="C160" s="160">
        <v>13</v>
      </c>
      <c r="D160" s="160">
        <v>8</v>
      </c>
      <c r="E160" s="160">
        <v>8</v>
      </c>
      <c r="F160" s="160">
        <v>12</v>
      </c>
      <c r="G160" s="160">
        <v>7</v>
      </c>
      <c r="H160" s="160">
        <v>2</v>
      </c>
      <c r="I160" s="160">
        <v>1</v>
      </c>
      <c r="J160" s="224">
        <v>6</v>
      </c>
    </row>
    <row r="161" spans="2:11" x14ac:dyDescent="0.2">
      <c r="B161" s="158" t="s">
        <v>40</v>
      </c>
      <c r="C161" s="161">
        <v>1.5009255148470402E-3</v>
      </c>
      <c r="D161" s="161">
        <v>3.0046296305954456E-3</v>
      </c>
      <c r="E161" s="161">
        <v>3.0972226522862911E-3</v>
      </c>
      <c r="F161" s="161">
        <v>2.1703706588596106E-3</v>
      </c>
      <c r="G161" s="161">
        <v>6.3935172511264682E-4</v>
      </c>
      <c r="H161" s="161">
        <v>3.4555550664663315E-3</v>
      </c>
      <c r="I161" s="161">
        <v>4.7222067223628983E-5</v>
      </c>
      <c r="J161" s="225">
        <v>3.3291662111878395E-3</v>
      </c>
    </row>
    <row r="162" spans="2:11" x14ac:dyDescent="0.2">
      <c r="B162" s="158" t="s">
        <v>41</v>
      </c>
      <c r="C162" s="161">
        <v>1.1545580491656438E-4</v>
      </c>
      <c r="D162" s="161">
        <v>3.755787038244307E-4</v>
      </c>
      <c r="E162" s="161">
        <v>3.8715283153578639E-4</v>
      </c>
      <c r="F162" s="161">
        <v>1.8086421187035739E-4</v>
      </c>
      <c r="G162" s="161">
        <v>9.1335961769800633E-5</v>
      </c>
      <c r="H162" s="161">
        <v>1.7277775332331657E-3</v>
      </c>
      <c r="I162" s="161">
        <v>4.7222067223628983E-5</v>
      </c>
      <c r="J162" s="225">
        <v>5.5486103519797325E-4</v>
      </c>
    </row>
    <row r="163" spans="2:11" x14ac:dyDescent="0.2">
      <c r="B163" s="216" t="s">
        <v>65</v>
      </c>
      <c r="C163" s="218" t="s">
        <v>1481</v>
      </c>
      <c r="D163" s="219"/>
      <c r="E163" s="219"/>
      <c r="F163" s="219"/>
      <c r="G163" s="219"/>
      <c r="H163" s="219"/>
      <c r="I163" s="219"/>
      <c r="J163" s="219"/>
    </row>
    <row r="164" spans="2:11" x14ac:dyDescent="0.2">
      <c r="B164" s="217"/>
      <c r="C164" s="155">
        <v>1</v>
      </c>
      <c r="D164" s="155">
        <v>2</v>
      </c>
      <c r="E164" s="155">
        <v>3</v>
      </c>
      <c r="F164" s="155">
        <v>4</v>
      </c>
      <c r="G164" s="155">
        <v>5</v>
      </c>
      <c r="H164" s="164">
        <v>6</v>
      </c>
      <c r="I164" s="155">
        <v>7</v>
      </c>
      <c r="J164" s="221">
        <v>8</v>
      </c>
    </row>
    <row r="165" spans="2:11" x14ac:dyDescent="0.2">
      <c r="B165" s="156" t="s">
        <v>21</v>
      </c>
      <c r="C165" s="157">
        <v>9.9685802459716797</v>
      </c>
      <c r="D165" s="157">
        <v>2.1594021320343018</v>
      </c>
      <c r="E165" s="157">
        <v>0.25733944773674011</v>
      </c>
      <c r="F165" s="157">
        <v>10.262086868286133</v>
      </c>
      <c r="G165" s="157">
        <v>16.918941497802734</v>
      </c>
      <c r="H165" s="157">
        <v>31.549686431884766</v>
      </c>
      <c r="I165" s="157">
        <v>0.20259372889995575</v>
      </c>
      <c r="J165" s="222">
        <v>5.4754934310913086</v>
      </c>
      <c r="K165" s="231"/>
    </row>
    <row r="166" spans="2:11" x14ac:dyDescent="0.2">
      <c r="B166" s="158" t="s">
        <v>22</v>
      </c>
      <c r="C166" s="157">
        <v>14.862216949462891</v>
      </c>
      <c r="D166" s="157">
        <v>6.8550987243652344</v>
      </c>
      <c r="E166" s="157">
        <v>1.3366769552230835</v>
      </c>
      <c r="F166" s="157">
        <v>15.038248062133789</v>
      </c>
      <c r="G166" s="157">
        <v>17.857841491699219</v>
      </c>
      <c r="H166" s="157">
        <v>33.839641571044922</v>
      </c>
      <c r="I166" s="157">
        <v>1.738836407661438</v>
      </c>
      <c r="J166" s="222">
        <v>12.108383178710938</v>
      </c>
      <c r="K166" s="231"/>
    </row>
    <row r="167" spans="2:11" x14ac:dyDescent="0.2">
      <c r="B167" s="158" t="s">
        <v>23</v>
      </c>
      <c r="C167" s="157">
        <v>13.448585510253906</v>
      </c>
      <c r="D167" s="157">
        <v>5.0231008529663086</v>
      </c>
      <c r="E167" s="157">
        <v>1.6166660785675049</v>
      </c>
      <c r="F167" s="157">
        <v>15.222763061523438</v>
      </c>
      <c r="G167" s="157">
        <v>22.791370391845703</v>
      </c>
      <c r="H167" s="157">
        <v>43.846672058105469</v>
      </c>
      <c r="I167" s="157">
        <v>1.0997711420059204</v>
      </c>
      <c r="J167" s="222">
        <v>11.603669166564941</v>
      </c>
      <c r="K167" s="231"/>
    </row>
    <row r="168" spans="2:11" x14ac:dyDescent="0.2">
      <c r="B168" s="158" t="s">
        <v>24</v>
      </c>
      <c r="C168" s="159">
        <v>0.66126656532287598</v>
      </c>
      <c r="D168" s="159">
        <v>0.30056029558181763</v>
      </c>
      <c r="E168" s="159">
        <v>5.0426892936229706E-2</v>
      </c>
      <c r="F168" s="159">
        <v>0.6767541766166687</v>
      </c>
      <c r="G168" s="159">
        <v>0.94603639841079712</v>
      </c>
      <c r="H168" s="159">
        <v>0.9310530424118042</v>
      </c>
      <c r="I168" s="159">
        <v>4.7758806496858597E-2</v>
      </c>
      <c r="J168" s="223">
        <v>0.44290289282798767</v>
      </c>
      <c r="K168" s="231"/>
    </row>
    <row r="169" spans="2:11" x14ac:dyDescent="0.2">
      <c r="B169" s="158" t="s">
        <v>25</v>
      </c>
      <c r="C169" s="160">
        <v>7473</v>
      </c>
      <c r="D169" s="160">
        <v>7500</v>
      </c>
      <c r="E169" s="160">
        <v>7500</v>
      </c>
      <c r="F169" s="160">
        <v>7472</v>
      </c>
      <c r="G169" s="160">
        <v>7472</v>
      </c>
      <c r="H169" s="160">
        <v>7430</v>
      </c>
      <c r="I169" s="160">
        <v>7500</v>
      </c>
      <c r="J169" s="224">
        <v>7500</v>
      </c>
      <c r="K169" s="231"/>
    </row>
    <row r="170" spans="2:11" x14ac:dyDescent="0.2">
      <c r="B170" s="158" t="s">
        <v>26</v>
      </c>
      <c r="C170" s="161">
        <v>3.4597222693264484E-3</v>
      </c>
      <c r="D170" s="161">
        <v>3.4722222480922937E-3</v>
      </c>
      <c r="E170" s="161">
        <v>3.4722222480922937E-3</v>
      </c>
      <c r="F170" s="161">
        <v>3.4592594020068645E-3</v>
      </c>
      <c r="G170" s="161">
        <v>3.4592594020068645E-3</v>
      </c>
      <c r="H170" s="161">
        <v>3.4398150164633989E-3</v>
      </c>
      <c r="I170" s="161">
        <v>3.4722222480922937E-3</v>
      </c>
      <c r="J170" s="225">
        <v>3.4722222480922937E-3</v>
      </c>
      <c r="K170" s="231"/>
    </row>
    <row r="171" spans="2:11" x14ac:dyDescent="0.2">
      <c r="B171" s="158" t="s">
        <v>27</v>
      </c>
      <c r="C171" s="160">
        <v>27</v>
      </c>
      <c r="D171" s="160">
        <v>0</v>
      </c>
      <c r="E171" s="160">
        <v>0</v>
      </c>
      <c r="F171" s="160">
        <v>28</v>
      </c>
      <c r="G171" s="160">
        <v>28</v>
      </c>
      <c r="H171" s="160">
        <v>70</v>
      </c>
      <c r="I171" s="160">
        <v>0</v>
      </c>
      <c r="J171" s="224">
        <v>0</v>
      </c>
      <c r="K171" s="231"/>
    </row>
    <row r="172" spans="2:11" x14ac:dyDescent="0.2">
      <c r="B172" s="158" t="s">
        <v>28</v>
      </c>
      <c r="C172" s="161">
        <v>1.2500000593718141E-5</v>
      </c>
      <c r="D172" s="161">
        <v>0</v>
      </c>
      <c r="E172" s="161">
        <v>0</v>
      </c>
      <c r="F172" s="161">
        <v>1.296296341024572E-5</v>
      </c>
      <c r="G172" s="161">
        <v>1.296296341024572E-5</v>
      </c>
      <c r="H172" s="161">
        <v>3.2407406251877546E-5</v>
      </c>
      <c r="I172" s="161">
        <v>0</v>
      </c>
      <c r="J172" s="225">
        <v>0</v>
      </c>
      <c r="K172" s="231"/>
    </row>
    <row r="173" spans="2:11" x14ac:dyDescent="0.2">
      <c r="B173" s="158" t="s">
        <v>29</v>
      </c>
      <c r="C173" s="160">
        <v>7500</v>
      </c>
      <c r="D173" s="160">
        <v>7500</v>
      </c>
      <c r="E173" s="160">
        <v>7500</v>
      </c>
      <c r="F173" s="160">
        <v>7500</v>
      </c>
      <c r="G173" s="160">
        <v>7500</v>
      </c>
      <c r="H173" s="160">
        <v>7500</v>
      </c>
      <c r="I173" s="160">
        <v>7500</v>
      </c>
      <c r="J173" s="224">
        <v>7500</v>
      </c>
      <c r="K173" s="231"/>
    </row>
    <row r="174" spans="2:11" x14ac:dyDescent="0.2">
      <c r="B174" s="158" t="s">
        <v>30</v>
      </c>
      <c r="C174" s="160">
        <v>14999</v>
      </c>
      <c r="D174" s="160">
        <v>14999</v>
      </c>
      <c r="E174" s="160">
        <v>14999</v>
      </c>
      <c r="F174" s="160">
        <v>14999</v>
      </c>
      <c r="G174" s="160">
        <v>14999</v>
      </c>
      <c r="H174" s="160">
        <v>14999</v>
      </c>
      <c r="I174" s="160">
        <v>14999</v>
      </c>
      <c r="J174" s="224">
        <v>14999</v>
      </c>
      <c r="K174" s="231"/>
    </row>
    <row r="175" spans="2:11" x14ac:dyDescent="0.2">
      <c r="B175" s="158" t="s">
        <v>31</v>
      </c>
      <c r="C175" s="159">
        <v>0.99639999866485596</v>
      </c>
      <c r="D175" s="159">
        <v>1</v>
      </c>
      <c r="E175" s="159">
        <v>1</v>
      </c>
      <c r="F175" s="159">
        <v>0.99626666307449341</v>
      </c>
      <c r="G175" s="159">
        <v>0.99626666307449341</v>
      </c>
      <c r="H175" s="159">
        <v>0.99066668748855591</v>
      </c>
      <c r="I175" s="159">
        <v>1</v>
      </c>
      <c r="J175" s="223">
        <v>1</v>
      </c>
      <c r="K175" s="230"/>
    </row>
    <row r="176" spans="2:11" x14ac:dyDescent="0.2">
      <c r="B176" s="158" t="s">
        <v>32</v>
      </c>
      <c r="C176" s="159">
        <v>3.599999938160181E-3</v>
      </c>
      <c r="D176" s="159">
        <v>0</v>
      </c>
      <c r="E176" s="159">
        <v>0</v>
      </c>
      <c r="F176" s="159">
        <v>3.733333433046937E-3</v>
      </c>
      <c r="G176" s="159">
        <v>3.733333433046937E-3</v>
      </c>
      <c r="H176" s="159">
        <v>9.3333330005407333E-3</v>
      </c>
      <c r="I176" s="159">
        <v>0</v>
      </c>
      <c r="J176" s="223">
        <v>0</v>
      </c>
      <c r="K176" s="231"/>
    </row>
    <row r="177" spans="2:11" x14ac:dyDescent="0.2">
      <c r="B177" s="158" t="s">
        <v>33</v>
      </c>
      <c r="C177" s="160">
        <v>4</v>
      </c>
      <c r="D177" s="160">
        <v>7</v>
      </c>
      <c r="E177" s="160">
        <v>1</v>
      </c>
      <c r="F177" s="160">
        <v>8</v>
      </c>
      <c r="G177" s="160">
        <v>7</v>
      </c>
      <c r="H177" s="160">
        <v>8</v>
      </c>
      <c r="I177" s="160">
        <v>1</v>
      </c>
      <c r="J177" s="224">
        <v>6</v>
      </c>
      <c r="K177" s="231"/>
    </row>
    <row r="178" spans="2:11" x14ac:dyDescent="0.2">
      <c r="B178" s="158" t="s">
        <v>34</v>
      </c>
      <c r="C178" s="160">
        <v>9</v>
      </c>
      <c r="D178" s="160">
        <v>9</v>
      </c>
      <c r="E178" s="160">
        <v>9</v>
      </c>
      <c r="F178" s="160">
        <v>9</v>
      </c>
      <c r="G178" s="160">
        <v>9</v>
      </c>
      <c r="H178" s="160">
        <v>9</v>
      </c>
      <c r="I178" s="160">
        <v>9</v>
      </c>
      <c r="J178" s="224">
        <v>9</v>
      </c>
      <c r="K178" s="231"/>
    </row>
    <row r="179" spans="2:11" x14ac:dyDescent="0.2">
      <c r="B179" s="158" t="s">
        <v>35</v>
      </c>
      <c r="C179" s="159">
        <v>0.4444444477558136</v>
      </c>
      <c r="D179" s="159">
        <v>0.77777779102325439</v>
      </c>
      <c r="E179" s="159">
        <v>0.1111111119389534</v>
      </c>
      <c r="F179" s="159">
        <v>0.8888888955116272</v>
      </c>
      <c r="G179" s="159">
        <v>0.77777779102325439</v>
      </c>
      <c r="H179" s="159">
        <v>0.8888888955116272</v>
      </c>
      <c r="I179" s="159">
        <v>0.1111111119389534</v>
      </c>
      <c r="J179" s="223">
        <v>0.66666668653488159</v>
      </c>
      <c r="K179" s="231"/>
    </row>
    <row r="180" spans="2:11" x14ac:dyDescent="0.2">
      <c r="B180" s="158" t="s">
        <v>36</v>
      </c>
      <c r="C180" s="162">
        <v>3034.662841796875</v>
      </c>
      <c r="D180" s="162">
        <v>686.5560302734375</v>
      </c>
      <c r="E180" s="162">
        <v>108.49787902832031</v>
      </c>
      <c r="F180" s="162">
        <v>3123.76806640625</v>
      </c>
      <c r="G180" s="162">
        <v>5097.30859375</v>
      </c>
      <c r="H180" s="162">
        <v>9489.5185546875</v>
      </c>
      <c r="I180" s="162">
        <v>79.525146484375</v>
      </c>
      <c r="J180" s="226">
        <v>1671.8358154296875</v>
      </c>
      <c r="K180" s="231"/>
    </row>
    <row r="181" spans="2:11" x14ac:dyDescent="0.2">
      <c r="B181" s="158" t="s">
        <v>37</v>
      </c>
      <c r="C181" s="160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224">
        <v>0</v>
      </c>
      <c r="K181" s="231"/>
    </row>
    <row r="182" spans="2:11" x14ac:dyDescent="0.2">
      <c r="B182" s="158" t="s">
        <v>38</v>
      </c>
      <c r="C182" s="160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224">
        <v>0</v>
      </c>
      <c r="K182" s="231"/>
    </row>
    <row r="183" spans="2:11" x14ac:dyDescent="0.2">
      <c r="B183" s="158" t="s">
        <v>39</v>
      </c>
      <c r="C183" s="160">
        <v>3</v>
      </c>
      <c r="D183" s="160">
        <v>9</v>
      </c>
      <c r="E183" s="160">
        <v>1</v>
      </c>
      <c r="F183" s="160">
        <v>11</v>
      </c>
      <c r="G183" s="160">
        <v>2</v>
      </c>
      <c r="H183" s="160">
        <v>3</v>
      </c>
      <c r="I183" s="160">
        <v>2</v>
      </c>
      <c r="J183" s="224">
        <v>15</v>
      </c>
      <c r="K183" s="231"/>
    </row>
    <row r="184" spans="2:11" x14ac:dyDescent="0.2">
      <c r="B184" s="158" t="s">
        <v>40</v>
      </c>
      <c r="C184" s="161">
        <v>1.3796297134831548E-3</v>
      </c>
      <c r="D184" s="161">
        <v>2.743519376963377E-3</v>
      </c>
      <c r="E184" s="161">
        <v>3.4717589151114225E-3</v>
      </c>
      <c r="F184" s="161">
        <v>1.3004627544432878E-3</v>
      </c>
      <c r="G184" s="161">
        <v>9.8610980785451829E-5</v>
      </c>
      <c r="H184" s="161">
        <v>1.7222193127963692E-4</v>
      </c>
      <c r="I184" s="161">
        <v>3.4245364367961884E-3</v>
      </c>
      <c r="J184" s="225">
        <v>2.0791676361113787E-3</v>
      </c>
      <c r="K184" s="231"/>
    </row>
    <row r="185" spans="2:11" x14ac:dyDescent="0.2">
      <c r="B185" s="158" t="s">
        <v>41</v>
      </c>
      <c r="C185" s="161">
        <v>4.5987658086232841E-4</v>
      </c>
      <c r="D185" s="161">
        <v>3.0483547016046941E-4</v>
      </c>
      <c r="E185" s="161">
        <v>3.4717589151114225E-3</v>
      </c>
      <c r="F185" s="161">
        <v>1.1822389205917716E-4</v>
      </c>
      <c r="G185" s="161">
        <v>4.9305490392725915E-5</v>
      </c>
      <c r="H185" s="161">
        <v>5.7407309213886037E-5</v>
      </c>
      <c r="I185" s="161">
        <v>1.7122682183980942E-3</v>
      </c>
      <c r="J185" s="225">
        <v>1.386111689498648E-4</v>
      </c>
      <c r="K185" s="231"/>
    </row>
  </sheetData>
  <mergeCells count="16">
    <mergeCell ref="B163:B164"/>
    <mergeCell ref="C140:J140"/>
    <mergeCell ref="C163:J163"/>
    <mergeCell ref="B140:B141"/>
    <mergeCell ref="B117:B118"/>
    <mergeCell ref="C94:J94"/>
    <mergeCell ref="C117:J117"/>
    <mergeCell ref="B94:B95"/>
    <mergeCell ref="B71:B72"/>
    <mergeCell ref="C48:J48"/>
    <mergeCell ref="C71:J71"/>
    <mergeCell ref="B25:B26"/>
    <mergeCell ref="C2:J2"/>
    <mergeCell ref="C25:J25"/>
    <mergeCell ref="B2:B3"/>
    <mergeCell ref="B48:B4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3D1A-544D-AD45-A4E0-33829AEF9BFC}">
  <dimension ref="A1:K185"/>
  <sheetViews>
    <sheetView zoomScaleNormal="80" workbookViewId="0">
      <selection activeCell="B152" sqref="B152"/>
    </sheetView>
  </sheetViews>
  <sheetFormatPr baseColWidth="10" defaultRowHeight="15" x14ac:dyDescent="0.2"/>
  <cols>
    <col min="1" max="1" width="10.83203125" style="141"/>
    <col min="2" max="2" width="19.33203125" style="141" bestFit="1" customWidth="1"/>
    <col min="3" max="6" width="10.83203125" style="141"/>
    <col min="7" max="7" width="10.83203125" style="163"/>
    <col min="8" max="10" width="10.83203125" style="141"/>
    <col min="11" max="11" width="10.83203125" style="232"/>
    <col min="12" max="16384" width="10.83203125" style="141"/>
  </cols>
  <sheetData>
    <row r="1" spans="1:11" x14ac:dyDescent="0.2">
      <c r="A1" s="147"/>
      <c r="B1" s="148"/>
      <c r="C1" s="149"/>
      <c r="D1" s="149"/>
      <c r="E1" s="149"/>
      <c r="F1" s="150"/>
      <c r="G1" s="151"/>
      <c r="H1" s="152"/>
      <c r="I1" s="151"/>
      <c r="J1" s="152"/>
    </row>
    <row r="2" spans="1:11" s="154" customFormat="1" ht="17" customHeight="1" x14ac:dyDescent="0.2">
      <c r="A2" s="153"/>
      <c r="B2" s="216" t="s">
        <v>1480</v>
      </c>
      <c r="C2" s="218" t="s">
        <v>1481</v>
      </c>
      <c r="D2" s="219"/>
      <c r="E2" s="219"/>
      <c r="F2" s="219"/>
      <c r="G2" s="219"/>
      <c r="H2" s="219"/>
      <c r="I2" s="219"/>
      <c r="J2" s="219"/>
      <c r="K2" s="233"/>
    </row>
    <row r="3" spans="1:11" s="154" customFormat="1" ht="16" x14ac:dyDescent="0.2">
      <c r="A3" s="153"/>
      <c r="B3" s="217"/>
      <c r="C3" s="155">
        <v>1</v>
      </c>
      <c r="D3" s="155">
        <v>2</v>
      </c>
      <c r="E3" s="155">
        <v>3</v>
      </c>
      <c r="F3" s="155">
        <v>4</v>
      </c>
      <c r="G3" s="155">
        <v>5</v>
      </c>
      <c r="H3" s="164">
        <v>6</v>
      </c>
      <c r="I3" s="155">
        <v>7</v>
      </c>
      <c r="J3" s="221">
        <v>8</v>
      </c>
      <c r="K3" s="233"/>
    </row>
    <row r="4" spans="1:11" x14ac:dyDescent="0.2">
      <c r="A4" s="147"/>
      <c r="B4" s="156" t="s">
        <v>21</v>
      </c>
      <c r="C4" s="157">
        <v>31.198854446411133</v>
      </c>
      <c r="D4" s="157">
        <v>7.4819393157958984</v>
      </c>
      <c r="E4" s="157">
        <v>1.6772874593734741</v>
      </c>
      <c r="F4" s="157">
        <v>0.43488958477973938</v>
      </c>
      <c r="G4" s="157">
        <v>1.0317751169204712</v>
      </c>
      <c r="H4" s="157">
        <v>0.31432896852493286</v>
      </c>
      <c r="I4" s="157">
        <v>17.691730499267578</v>
      </c>
      <c r="J4" s="222">
        <v>1.4312090873718262</v>
      </c>
    </row>
    <row r="5" spans="1:11" x14ac:dyDescent="0.2">
      <c r="A5" s="147"/>
      <c r="B5" s="158" t="s">
        <v>22</v>
      </c>
      <c r="C5" s="157">
        <v>33.277431488037109</v>
      </c>
      <c r="D5" s="157">
        <v>10.834956169128418</v>
      </c>
      <c r="E5" s="157">
        <v>5.5472674369812012</v>
      </c>
      <c r="F5" s="157">
        <v>1.4175844192504883</v>
      </c>
      <c r="G5" s="157">
        <v>2.7079901695251465</v>
      </c>
      <c r="H5" s="157">
        <v>2.2157881259918213</v>
      </c>
      <c r="I5" s="157">
        <v>18.337650299072266</v>
      </c>
      <c r="J5" s="222">
        <v>5.2827901840209961</v>
      </c>
    </row>
    <row r="6" spans="1:11" x14ac:dyDescent="0.2">
      <c r="A6" s="147"/>
      <c r="B6" s="158" t="s">
        <v>23</v>
      </c>
      <c r="C6" s="157">
        <v>39.043731689453125</v>
      </c>
      <c r="D6" s="157">
        <v>10.152619361877441</v>
      </c>
      <c r="E6" s="157">
        <v>5.3585033416748047</v>
      </c>
      <c r="F6" s="157">
        <v>2.3299775123596191</v>
      </c>
      <c r="G6" s="157">
        <v>4.7602424621582031</v>
      </c>
      <c r="H6" s="157">
        <v>1.2863924503326416</v>
      </c>
      <c r="I6" s="157">
        <v>33.239337921142578</v>
      </c>
      <c r="J6" s="222">
        <v>4.0787992477416992</v>
      </c>
    </row>
    <row r="7" spans="1:11" x14ac:dyDescent="0.2">
      <c r="A7" s="147"/>
      <c r="B7" s="158" t="s">
        <v>24</v>
      </c>
      <c r="C7" s="159">
        <v>0.9362073540687561</v>
      </c>
      <c r="D7" s="159">
        <v>0.67975872755050659</v>
      </c>
      <c r="E7" s="159">
        <v>0.27361258864402771</v>
      </c>
      <c r="F7" s="159">
        <v>0.10245463997125626</v>
      </c>
      <c r="G7" s="159">
        <v>0.29295623302459717</v>
      </c>
      <c r="H7" s="159">
        <v>4.5554336160421371E-2</v>
      </c>
      <c r="I7" s="159">
        <v>0.96371400356292725</v>
      </c>
      <c r="J7" s="223">
        <v>0.23145677149295807</v>
      </c>
    </row>
    <row r="8" spans="1:11" x14ac:dyDescent="0.2">
      <c r="A8" s="147"/>
      <c r="B8" s="158" t="s">
        <v>25</v>
      </c>
      <c r="C8" s="160">
        <v>7450</v>
      </c>
      <c r="D8" s="160">
        <v>7464</v>
      </c>
      <c r="E8" s="160">
        <v>7500</v>
      </c>
      <c r="F8" s="160">
        <v>7500</v>
      </c>
      <c r="G8" s="160">
        <v>7500</v>
      </c>
      <c r="H8" s="160">
        <v>7292</v>
      </c>
      <c r="I8" s="160">
        <v>7500</v>
      </c>
      <c r="J8" s="224">
        <v>7500</v>
      </c>
    </row>
    <row r="9" spans="1:11" x14ac:dyDescent="0.2">
      <c r="A9" s="147"/>
      <c r="B9" s="158" t="s">
        <v>26</v>
      </c>
      <c r="C9" s="161">
        <v>3.4490739926695824E-3</v>
      </c>
      <c r="D9" s="161">
        <v>3.4555555321276188E-3</v>
      </c>
      <c r="E9" s="161">
        <v>3.4722222480922937E-3</v>
      </c>
      <c r="F9" s="161">
        <v>3.4722222480922937E-3</v>
      </c>
      <c r="G9" s="161">
        <v>3.4722222480922937E-3</v>
      </c>
      <c r="H9" s="161">
        <v>3.3759258221834898E-3</v>
      </c>
      <c r="I9" s="161">
        <v>3.4722222480922937E-3</v>
      </c>
      <c r="J9" s="225">
        <v>3.4722222480922937E-3</v>
      </c>
    </row>
    <row r="10" spans="1:11" x14ac:dyDescent="0.2">
      <c r="A10" s="147"/>
      <c r="B10" s="158" t="s">
        <v>27</v>
      </c>
      <c r="C10" s="160">
        <v>50</v>
      </c>
      <c r="D10" s="160">
        <v>36</v>
      </c>
      <c r="E10" s="160">
        <v>0</v>
      </c>
      <c r="F10" s="160">
        <v>0</v>
      </c>
      <c r="G10" s="160">
        <v>0</v>
      </c>
      <c r="H10" s="160">
        <v>208</v>
      </c>
      <c r="I10" s="160">
        <v>0</v>
      </c>
      <c r="J10" s="224">
        <v>0</v>
      </c>
    </row>
    <row r="11" spans="1:11" x14ac:dyDescent="0.2">
      <c r="A11" s="147"/>
      <c r="B11" s="158" t="s">
        <v>28</v>
      </c>
      <c r="C11" s="161">
        <v>2.3148148102336563E-5</v>
      </c>
      <c r="D11" s="161">
        <v>1.6666666851961054E-5</v>
      </c>
      <c r="E11" s="161">
        <v>0</v>
      </c>
      <c r="F11" s="161">
        <v>0</v>
      </c>
      <c r="G11" s="161">
        <v>0</v>
      </c>
      <c r="H11" s="161">
        <v>9.6296294941566885E-5</v>
      </c>
      <c r="I11" s="161">
        <v>0</v>
      </c>
      <c r="J11" s="225">
        <v>0</v>
      </c>
    </row>
    <row r="12" spans="1:11" x14ac:dyDescent="0.2">
      <c r="A12" s="147"/>
      <c r="B12" s="158" t="s">
        <v>29</v>
      </c>
      <c r="C12" s="160">
        <v>7500</v>
      </c>
      <c r="D12" s="160">
        <v>7500</v>
      </c>
      <c r="E12" s="160">
        <v>7500</v>
      </c>
      <c r="F12" s="160">
        <v>7500</v>
      </c>
      <c r="G12" s="160">
        <v>7500</v>
      </c>
      <c r="H12" s="160">
        <v>7500</v>
      </c>
      <c r="I12" s="160">
        <v>7500</v>
      </c>
      <c r="J12" s="224">
        <v>7500</v>
      </c>
    </row>
    <row r="13" spans="1:11" x14ac:dyDescent="0.2">
      <c r="A13" s="147"/>
      <c r="B13" s="158" t="s">
        <v>30</v>
      </c>
      <c r="C13" s="160">
        <v>14999</v>
      </c>
      <c r="D13" s="160">
        <v>14999</v>
      </c>
      <c r="E13" s="160">
        <v>14999</v>
      </c>
      <c r="F13" s="160">
        <v>14999</v>
      </c>
      <c r="G13" s="160">
        <v>14999</v>
      </c>
      <c r="H13" s="160">
        <v>14999</v>
      </c>
      <c r="I13" s="160">
        <v>14999</v>
      </c>
      <c r="J13" s="224">
        <v>14999</v>
      </c>
    </row>
    <row r="14" spans="1:11" x14ac:dyDescent="0.2">
      <c r="A14" s="147"/>
      <c r="B14" s="158" t="s">
        <v>31</v>
      </c>
      <c r="C14" s="159">
        <v>0.99333333969116211</v>
      </c>
      <c r="D14" s="159">
        <v>0.99519997835159302</v>
      </c>
      <c r="E14" s="159">
        <v>1</v>
      </c>
      <c r="F14" s="159">
        <v>1</v>
      </c>
      <c r="G14" s="159">
        <v>1</v>
      </c>
      <c r="H14" s="159">
        <v>0.97226667404174805</v>
      </c>
      <c r="I14" s="159">
        <v>1</v>
      </c>
      <c r="J14" s="223">
        <v>1</v>
      </c>
      <c r="K14" s="229"/>
    </row>
    <row r="15" spans="1:11" x14ac:dyDescent="0.2">
      <c r="A15" s="147"/>
      <c r="B15" s="158" t="s">
        <v>32</v>
      </c>
      <c r="C15" s="159">
        <v>6.6666668280959129E-3</v>
      </c>
      <c r="D15" s="159">
        <v>4.8000002279877663E-3</v>
      </c>
      <c r="E15" s="159">
        <v>0</v>
      </c>
      <c r="F15" s="159">
        <v>0</v>
      </c>
      <c r="G15" s="159">
        <v>0</v>
      </c>
      <c r="H15" s="159">
        <v>2.773333340883255E-2</v>
      </c>
      <c r="I15" s="159">
        <v>0</v>
      </c>
      <c r="J15" s="223">
        <v>0</v>
      </c>
    </row>
    <row r="16" spans="1:11" x14ac:dyDescent="0.2">
      <c r="A16" s="147"/>
      <c r="B16" s="158" t="s">
        <v>33</v>
      </c>
      <c r="C16" s="160">
        <v>6</v>
      </c>
      <c r="D16" s="160">
        <v>4</v>
      </c>
      <c r="E16" s="160">
        <v>4</v>
      </c>
      <c r="F16" s="160">
        <v>1</v>
      </c>
      <c r="G16" s="160">
        <v>2</v>
      </c>
      <c r="H16" s="160">
        <v>3</v>
      </c>
      <c r="I16" s="160">
        <v>7</v>
      </c>
      <c r="J16" s="224">
        <v>4</v>
      </c>
    </row>
    <row r="17" spans="1:10" x14ac:dyDescent="0.2">
      <c r="A17" s="147"/>
      <c r="B17" s="158" t="s">
        <v>34</v>
      </c>
      <c r="C17" s="160">
        <v>9</v>
      </c>
      <c r="D17" s="160">
        <v>9</v>
      </c>
      <c r="E17" s="160">
        <v>9</v>
      </c>
      <c r="F17" s="160">
        <v>9</v>
      </c>
      <c r="G17" s="160">
        <v>9</v>
      </c>
      <c r="H17" s="160">
        <v>9</v>
      </c>
      <c r="I17" s="160">
        <v>9</v>
      </c>
      <c r="J17" s="224">
        <v>9</v>
      </c>
    </row>
    <row r="18" spans="1:10" x14ac:dyDescent="0.2">
      <c r="A18" s="147"/>
      <c r="B18" s="158" t="s">
        <v>35</v>
      </c>
      <c r="C18" s="159">
        <v>0.66666668653488159</v>
      </c>
      <c r="D18" s="159">
        <v>0.4444444477558136</v>
      </c>
      <c r="E18" s="159">
        <v>0.4444444477558136</v>
      </c>
      <c r="F18" s="159">
        <v>0.1111111119389534</v>
      </c>
      <c r="G18" s="159">
        <v>0.2222222238779068</v>
      </c>
      <c r="H18" s="159">
        <v>0.3333333432674408</v>
      </c>
      <c r="I18" s="159">
        <v>0.77777779102325439</v>
      </c>
      <c r="J18" s="223">
        <v>0.4444444477558136</v>
      </c>
    </row>
    <row r="19" spans="1:10" x14ac:dyDescent="0.2">
      <c r="A19" s="147"/>
      <c r="B19" s="158" t="s">
        <v>36</v>
      </c>
      <c r="C19" s="162">
        <v>9389.3564453125</v>
      </c>
      <c r="D19" s="162">
        <v>2267.8916015625</v>
      </c>
      <c r="E19" s="162">
        <v>542.29156494140625</v>
      </c>
      <c r="F19" s="162">
        <v>175.6942138671875</v>
      </c>
      <c r="G19" s="162">
        <v>361.13134765625</v>
      </c>
      <c r="H19" s="162">
        <v>115.15887451171875</v>
      </c>
      <c r="I19" s="162">
        <v>5338.0400390625</v>
      </c>
      <c r="J19" s="226">
        <v>457.7049560546875</v>
      </c>
    </row>
    <row r="20" spans="1:10" x14ac:dyDescent="0.2">
      <c r="A20" s="147"/>
      <c r="B20" s="158" t="s">
        <v>37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224">
        <v>0</v>
      </c>
    </row>
    <row r="21" spans="1:10" x14ac:dyDescent="0.2">
      <c r="A21" s="147"/>
      <c r="B21" s="158" t="s">
        <v>38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224">
        <v>0</v>
      </c>
    </row>
    <row r="22" spans="1:10" x14ac:dyDescent="0.2">
      <c r="A22" s="147"/>
      <c r="B22" s="158" t="s">
        <v>39</v>
      </c>
      <c r="C22" s="160">
        <v>0</v>
      </c>
      <c r="D22" s="160">
        <v>7</v>
      </c>
      <c r="E22" s="160">
        <v>10</v>
      </c>
      <c r="F22" s="160">
        <v>1</v>
      </c>
      <c r="G22" s="160">
        <v>11</v>
      </c>
      <c r="H22" s="160">
        <v>2</v>
      </c>
      <c r="I22" s="160">
        <v>0</v>
      </c>
      <c r="J22" s="224">
        <v>11</v>
      </c>
    </row>
    <row r="23" spans="1:10" x14ac:dyDescent="0.2">
      <c r="A23" s="147"/>
      <c r="B23" s="158" t="s">
        <v>40</v>
      </c>
      <c r="C23" s="161">
        <v>0</v>
      </c>
      <c r="D23" s="161">
        <v>1.2374990619719028E-3</v>
      </c>
      <c r="E23" s="161">
        <v>2.8092595748603344E-3</v>
      </c>
      <c r="F23" s="161">
        <v>3.4717589151114225E-3</v>
      </c>
      <c r="G23" s="161">
        <v>3.0097216367721558E-3</v>
      </c>
      <c r="H23" s="161">
        <v>3.3745362889021635E-3</v>
      </c>
      <c r="I23" s="161">
        <v>0</v>
      </c>
      <c r="J23" s="225">
        <v>3.0481487046927214E-3</v>
      </c>
    </row>
    <row r="24" spans="1:10" x14ac:dyDescent="0.2">
      <c r="A24" s="147"/>
      <c r="B24" s="158" t="s">
        <v>41</v>
      </c>
      <c r="C24" s="161">
        <v>0</v>
      </c>
      <c r="D24" s="161">
        <v>1.767855865182355E-4</v>
      </c>
      <c r="E24" s="161">
        <v>2.8092597494833171E-4</v>
      </c>
      <c r="F24" s="161">
        <v>3.4717589151114225E-3</v>
      </c>
      <c r="G24" s="161">
        <v>2.7361104730516672E-4</v>
      </c>
      <c r="H24" s="161">
        <v>1.6872681444510818E-3</v>
      </c>
      <c r="I24" s="161">
        <v>0</v>
      </c>
      <c r="J24" s="225">
        <v>2.7710440917871892E-4</v>
      </c>
    </row>
    <row r="25" spans="1:10" ht="16" customHeight="1" x14ac:dyDescent="0.2">
      <c r="A25" s="147"/>
      <c r="B25" s="216" t="s">
        <v>7</v>
      </c>
      <c r="C25" s="218" t="s">
        <v>1481</v>
      </c>
      <c r="D25" s="219"/>
      <c r="E25" s="219"/>
      <c r="F25" s="219"/>
      <c r="G25" s="219"/>
      <c r="H25" s="219"/>
      <c r="I25" s="219"/>
      <c r="J25" s="219"/>
    </row>
    <row r="26" spans="1:10" x14ac:dyDescent="0.2">
      <c r="A26" s="147"/>
      <c r="B26" s="217"/>
      <c r="C26" s="155">
        <v>1</v>
      </c>
      <c r="D26" s="155">
        <v>2</v>
      </c>
      <c r="E26" s="155">
        <v>3</v>
      </c>
      <c r="F26" s="155">
        <v>4</v>
      </c>
      <c r="G26" s="155">
        <v>5</v>
      </c>
      <c r="H26" s="164">
        <v>6</v>
      </c>
      <c r="I26" s="155">
        <v>7</v>
      </c>
      <c r="J26" s="221">
        <v>8</v>
      </c>
    </row>
    <row r="27" spans="1:10" x14ac:dyDescent="0.2">
      <c r="A27" s="147"/>
      <c r="B27" s="156" t="s">
        <v>21</v>
      </c>
      <c r="C27" s="157">
        <v>27.137762069702148</v>
      </c>
      <c r="D27" s="157">
        <v>4.309023380279541</v>
      </c>
      <c r="E27" s="157">
        <v>2.8434667587280273</v>
      </c>
      <c r="F27" s="157">
        <v>3.5024700164794922</v>
      </c>
      <c r="G27" s="157">
        <v>0.38310512900352478</v>
      </c>
      <c r="H27" s="157">
        <v>23.059541702270508</v>
      </c>
      <c r="I27" s="157">
        <v>4.1386847496032715</v>
      </c>
      <c r="J27" s="222">
        <v>0.18386813998222351</v>
      </c>
    </row>
    <row r="28" spans="1:10" x14ac:dyDescent="0.2">
      <c r="A28" s="147"/>
      <c r="B28" s="158" t="s">
        <v>22</v>
      </c>
      <c r="C28" s="157">
        <v>30.995212554931641</v>
      </c>
      <c r="D28" s="157">
        <v>9.1310853958129883</v>
      </c>
      <c r="E28" s="157">
        <v>5.8877744674682617</v>
      </c>
      <c r="F28" s="157">
        <v>6.6546139717102051</v>
      </c>
      <c r="G28" s="157">
        <v>1.5530842542648315</v>
      </c>
      <c r="H28" s="157">
        <v>24.087989807128906</v>
      </c>
      <c r="I28" s="157">
        <v>9.1115283966064453</v>
      </c>
      <c r="J28" s="222">
        <v>1.7045803070068359</v>
      </c>
    </row>
    <row r="29" spans="1:10" x14ac:dyDescent="0.2">
      <c r="A29" s="147"/>
      <c r="B29" s="158" t="s">
        <v>23</v>
      </c>
      <c r="C29" s="157">
        <v>31.864263534545898</v>
      </c>
      <c r="D29" s="157">
        <v>9.3893890380859375</v>
      </c>
      <c r="E29" s="157">
        <v>6.9857382774353027</v>
      </c>
      <c r="F29" s="157">
        <v>7.4996027946472168</v>
      </c>
      <c r="G29" s="157">
        <v>2.2496287822723389</v>
      </c>
      <c r="H29" s="157">
        <v>48.910934448242188</v>
      </c>
      <c r="I29" s="157">
        <v>14.784419059753418</v>
      </c>
      <c r="J29" s="222">
        <v>1.1847923994064331</v>
      </c>
    </row>
    <row r="30" spans="1:10" x14ac:dyDescent="0.2">
      <c r="A30" s="147"/>
      <c r="B30" s="158" t="s">
        <v>24</v>
      </c>
      <c r="C30" s="159">
        <v>0.87419956922531128</v>
      </c>
      <c r="D30" s="159">
        <v>0.45292448997497559</v>
      </c>
      <c r="E30" s="159">
        <v>0.45904481410980225</v>
      </c>
      <c r="F30" s="159">
        <v>0.50813770294189453</v>
      </c>
      <c r="G30" s="159">
        <v>0.17516008019447327</v>
      </c>
      <c r="H30" s="159">
        <v>0.95454543828964233</v>
      </c>
      <c r="I30" s="159">
        <v>0.43423157930374146</v>
      </c>
      <c r="J30" s="223">
        <v>3.2283883541822433E-2</v>
      </c>
    </row>
    <row r="31" spans="1:10" x14ac:dyDescent="0.2">
      <c r="A31" s="147"/>
      <c r="B31" s="158" t="s">
        <v>25</v>
      </c>
      <c r="C31" s="160">
        <v>7500</v>
      </c>
      <c r="D31" s="160">
        <v>7407</v>
      </c>
      <c r="E31" s="160">
        <v>7500</v>
      </c>
      <c r="F31" s="160">
        <v>7500</v>
      </c>
      <c r="G31" s="160">
        <v>7500</v>
      </c>
      <c r="H31" s="160">
        <v>7198</v>
      </c>
      <c r="I31" s="160">
        <v>7500</v>
      </c>
      <c r="J31" s="224">
        <v>7500</v>
      </c>
    </row>
    <row r="32" spans="1:10" x14ac:dyDescent="0.2">
      <c r="A32" s="147"/>
      <c r="B32" s="158" t="s">
        <v>26</v>
      </c>
      <c r="C32" s="161">
        <v>3.4722222480922937E-3</v>
      </c>
      <c r="D32" s="161">
        <v>3.4291667398065329E-3</v>
      </c>
      <c r="E32" s="161">
        <v>3.4722222480922937E-3</v>
      </c>
      <c r="F32" s="161">
        <v>3.4722222480922937E-3</v>
      </c>
      <c r="G32" s="161">
        <v>3.4722222480922937E-3</v>
      </c>
      <c r="H32" s="161">
        <v>3.332407446578145E-3</v>
      </c>
      <c r="I32" s="161">
        <v>3.4722222480922937E-3</v>
      </c>
      <c r="J32" s="225">
        <v>3.4722222480922937E-3</v>
      </c>
    </row>
    <row r="33" spans="1:11" x14ac:dyDescent="0.2">
      <c r="A33" s="147"/>
      <c r="B33" s="158" t="s">
        <v>27</v>
      </c>
      <c r="C33" s="160">
        <v>0</v>
      </c>
      <c r="D33" s="160">
        <v>93</v>
      </c>
      <c r="E33" s="160">
        <v>0</v>
      </c>
      <c r="F33" s="160">
        <v>0</v>
      </c>
      <c r="G33" s="160">
        <v>0</v>
      </c>
      <c r="H33" s="160">
        <v>302</v>
      </c>
      <c r="I33" s="160">
        <v>0</v>
      </c>
      <c r="J33" s="224">
        <v>0</v>
      </c>
    </row>
    <row r="34" spans="1:11" x14ac:dyDescent="0.2">
      <c r="A34" s="147"/>
      <c r="B34" s="158" t="s">
        <v>28</v>
      </c>
      <c r="C34" s="161">
        <v>0</v>
      </c>
      <c r="D34" s="161">
        <v>4.3055555579485372E-5</v>
      </c>
      <c r="E34" s="161">
        <v>0</v>
      </c>
      <c r="F34" s="161">
        <v>0</v>
      </c>
      <c r="G34" s="161">
        <v>0</v>
      </c>
      <c r="H34" s="161">
        <v>1.3981481606606394E-4</v>
      </c>
      <c r="I34" s="161">
        <v>0</v>
      </c>
      <c r="J34" s="225">
        <v>0</v>
      </c>
    </row>
    <row r="35" spans="1:11" x14ac:dyDescent="0.2">
      <c r="A35" s="147"/>
      <c r="B35" s="158" t="s">
        <v>29</v>
      </c>
      <c r="C35" s="160">
        <v>7500</v>
      </c>
      <c r="D35" s="160">
        <v>7500</v>
      </c>
      <c r="E35" s="160">
        <v>7500</v>
      </c>
      <c r="F35" s="160">
        <v>7500</v>
      </c>
      <c r="G35" s="160">
        <v>7500</v>
      </c>
      <c r="H35" s="160">
        <v>7500</v>
      </c>
      <c r="I35" s="160">
        <v>7500</v>
      </c>
      <c r="J35" s="224">
        <v>7500</v>
      </c>
    </row>
    <row r="36" spans="1:11" x14ac:dyDescent="0.2">
      <c r="A36" s="147"/>
      <c r="B36" s="158" t="s">
        <v>30</v>
      </c>
      <c r="C36" s="160">
        <v>14999</v>
      </c>
      <c r="D36" s="160">
        <v>14999</v>
      </c>
      <c r="E36" s="160">
        <v>14999</v>
      </c>
      <c r="F36" s="160">
        <v>14999</v>
      </c>
      <c r="G36" s="160">
        <v>14999</v>
      </c>
      <c r="H36" s="160">
        <v>14999</v>
      </c>
      <c r="I36" s="160">
        <v>14999</v>
      </c>
      <c r="J36" s="224">
        <v>14999</v>
      </c>
    </row>
    <row r="37" spans="1:11" x14ac:dyDescent="0.2">
      <c r="A37" s="147"/>
      <c r="B37" s="158" t="s">
        <v>31</v>
      </c>
      <c r="C37" s="159">
        <v>1</v>
      </c>
      <c r="D37" s="159">
        <v>0.98760002851486206</v>
      </c>
      <c r="E37" s="159">
        <v>1</v>
      </c>
      <c r="F37" s="159">
        <v>1</v>
      </c>
      <c r="G37" s="159">
        <v>1</v>
      </c>
      <c r="H37" s="159">
        <v>0.95973330736160278</v>
      </c>
      <c r="I37" s="159">
        <v>1</v>
      </c>
      <c r="J37" s="223">
        <v>1</v>
      </c>
      <c r="K37" s="229"/>
    </row>
    <row r="38" spans="1:11" x14ac:dyDescent="0.2">
      <c r="A38" s="147"/>
      <c r="B38" s="158" t="s">
        <v>32</v>
      </c>
      <c r="C38" s="159">
        <v>0</v>
      </c>
      <c r="D38" s="159">
        <v>1.2400000356137753E-2</v>
      </c>
      <c r="E38" s="159">
        <v>0</v>
      </c>
      <c r="F38" s="159">
        <v>0</v>
      </c>
      <c r="G38" s="159">
        <v>0</v>
      </c>
      <c r="H38" s="159">
        <v>4.0266666561365128E-2</v>
      </c>
      <c r="I38" s="159">
        <v>0</v>
      </c>
      <c r="J38" s="223">
        <v>0</v>
      </c>
    </row>
    <row r="39" spans="1:11" x14ac:dyDescent="0.2">
      <c r="A39" s="147"/>
      <c r="B39" s="158" t="s">
        <v>33</v>
      </c>
      <c r="C39" s="160">
        <v>6</v>
      </c>
      <c r="D39" s="160">
        <v>6</v>
      </c>
      <c r="E39" s="160">
        <v>5</v>
      </c>
      <c r="F39" s="160">
        <v>4</v>
      </c>
      <c r="G39" s="160">
        <v>1</v>
      </c>
      <c r="H39" s="160">
        <v>7</v>
      </c>
      <c r="I39" s="160">
        <v>4</v>
      </c>
      <c r="J39" s="224">
        <v>1</v>
      </c>
    </row>
    <row r="40" spans="1:11" x14ac:dyDescent="0.2">
      <c r="A40" s="147"/>
      <c r="B40" s="158" t="s">
        <v>34</v>
      </c>
      <c r="C40" s="160">
        <v>9</v>
      </c>
      <c r="D40" s="160">
        <v>9</v>
      </c>
      <c r="E40" s="160">
        <v>9</v>
      </c>
      <c r="F40" s="160">
        <v>9</v>
      </c>
      <c r="G40" s="160">
        <v>9</v>
      </c>
      <c r="H40" s="160">
        <v>9</v>
      </c>
      <c r="I40" s="160">
        <v>9</v>
      </c>
      <c r="J40" s="224">
        <v>9</v>
      </c>
    </row>
    <row r="41" spans="1:11" x14ac:dyDescent="0.2">
      <c r="A41" s="147"/>
      <c r="B41" s="158" t="s">
        <v>35</v>
      </c>
      <c r="C41" s="159">
        <v>0.66666668653488159</v>
      </c>
      <c r="D41" s="159">
        <v>0.66666668653488159</v>
      </c>
      <c r="E41" s="159">
        <v>0.55555558204650879</v>
      </c>
      <c r="F41" s="159">
        <v>0.4444444477558136</v>
      </c>
      <c r="G41" s="159">
        <v>0.1111111119389534</v>
      </c>
      <c r="H41" s="159">
        <v>0.77777779102325439</v>
      </c>
      <c r="I41" s="159">
        <v>0.4444444477558136</v>
      </c>
      <c r="J41" s="223">
        <v>0.1111111119389534</v>
      </c>
    </row>
    <row r="42" spans="1:11" x14ac:dyDescent="0.2">
      <c r="A42" s="147"/>
      <c r="B42" s="158" t="s">
        <v>36</v>
      </c>
      <c r="C42" s="162">
        <v>8178.08154296875</v>
      </c>
      <c r="D42" s="162">
        <v>1321.6690673828125</v>
      </c>
      <c r="E42" s="162">
        <v>899.29364013671875</v>
      </c>
      <c r="F42" s="162">
        <v>1082.4078369140625</v>
      </c>
      <c r="G42" s="162">
        <v>149.59614562988281</v>
      </c>
      <c r="H42" s="162">
        <v>6963.32568359375</v>
      </c>
      <c r="I42" s="162">
        <v>1297.2425537109375</v>
      </c>
      <c r="J42" s="226">
        <v>72.373908996582031</v>
      </c>
    </row>
    <row r="43" spans="1:11" x14ac:dyDescent="0.2">
      <c r="A43" s="147"/>
      <c r="B43" s="158" t="s">
        <v>37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224">
        <v>0</v>
      </c>
    </row>
    <row r="44" spans="1:11" x14ac:dyDescent="0.2">
      <c r="A44" s="147"/>
      <c r="B44" s="158" t="s">
        <v>38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224">
        <v>0</v>
      </c>
    </row>
    <row r="45" spans="1:11" x14ac:dyDescent="0.2">
      <c r="A45" s="147"/>
      <c r="B45" s="158" t="s">
        <v>39</v>
      </c>
      <c r="C45" s="160">
        <v>7</v>
      </c>
      <c r="D45" s="160">
        <v>9</v>
      </c>
      <c r="E45" s="160">
        <v>13</v>
      </c>
      <c r="F45" s="160">
        <v>8</v>
      </c>
      <c r="G45" s="160">
        <v>1</v>
      </c>
      <c r="H45" s="160">
        <v>0</v>
      </c>
      <c r="I45" s="160">
        <v>23</v>
      </c>
      <c r="J45" s="224">
        <v>3</v>
      </c>
    </row>
    <row r="46" spans="1:11" x14ac:dyDescent="0.2">
      <c r="A46" s="147"/>
      <c r="B46" s="158" t="s">
        <v>40</v>
      </c>
      <c r="C46" s="161">
        <v>3.6620421451516449E-4</v>
      </c>
      <c r="D46" s="161">
        <v>2.2606474813073874E-3</v>
      </c>
      <c r="E46" s="161">
        <v>2.1736107300966978E-3</v>
      </c>
      <c r="F46" s="161">
        <v>1.9773144740611315E-3</v>
      </c>
      <c r="G46" s="161">
        <v>3.4152779262512922E-3</v>
      </c>
      <c r="H46" s="161">
        <v>0</v>
      </c>
      <c r="I46" s="161">
        <v>2.4333328474313021E-3</v>
      </c>
      <c r="J46" s="225">
        <v>3.4708327148109674E-3</v>
      </c>
    </row>
    <row r="47" spans="1:11" x14ac:dyDescent="0.2">
      <c r="B47" s="158" t="s">
        <v>41</v>
      </c>
      <c r="C47" s="161">
        <v>5.2314891945570707E-5</v>
      </c>
      <c r="D47" s="161">
        <v>2.5118308258242905E-4</v>
      </c>
      <c r="E47" s="161">
        <v>1.6720082203391939E-4</v>
      </c>
      <c r="F47" s="161">
        <v>2.4716430925764143E-4</v>
      </c>
      <c r="G47" s="161">
        <v>3.4152779262512922E-3</v>
      </c>
      <c r="H47" s="161">
        <v>0</v>
      </c>
      <c r="I47" s="161">
        <v>1.057970875990577E-4</v>
      </c>
      <c r="J47" s="225">
        <v>1.1569441994652152E-3</v>
      </c>
    </row>
    <row r="48" spans="1:11" x14ac:dyDescent="0.2">
      <c r="B48" s="216" t="s">
        <v>57</v>
      </c>
      <c r="C48" s="218" t="s">
        <v>1481</v>
      </c>
      <c r="D48" s="219"/>
      <c r="E48" s="219"/>
      <c r="F48" s="219"/>
      <c r="G48" s="219"/>
      <c r="H48" s="219"/>
      <c r="I48" s="219"/>
      <c r="J48" s="219"/>
    </row>
    <row r="49" spans="2:10" x14ac:dyDescent="0.2">
      <c r="B49" s="217"/>
      <c r="C49" s="155">
        <v>1</v>
      </c>
      <c r="D49" s="155">
        <v>2</v>
      </c>
      <c r="E49" s="155">
        <v>3</v>
      </c>
      <c r="F49" s="155">
        <v>4</v>
      </c>
      <c r="G49" s="155">
        <v>5</v>
      </c>
      <c r="H49" s="164">
        <v>6</v>
      </c>
      <c r="I49" s="155">
        <v>7</v>
      </c>
      <c r="J49" s="221">
        <v>8</v>
      </c>
    </row>
    <row r="50" spans="2:10" x14ac:dyDescent="0.2">
      <c r="B50" s="156" t="s">
        <v>21</v>
      </c>
      <c r="H50" s="157">
        <v>25.277019500732422</v>
      </c>
      <c r="I50" s="157">
        <v>21.884634017944336</v>
      </c>
    </row>
    <row r="51" spans="2:10" x14ac:dyDescent="0.2">
      <c r="B51" s="158" t="s">
        <v>22</v>
      </c>
      <c r="H51" s="157">
        <v>26.348598480224609</v>
      </c>
      <c r="I51" s="157">
        <v>26.207225799560547</v>
      </c>
    </row>
    <row r="52" spans="2:10" x14ac:dyDescent="0.2">
      <c r="B52" s="158" t="s">
        <v>23</v>
      </c>
      <c r="H52" s="157">
        <v>24.373926162719727</v>
      </c>
      <c r="I52" s="157">
        <v>27.173551559448242</v>
      </c>
    </row>
    <row r="53" spans="2:10" x14ac:dyDescent="0.2">
      <c r="B53" s="158" t="s">
        <v>24</v>
      </c>
      <c r="H53" s="159">
        <v>0.95843982696533203</v>
      </c>
      <c r="I53" s="159">
        <v>0.83178699016571045</v>
      </c>
    </row>
    <row r="54" spans="2:10" x14ac:dyDescent="0.2">
      <c r="B54" s="158" t="s">
        <v>25</v>
      </c>
      <c r="H54" s="160">
        <v>7439</v>
      </c>
      <c r="I54" s="160">
        <v>7441</v>
      </c>
    </row>
    <row r="55" spans="2:10" x14ac:dyDescent="0.2">
      <c r="B55" s="158" t="s">
        <v>26</v>
      </c>
      <c r="H55" s="161">
        <v>3.4439815208315849E-3</v>
      </c>
      <c r="I55" s="161">
        <v>3.4449074883013964E-3</v>
      </c>
    </row>
    <row r="56" spans="2:10" x14ac:dyDescent="0.2">
      <c r="B56" s="158" t="s">
        <v>27</v>
      </c>
      <c r="H56" s="160">
        <v>61</v>
      </c>
      <c r="I56" s="160">
        <v>59</v>
      </c>
    </row>
    <row r="57" spans="2:10" x14ac:dyDescent="0.2">
      <c r="B57" s="158" t="s">
        <v>28</v>
      </c>
      <c r="H57" s="161">
        <v>2.8240741812624037E-5</v>
      </c>
      <c r="I57" s="161">
        <v>2.7314814360579476E-5</v>
      </c>
    </row>
    <row r="58" spans="2:10" x14ac:dyDescent="0.2">
      <c r="B58" s="158" t="s">
        <v>29</v>
      </c>
      <c r="H58" s="160">
        <v>7500</v>
      </c>
      <c r="I58" s="160">
        <v>7500</v>
      </c>
    </row>
    <row r="59" spans="2:10" x14ac:dyDescent="0.2">
      <c r="B59" s="158" t="s">
        <v>30</v>
      </c>
      <c r="H59" s="160">
        <v>14999</v>
      </c>
      <c r="I59" s="160">
        <v>14999</v>
      </c>
    </row>
    <row r="60" spans="2:10" x14ac:dyDescent="0.2">
      <c r="B60" s="158" t="s">
        <v>31</v>
      </c>
      <c r="H60" s="159">
        <v>0.99186664819717407</v>
      </c>
      <c r="I60" s="159">
        <v>0.99213331937789917</v>
      </c>
    </row>
    <row r="61" spans="2:10" x14ac:dyDescent="0.2">
      <c r="B61" s="158" t="s">
        <v>32</v>
      </c>
      <c r="H61" s="159">
        <v>8.1333331763744354E-3</v>
      </c>
      <c r="I61" s="159">
        <v>7.8666666522622108E-3</v>
      </c>
    </row>
    <row r="62" spans="2:10" x14ac:dyDescent="0.2">
      <c r="B62" s="158" t="s">
        <v>33</v>
      </c>
      <c r="H62" s="160">
        <v>4</v>
      </c>
      <c r="I62" s="160">
        <v>9</v>
      </c>
    </row>
    <row r="63" spans="2:10" x14ac:dyDescent="0.2">
      <c r="B63" s="158" t="s">
        <v>34</v>
      </c>
      <c r="H63" s="160">
        <v>9</v>
      </c>
      <c r="I63" s="160">
        <v>9</v>
      </c>
    </row>
    <row r="64" spans="2:10" x14ac:dyDescent="0.2">
      <c r="B64" s="158" t="s">
        <v>35</v>
      </c>
      <c r="H64" s="159">
        <v>0.4444444477558136</v>
      </c>
      <c r="I64" s="159">
        <v>1</v>
      </c>
    </row>
    <row r="65" spans="2:10" x14ac:dyDescent="0.2">
      <c r="B65" s="158" t="s">
        <v>36</v>
      </c>
      <c r="H65" s="162">
        <v>7605.6103515625</v>
      </c>
      <c r="I65" s="162">
        <v>6613.17626953125</v>
      </c>
    </row>
    <row r="66" spans="2:10" x14ac:dyDescent="0.2">
      <c r="B66" s="158" t="s">
        <v>37</v>
      </c>
      <c r="H66" s="160">
        <v>0</v>
      </c>
      <c r="I66" s="160">
        <v>0</v>
      </c>
    </row>
    <row r="67" spans="2:10" x14ac:dyDescent="0.2">
      <c r="B67" s="158" t="s">
        <v>38</v>
      </c>
      <c r="H67" s="160">
        <v>0</v>
      </c>
      <c r="I67" s="160">
        <v>0</v>
      </c>
    </row>
    <row r="68" spans="2:10" x14ac:dyDescent="0.2">
      <c r="B68" s="158" t="s">
        <v>39</v>
      </c>
      <c r="H68" s="160">
        <v>2</v>
      </c>
      <c r="I68" s="160">
        <v>3</v>
      </c>
    </row>
    <row r="69" spans="2:10" x14ac:dyDescent="0.2">
      <c r="B69" s="158" t="s">
        <v>40</v>
      </c>
      <c r="H69" s="161">
        <v>1.5185179654508829E-4</v>
      </c>
      <c r="I69" s="161">
        <v>5.3842546185478568E-4</v>
      </c>
    </row>
    <row r="70" spans="2:10" x14ac:dyDescent="0.2">
      <c r="B70" s="158" t="s">
        <v>41</v>
      </c>
      <c r="H70" s="161">
        <v>7.5925898272544146E-5</v>
      </c>
      <c r="I70" s="161">
        <v>1.7947514425031841E-4</v>
      </c>
    </row>
    <row r="71" spans="2:10" x14ac:dyDescent="0.2">
      <c r="B71" s="216" t="s">
        <v>62</v>
      </c>
      <c r="C71" s="218" t="s">
        <v>1481</v>
      </c>
      <c r="D71" s="219"/>
      <c r="E71" s="219"/>
      <c r="F71" s="219"/>
      <c r="G71" s="219"/>
      <c r="H71" s="219"/>
      <c r="I71" s="219"/>
      <c r="J71" s="219"/>
    </row>
    <row r="72" spans="2:10" x14ac:dyDescent="0.2">
      <c r="B72" s="217"/>
      <c r="C72" s="155">
        <v>1</v>
      </c>
      <c r="D72" s="155">
        <v>2</v>
      </c>
      <c r="E72" s="155">
        <v>3</v>
      </c>
      <c r="F72" s="155">
        <v>4</v>
      </c>
      <c r="G72" s="155">
        <v>5</v>
      </c>
      <c r="H72" s="164">
        <v>6</v>
      </c>
      <c r="I72" s="155">
        <v>7</v>
      </c>
      <c r="J72" s="221">
        <v>8</v>
      </c>
    </row>
    <row r="73" spans="2:10" x14ac:dyDescent="0.2">
      <c r="B73" s="156" t="s">
        <v>21</v>
      </c>
      <c r="C73" s="157">
        <v>13.144344329833984</v>
      </c>
      <c r="D73" s="157">
        <v>13.539567947387695</v>
      </c>
      <c r="E73" s="157">
        <v>14.689724922180176</v>
      </c>
      <c r="F73" s="157">
        <v>3.8735702037811279</v>
      </c>
      <c r="G73" s="157">
        <v>26.047473907470703</v>
      </c>
      <c r="H73" s="157">
        <v>10.033526420593262</v>
      </c>
      <c r="I73" s="157">
        <v>14.252588272094727</v>
      </c>
      <c r="J73" s="222">
        <v>50.334526062011719</v>
      </c>
    </row>
    <row r="74" spans="2:10" x14ac:dyDescent="0.2">
      <c r="B74" s="158" t="s">
        <v>22</v>
      </c>
      <c r="C74" s="157">
        <v>18.525300979614258</v>
      </c>
      <c r="D74" s="157">
        <v>17.905845642089844</v>
      </c>
      <c r="E74" s="157">
        <v>16.962076187133789</v>
      </c>
      <c r="F74" s="157">
        <v>7.3934640884399414</v>
      </c>
      <c r="G74" s="157">
        <v>34.758071899414062</v>
      </c>
      <c r="H74" s="157">
        <v>18.795463562011719</v>
      </c>
      <c r="I74" s="157">
        <v>16.935396194458008</v>
      </c>
      <c r="J74" s="222">
        <v>52.121994018554688</v>
      </c>
    </row>
    <row r="75" spans="2:10" x14ac:dyDescent="0.2">
      <c r="B75" s="158" t="s">
        <v>23</v>
      </c>
      <c r="C75" s="157">
        <v>13.837015151977539</v>
      </c>
      <c r="D75" s="157">
        <v>25.425016403198242</v>
      </c>
      <c r="E75" s="157">
        <v>30.922178268432617</v>
      </c>
      <c r="F75" s="157">
        <v>8.6934061050415039</v>
      </c>
      <c r="G75" s="157">
        <v>35.818519592285156</v>
      </c>
      <c r="H75" s="157">
        <v>17.780357360839844</v>
      </c>
      <c r="I75" s="157">
        <v>23.714883804321289</v>
      </c>
      <c r="J75" s="222">
        <v>57.376747131347656</v>
      </c>
    </row>
    <row r="76" spans="2:10" x14ac:dyDescent="0.2">
      <c r="B76" s="158" t="s">
        <v>24</v>
      </c>
      <c r="C76" s="159">
        <v>0.70187509059906006</v>
      </c>
      <c r="D76" s="159">
        <v>0.75160086154937744</v>
      </c>
      <c r="E76" s="159">
        <v>0.86245995759963989</v>
      </c>
      <c r="F76" s="159">
        <v>0.50013339519500732</v>
      </c>
      <c r="G76" s="159">
        <v>0.74218535423278809</v>
      </c>
      <c r="H76" s="159">
        <v>0.51862931251525879</v>
      </c>
      <c r="I76" s="159">
        <v>0.8383137583732605</v>
      </c>
      <c r="J76" s="223">
        <v>0.96508491039276123</v>
      </c>
    </row>
    <row r="77" spans="2:10" x14ac:dyDescent="0.2">
      <c r="B77" s="158" t="s">
        <v>25</v>
      </c>
      <c r="C77" s="160">
        <v>7417</v>
      </c>
      <c r="D77" s="160">
        <v>7500</v>
      </c>
      <c r="E77" s="160">
        <v>7500</v>
      </c>
      <c r="F77" s="160">
        <v>7500</v>
      </c>
      <c r="G77" s="160">
        <v>7362</v>
      </c>
      <c r="H77" s="160">
        <v>7358</v>
      </c>
      <c r="I77" s="160">
        <v>7500</v>
      </c>
      <c r="J77" s="224">
        <v>7422</v>
      </c>
    </row>
    <row r="78" spans="2:10" x14ac:dyDescent="0.2">
      <c r="B78" s="158" t="s">
        <v>26</v>
      </c>
      <c r="C78" s="161">
        <v>3.4337961114943027E-3</v>
      </c>
      <c r="D78" s="161">
        <v>3.4722222480922937E-3</v>
      </c>
      <c r="E78" s="161">
        <v>3.4722222480922937E-3</v>
      </c>
      <c r="F78" s="161">
        <v>3.4722222480922937E-3</v>
      </c>
      <c r="G78" s="161">
        <v>3.4083335194736719E-3</v>
      </c>
      <c r="H78" s="161">
        <v>3.406481584534049E-3</v>
      </c>
      <c r="I78" s="161">
        <v>3.4722222480922937E-3</v>
      </c>
      <c r="J78" s="225">
        <v>3.4361111465841532E-3</v>
      </c>
    </row>
    <row r="79" spans="2:10" x14ac:dyDescent="0.2">
      <c r="B79" s="158" t="s">
        <v>27</v>
      </c>
      <c r="C79" s="160">
        <v>83</v>
      </c>
      <c r="D79" s="160">
        <v>0</v>
      </c>
      <c r="E79" s="160">
        <v>0</v>
      </c>
      <c r="F79" s="160">
        <v>0</v>
      </c>
      <c r="G79" s="160">
        <v>138</v>
      </c>
      <c r="H79" s="160">
        <v>142</v>
      </c>
      <c r="I79" s="160">
        <v>0</v>
      </c>
      <c r="J79" s="224">
        <v>78</v>
      </c>
    </row>
    <row r="80" spans="2:10" x14ac:dyDescent="0.2">
      <c r="B80" s="158" t="s">
        <v>28</v>
      </c>
      <c r="C80" s="161">
        <v>3.8425925595220178E-5</v>
      </c>
      <c r="D80" s="161">
        <v>0</v>
      </c>
      <c r="E80" s="161">
        <v>0</v>
      </c>
      <c r="F80" s="161">
        <v>0</v>
      </c>
      <c r="G80" s="161">
        <v>6.3888888689689338E-5</v>
      </c>
      <c r="H80" s="161">
        <v>6.5740736317820847E-5</v>
      </c>
      <c r="I80" s="161">
        <v>0</v>
      </c>
      <c r="J80" s="225">
        <v>3.6111108784098178E-5</v>
      </c>
    </row>
    <row r="81" spans="2:11" x14ac:dyDescent="0.2">
      <c r="B81" s="158" t="s">
        <v>29</v>
      </c>
      <c r="C81" s="160">
        <v>7500</v>
      </c>
      <c r="D81" s="160">
        <v>7500</v>
      </c>
      <c r="E81" s="160">
        <v>7500</v>
      </c>
      <c r="F81" s="160">
        <v>7500</v>
      </c>
      <c r="G81" s="160">
        <v>7500</v>
      </c>
      <c r="H81" s="160">
        <v>7500</v>
      </c>
      <c r="I81" s="160">
        <v>7500</v>
      </c>
      <c r="J81" s="224">
        <v>7500</v>
      </c>
    </row>
    <row r="82" spans="2:11" x14ac:dyDescent="0.2">
      <c r="B82" s="158" t="s">
        <v>30</v>
      </c>
      <c r="C82" s="160">
        <v>14999</v>
      </c>
      <c r="D82" s="160">
        <v>14999</v>
      </c>
      <c r="E82" s="160">
        <v>14999</v>
      </c>
      <c r="F82" s="160">
        <v>14999</v>
      </c>
      <c r="G82" s="160">
        <v>14999</v>
      </c>
      <c r="H82" s="160">
        <v>14999</v>
      </c>
      <c r="I82" s="160">
        <v>14999</v>
      </c>
      <c r="J82" s="224">
        <v>14999</v>
      </c>
    </row>
    <row r="83" spans="2:11" x14ac:dyDescent="0.2">
      <c r="B83" s="158" t="s">
        <v>31</v>
      </c>
      <c r="C83" s="159">
        <v>0.98893332481384277</v>
      </c>
      <c r="D83" s="159">
        <v>1</v>
      </c>
      <c r="E83" s="159">
        <v>1</v>
      </c>
      <c r="F83" s="159">
        <v>1</v>
      </c>
      <c r="G83" s="159">
        <v>0.98159998655319214</v>
      </c>
      <c r="H83" s="159">
        <v>0.98106664419174194</v>
      </c>
      <c r="I83" s="159">
        <v>1</v>
      </c>
      <c r="J83" s="223">
        <v>0.98960000276565552</v>
      </c>
      <c r="K83" s="229"/>
    </row>
    <row r="84" spans="2:11" x14ac:dyDescent="0.2">
      <c r="B84" s="158" t="s">
        <v>32</v>
      </c>
      <c r="C84" s="159">
        <v>1.1066666804254055E-2</v>
      </c>
      <c r="D84" s="159">
        <v>0</v>
      </c>
      <c r="E84" s="159">
        <v>0</v>
      </c>
      <c r="F84" s="159">
        <v>0</v>
      </c>
      <c r="G84" s="159">
        <v>1.8400000408291817E-2</v>
      </c>
      <c r="H84" s="159">
        <v>1.8933333456516266E-2</v>
      </c>
      <c r="I84" s="159">
        <v>0</v>
      </c>
      <c r="J84" s="223">
        <v>1.0400000028312206E-2</v>
      </c>
    </row>
    <row r="85" spans="2:11" x14ac:dyDescent="0.2">
      <c r="B85" s="158" t="s">
        <v>33</v>
      </c>
      <c r="C85" s="160">
        <v>4</v>
      </c>
      <c r="D85" s="160">
        <v>4</v>
      </c>
      <c r="E85" s="160">
        <v>7</v>
      </c>
      <c r="F85" s="160">
        <v>6</v>
      </c>
      <c r="G85" s="160">
        <v>4</v>
      </c>
      <c r="H85" s="160">
        <v>5</v>
      </c>
      <c r="I85" s="160">
        <v>6</v>
      </c>
      <c r="J85" s="224">
        <v>7</v>
      </c>
    </row>
    <row r="86" spans="2:11" x14ac:dyDescent="0.2">
      <c r="B86" s="158" t="s">
        <v>34</v>
      </c>
      <c r="C86" s="160">
        <v>9</v>
      </c>
      <c r="D86" s="160">
        <v>9</v>
      </c>
      <c r="E86" s="160">
        <v>9</v>
      </c>
      <c r="F86" s="160">
        <v>9</v>
      </c>
      <c r="G86" s="160">
        <v>9</v>
      </c>
      <c r="H86" s="160">
        <v>9</v>
      </c>
      <c r="I86" s="160">
        <v>9</v>
      </c>
      <c r="J86" s="224">
        <v>9</v>
      </c>
    </row>
    <row r="87" spans="2:11" x14ac:dyDescent="0.2">
      <c r="B87" s="158" t="s">
        <v>35</v>
      </c>
      <c r="C87" s="159">
        <v>0.4444444477558136</v>
      </c>
      <c r="D87" s="159">
        <v>0.4444444477558136</v>
      </c>
      <c r="E87" s="159">
        <v>0.77777779102325439</v>
      </c>
      <c r="F87" s="159">
        <v>0.66666668653488159</v>
      </c>
      <c r="G87" s="159">
        <v>0.4444444477558136</v>
      </c>
      <c r="H87" s="159">
        <v>0.55555558204650879</v>
      </c>
      <c r="I87" s="159">
        <v>0.66666668653488159</v>
      </c>
      <c r="J87" s="223">
        <v>0.77777779102325439</v>
      </c>
    </row>
    <row r="88" spans="2:11" x14ac:dyDescent="0.2">
      <c r="B88" s="158" t="s">
        <v>36</v>
      </c>
      <c r="C88" s="162">
        <v>3969.6103515625</v>
      </c>
      <c r="D88" s="162">
        <v>4096.42431640625</v>
      </c>
      <c r="E88" s="162">
        <v>4439.95654296875</v>
      </c>
      <c r="F88" s="162">
        <v>1191.0947265625</v>
      </c>
      <c r="G88" s="162">
        <v>7877.34912109375</v>
      </c>
      <c r="H88" s="162">
        <v>3046.637451171875</v>
      </c>
      <c r="I88" s="162">
        <v>4305.296875</v>
      </c>
      <c r="J88" s="226">
        <v>15200.7001953125</v>
      </c>
    </row>
    <row r="89" spans="2:11" x14ac:dyDescent="0.2">
      <c r="B89" s="158" t="s">
        <v>37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224">
        <v>0</v>
      </c>
    </row>
    <row r="90" spans="2:11" x14ac:dyDescent="0.2">
      <c r="B90" s="158" t="s">
        <v>38</v>
      </c>
      <c r="C90" s="160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224">
        <v>0</v>
      </c>
    </row>
    <row r="91" spans="2:11" x14ac:dyDescent="0.2">
      <c r="B91" s="158" t="s">
        <v>39</v>
      </c>
      <c r="C91" s="160">
        <v>10</v>
      </c>
      <c r="D91" s="160">
        <v>7</v>
      </c>
      <c r="E91" s="160">
        <v>3</v>
      </c>
      <c r="F91" s="160">
        <v>15</v>
      </c>
      <c r="G91" s="160">
        <v>16</v>
      </c>
      <c r="H91" s="160">
        <v>10</v>
      </c>
      <c r="I91" s="160">
        <v>4</v>
      </c>
      <c r="J91" s="224">
        <v>2</v>
      </c>
    </row>
    <row r="92" spans="2:11" x14ac:dyDescent="0.2">
      <c r="B92" s="158" t="s">
        <v>40</v>
      </c>
      <c r="C92" s="161">
        <v>1.1449079029262066E-3</v>
      </c>
      <c r="D92" s="161">
        <v>7.5972237391397357E-4</v>
      </c>
      <c r="E92" s="161">
        <v>1.3101789227221161E-4</v>
      </c>
      <c r="F92" s="161">
        <v>1.9115734612569213E-3</v>
      </c>
      <c r="G92" s="161">
        <v>8.8472227798774838E-4</v>
      </c>
      <c r="H92" s="161">
        <v>1.6569448634982109E-3</v>
      </c>
      <c r="I92" s="161">
        <v>4.9953709822148085E-4</v>
      </c>
      <c r="J92" s="225">
        <v>1.0231547639705241E-4</v>
      </c>
    </row>
    <row r="93" spans="2:11" x14ac:dyDescent="0.2">
      <c r="B93" s="158" t="s">
        <v>41</v>
      </c>
      <c r="C93" s="161">
        <v>1.1449078738223761E-4</v>
      </c>
      <c r="D93" s="161">
        <v>1.0853177082026377E-4</v>
      </c>
      <c r="E93" s="161">
        <v>4.3672633182723075E-5</v>
      </c>
      <c r="F93" s="161">
        <v>1.2743822298943996E-4</v>
      </c>
      <c r="G93" s="161">
        <v>5.5295142374234274E-5</v>
      </c>
      <c r="H93" s="161">
        <v>1.6569449508097023E-4</v>
      </c>
      <c r="I93" s="161">
        <v>1.2488427455537021E-4</v>
      </c>
      <c r="J93" s="225">
        <v>5.1157738198526204E-5</v>
      </c>
    </row>
    <row r="94" spans="2:11" x14ac:dyDescent="0.2">
      <c r="B94" s="216" t="s">
        <v>1</v>
      </c>
      <c r="C94" s="218" t="s">
        <v>1481</v>
      </c>
      <c r="D94" s="219"/>
      <c r="E94" s="219"/>
      <c r="F94" s="219"/>
      <c r="G94" s="219"/>
      <c r="H94" s="219"/>
      <c r="I94" s="219"/>
      <c r="J94" s="219"/>
    </row>
    <row r="95" spans="2:11" x14ac:dyDescent="0.2">
      <c r="B95" s="217"/>
      <c r="C95" s="155">
        <v>1</v>
      </c>
      <c r="D95" s="155">
        <v>2</v>
      </c>
      <c r="E95" s="155">
        <v>3</v>
      </c>
      <c r="F95" s="155">
        <v>4</v>
      </c>
      <c r="G95" s="155">
        <v>5</v>
      </c>
      <c r="H95" s="164">
        <v>6</v>
      </c>
      <c r="I95" s="155">
        <v>7</v>
      </c>
      <c r="J95" s="221">
        <v>8</v>
      </c>
    </row>
    <row r="96" spans="2:11" x14ac:dyDescent="0.2">
      <c r="B96" s="156" t="s">
        <v>21</v>
      </c>
      <c r="C96" s="157">
        <v>1.1931171417236328</v>
      </c>
      <c r="D96" s="157">
        <v>16.078054428100586</v>
      </c>
      <c r="E96" s="157">
        <v>0.45305940508842468</v>
      </c>
      <c r="F96" s="157">
        <v>31.681985855102539</v>
      </c>
      <c r="G96" s="157">
        <v>15.318966865539551</v>
      </c>
      <c r="H96" s="157">
        <v>0.22331881523132324</v>
      </c>
      <c r="I96" s="157">
        <v>0.18092510104179382</v>
      </c>
      <c r="J96" s="222">
        <v>0.45272505283355713</v>
      </c>
    </row>
    <row r="97" spans="2:11" x14ac:dyDescent="0.2">
      <c r="B97" s="158" t="s">
        <v>22</v>
      </c>
      <c r="C97" s="157">
        <v>9.069788932800293</v>
      </c>
      <c r="D97" s="157">
        <v>25.888875961303711</v>
      </c>
      <c r="E97" s="157">
        <v>2.8410444259643555</v>
      </c>
      <c r="F97" s="157">
        <v>35.167816162109375</v>
      </c>
      <c r="G97" s="157">
        <v>17.918344497680664</v>
      </c>
      <c r="H97" s="157">
        <v>1.7127573490142822</v>
      </c>
      <c r="I97" s="157">
        <v>1.4427673816680908</v>
      </c>
      <c r="J97" s="222">
        <v>1.9587661027908325</v>
      </c>
    </row>
    <row r="98" spans="2:11" x14ac:dyDescent="0.2">
      <c r="B98" s="158" t="s">
        <v>23</v>
      </c>
      <c r="C98" s="157">
        <v>2.3135614395141602</v>
      </c>
      <c r="D98" s="157">
        <v>21.579580307006836</v>
      </c>
      <c r="E98" s="157">
        <v>2.0861082077026367</v>
      </c>
      <c r="F98" s="157">
        <v>45.180019378662109</v>
      </c>
      <c r="G98" s="157">
        <v>30.799358367919922</v>
      </c>
      <c r="H98" s="157">
        <v>1.2450942993164062</v>
      </c>
      <c r="I98" s="157">
        <v>1.1261811256408691</v>
      </c>
      <c r="J98" s="222">
        <v>2.2667064666748047</v>
      </c>
    </row>
    <row r="99" spans="2:11" x14ac:dyDescent="0.2">
      <c r="B99" s="158" t="s">
        <v>24</v>
      </c>
      <c r="C99" s="159">
        <v>0.10695980489253998</v>
      </c>
      <c r="D99" s="159">
        <v>0.61539489030838013</v>
      </c>
      <c r="E99" s="159">
        <v>0.10685698688030243</v>
      </c>
      <c r="F99" s="159">
        <v>0.89951765537261963</v>
      </c>
      <c r="G99" s="159">
        <v>0.84622836112976074</v>
      </c>
      <c r="H99" s="159">
        <v>5.7230524718761444E-2</v>
      </c>
      <c r="I99" s="159">
        <v>8.0976523458957672E-2</v>
      </c>
      <c r="J99" s="223">
        <v>0.1623532623052597</v>
      </c>
    </row>
    <row r="100" spans="2:11" x14ac:dyDescent="0.2">
      <c r="B100" s="158" t="s">
        <v>25</v>
      </c>
      <c r="C100" s="160">
        <v>7418</v>
      </c>
      <c r="D100" s="160">
        <v>7474</v>
      </c>
      <c r="E100" s="160">
        <v>7500</v>
      </c>
      <c r="F100" s="160">
        <v>7468</v>
      </c>
      <c r="G100" s="160">
        <v>7229</v>
      </c>
      <c r="H100" s="160">
        <v>7500</v>
      </c>
      <c r="I100" s="160">
        <v>7500</v>
      </c>
      <c r="J100" s="224">
        <v>7500</v>
      </c>
    </row>
    <row r="101" spans="2:11" x14ac:dyDescent="0.2">
      <c r="B101" s="158" t="s">
        <v>26</v>
      </c>
      <c r="C101" s="161">
        <v>3.4342592116445303E-3</v>
      </c>
      <c r="D101" s="161">
        <v>3.4601851366460323E-3</v>
      </c>
      <c r="E101" s="161">
        <v>3.4722222480922937E-3</v>
      </c>
      <c r="F101" s="161">
        <v>3.4574074670672417E-3</v>
      </c>
      <c r="G101" s="161">
        <v>3.3467593602836132E-3</v>
      </c>
      <c r="H101" s="161">
        <v>3.4722222480922937E-3</v>
      </c>
      <c r="I101" s="161">
        <v>3.4722222480922937E-3</v>
      </c>
      <c r="J101" s="225">
        <v>3.4722222480922937E-3</v>
      </c>
    </row>
    <row r="102" spans="2:11" x14ac:dyDescent="0.2">
      <c r="B102" s="158" t="s">
        <v>27</v>
      </c>
      <c r="C102" s="160">
        <v>82</v>
      </c>
      <c r="D102" s="160">
        <v>26</v>
      </c>
      <c r="E102" s="160">
        <v>0</v>
      </c>
      <c r="F102" s="160">
        <v>32</v>
      </c>
      <c r="G102" s="160">
        <v>271</v>
      </c>
      <c r="H102" s="160">
        <v>0</v>
      </c>
      <c r="I102" s="160">
        <v>0</v>
      </c>
      <c r="J102" s="224">
        <v>0</v>
      </c>
    </row>
    <row r="103" spans="2:11" x14ac:dyDescent="0.2">
      <c r="B103" s="158" t="s">
        <v>28</v>
      </c>
      <c r="C103" s="161">
        <v>3.7962963688187301E-5</v>
      </c>
      <c r="D103" s="161">
        <v>1.2037036867695861E-5</v>
      </c>
      <c r="E103" s="161">
        <v>0</v>
      </c>
      <c r="F103" s="161">
        <v>1.4814814676356036E-5</v>
      </c>
      <c r="G103" s="161">
        <v>1.2546296056825668E-4</v>
      </c>
      <c r="H103" s="161">
        <v>0</v>
      </c>
      <c r="I103" s="161">
        <v>0</v>
      </c>
      <c r="J103" s="225">
        <v>0</v>
      </c>
    </row>
    <row r="104" spans="2:11" x14ac:dyDescent="0.2">
      <c r="B104" s="158" t="s">
        <v>29</v>
      </c>
      <c r="C104" s="160">
        <v>7500</v>
      </c>
      <c r="D104" s="160">
        <v>7500</v>
      </c>
      <c r="E104" s="160">
        <v>7500</v>
      </c>
      <c r="F104" s="160">
        <v>7500</v>
      </c>
      <c r="G104" s="160">
        <v>7500</v>
      </c>
      <c r="H104" s="160">
        <v>7500</v>
      </c>
      <c r="I104" s="160">
        <v>7500</v>
      </c>
      <c r="J104" s="224">
        <v>7500</v>
      </c>
    </row>
    <row r="105" spans="2:11" x14ac:dyDescent="0.2">
      <c r="B105" s="158" t="s">
        <v>30</v>
      </c>
      <c r="C105" s="160">
        <v>14999</v>
      </c>
      <c r="D105" s="160">
        <v>14999</v>
      </c>
      <c r="E105" s="160">
        <v>14999</v>
      </c>
      <c r="F105" s="160">
        <v>14999</v>
      </c>
      <c r="G105" s="160">
        <v>14999</v>
      </c>
      <c r="H105" s="160">
        <v>14999</v>
      </c>
      <c r="I105" s="160">
        <v>14999</v>
      </c>
      <c r="J105" s="224">
        <v>14999</v>
      </c>
    </row>
    <row r="106" spans="2:11" x14ac:dyDescent="0.2">
      <c r="B106" s="158" t="s">
        <v>31</v>
      </c>
      <c r="C106" s="159">
        <v>0.98906666040420532</v>
      </c>
      <c r="D106" s="159">
        <v>0.99653333425521851</v>
      </c>
      <c r="E106" s="159">
        <v>1</v>
      </c>
      <c r="F106" s="159">
        <v>0.99573332071304321</v>
      </c>
      <c r="G106" s="159">
        <v>0.96386665105819702</v>
      </c>
      <c r="H106" s="159">
        <v>1</v>
      </c>
      <c r="I106" s="159">
        <v>1</v>
      </c>
      <c r="J106" s="223">
        <v>1</v>
      </c>
      <c r="K106" s="229"/>
    </row>
    <row r="107" spans="2:11" x14ac:dyDescent="0.2">
      <c r="B107" s="158" t="s">
        <v>32</v>
      </c>
      <c r="C107" s="159">
        <v>1.0933333076536655E-2</v>
      </c>
      <c r="D107" s="159">
        <v>3.4666666761040688E-3</v>
      </c>
      <c r="E107" s="159">
        <v>0</v>
      </c>
      <c r="F107" s="159">
        <v>4.2666667141020298E-3</v>
      </c>
      <c r="G107" s="159">
        <v>3.6133334040641785E-2</v>
      </c>
      <c r="H107" s="159">
        <v>0</v>
      </c>
      <c r="I107" s="159">
        <v>0</v>
      </c>
      <c r="J107" s="223">
        <v>0</v>
      </c>
    </row>
    <row r="108" spans="2:11" x14ac:dyDescent="0.2">
      <c r="B108" s="158" t="s">
        <v>33</v>
      </c>
      <c r="C108" s="160">
        <v>4</v>
      </c>
      <c r="D108" s="160">
        <v>6</v>
      </c>
      <c r="E108" s="160">
        <v>2</v>
      </c>
      <c r="F108" s="160">
        <v>6</v>
      </c>
      <c r="G108" s="160">
        <v>4</v>
      </c>
      <c r="H108" s="160">
        <v>1</v>
      </c>
      <c r="I108" s="160">
        <v>1</v>
      </c>
      <c r="J108" s="224">
        <v>2</v>
      </c>
    </row>
    <row r="109" spans="2:11" x14ac:dyDescent="0.2">
      <c r="B109" s="158" t="s">
        <v>34</v>
      </c>
      <c r="C109" s="160">
        <v>9</v>
      </c>
      <c r="D109" s="160">
        <v>9</v>
      </c>
      <c r="E109" s="160">
        <v>9</v>
      </c>
      <c r="F109" s="160">
        <v>9</v>
      </c>
      <c r="G109" s="160">
        <v>9</v>
      </c>
      <c r="H109" s="160">
        <v>9</v>
      </c>
      <c r="I109" s="160">
        <v>9</v>
      </c>
      <c r="J109" s="224">
        <v>9</v>
      </c>
    </row>
    <row r="110" spans="2:11" x14ac:dyDescent="0.2">
      <c r="B110" s="158" t="s">
        <v>35</v>
      </c>
      <c r="C110" s="159">
        <v>0.4444444477558136</v>
      </c>
      <c r="D110" s="159">
        <v>0.66666668653488159</v>
      </c>
      <c r="E110" s="159">
        <v>0.2222222238779068</v>
      </c>
      <c r="F110" s="159">
        <v>0.66666668653488159</v>
      </c>
      <c r="G110" s="159">
        <v>0.4444444477558136</v>
      </c>
      <c r="H110" s="159">
        <v>0.1111111119389534</v>
      </c>
      <c r="I110" s="159">
        <v>0.1111111119389534</v>
      </c>
      <c r="J110" s="223">
        <v>0.2222222238779068</v>
      </c>
    </row>
    <row r="111" spans="2:11" x14ac:dyDescent="0.2">
      <c r="B111" s="158" t="s">
        <v>36</v>
      </c>
      <c r="C111" s="162">
        <v>377.656982421875</v>
      </c>
      <c r="D111" s="162">
        <v>4866.880859375</v>
      </c>
      <c r="E111" s="162">
        <v>156.96536254882812</v>
      </c>
      <c r="F111" s="162">
        <v>9560.564453125</v>
      </c>
      <c r="G111" s="162">
        <v>4638.11181640625</v>
      </c>
      <c r="H111" s="162">
        <v>86.819091796875</v>
      </c>
      <c r="I111" s="162">
        <v>74.580879211425781</v>
      </c>
      <c r="J111" s="226">
        <v>168.24000549316406</v>
      </c>
    </row>
    <row r="112" spans="2:11" x14ac:dyDescent="0.2">
      <c r="B112" s="158" t="s">
        <v>37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224">
        <v>0</v>
      </c>
    </row>
    <row r="113" spans="2:10" x14ac:dyDescent="0.2">
      <c r="B113" s="158" t="s">
        <v>38</v>
      </c>
      <c r="C113" s="160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224">
        <v>0</v>
      </c>
    </row>
    <row r="114" spans="2:10" x14ac:dyDescent="0.2">
      <c r="B114" s="158" t="s">
        <v>39</v>
      </c>
      <c r="C114" s="160">
        <v>5</v>
      </c>
      <c r="D114" s="160">
        <v>11</v>
      </c>
      <c r="E114" s="160">
        <v>2</v>
      </c>
      <c r="F114" s="160">
        <v>3</v>
      </c>
      <c r="G114" s="160">
        <v>4</v>
      </c>
      <c r="H114" s="160">
        <v>3</v>
      </c>
      <c r="I114" s="160">
        <v>2</v>
      </c>
      <c r="J114" s="224">
        <v>6</v>
      </c>
    </row>
    <row r="115" spans="2:10" x14ac:dyDescent="0.2">
      <c r="B115" s="158" t="s">
        <v>40</v>
      </c>
      <c r="C115" s="161">
        <v>3.1712963245809078E-3</v>
      </c>
      <c r="D115" s="161">
        <v>1.3611118774861097E-3</v>
      </c>
      <c r="E115" s="161">
        <v>3.4171291626989841E-3</v>
      </c>
      <c r="F115" s="161">
        <v>2.7592587866820395E-4</v>
      </c>
      <c r="G115" s="161">
        <v>4.9722212133929133E-4</v>
      </c>
      <c r="H115" s="161">
        <v>3.4708329476416111E-3</v>
      </c>
      <c r="I115" s="161">
        <v>3.4231478348374367E-3</v>
      </c>
      <c r="J115" s="225">
        <v>3.3629629760980606E-3</v>
      </c>
    </row>
    <row r="116" spans="2:10" x14ac:dyDescent="0.2">
      <c r="B116" s="158" t="s">
        <v>41</v>
      </c>
      <c r="C116" s="161">
        <v>6.3425925327464938E-4</v>
      </c>
      <c r="D116" s="161">
        <v>1.2373743811622262E-4</v>
      </c>
      <c r="E116" s="161">
        <v>1.7085645813494921E-3</v>
      </c>
      <c r="F116" s="161">
        <v>9.1975292889401317E-5</v>
      </c>
      <c r="G116" s="161">
        <v>1.2430553033482283E-4</v>
      </c>
      <c r="H116" s="161">
        <v>1.156944315880537E-3</v>
      </c>
      <c r="I116" s="161">
        <v>1.7115739174187183E-3</v>
      </c>
      <c r="J116" s="225">
        <v>5.6049384875223041E-4</v>
      </c>
    </row>
    <row r="117" spans="2:10" x14ac:dyDescent="0.2">
      <c r="B117" s="216" t="s">
        <v>63</v>
      </c>
      <c r="C117" s="218" t="s">
        <v>1481</v>
      </c>
      <c r="D117" s="219"/>
      <c r="E117" s="219"/>
      <c r="F117" s="219"/>
      <c r="G117" s="219"/>
      <c r="H117" s="219"/>
      <c r="I117" s="219"/>
      <c r="J117" s="219"/>
    </row>
    <row r="118" spans="2:10" x14ac:dyDescent="0.2">
      <c r="B118" s="217"/>
      <c r="C118" s="155">
        <v>1</v>
      </c>
      <c r="D118" s="155">
        <v>2</v>
      </c>
      <c r="E118" s="155">
        <v>3</v>
      </c>
      <c r="F118" s="155">
        <v>4</v>
      </c>
      <c r="G118" s="155">
        <v>5</v>
      </c>
      <c r="H118" s="164">
        <v>6</v>
      </c>
      <c r="I118" s="155">
        <v>7</v>
      </c>
      <c r="J118" s="221">
        <v>8</v>
      </c>
    </row>
    <row r="119" spans="2:10" x14ac:dyDescent="0.2">
      <c r="B119" s="156" t="s">
        <v>21</v>
      </c>
      <c r="C119" s="157">
        <v>27.676025390625</v>
      </c>
      <c r="D119" s="157">
        <v>20.882106781005859</v>
      </c>
      <c r="E119" s="157">
        <v>10.425311088562012</v>
      </c>
      <c r="F119" s="157">
        <v>40.227188110351562</v>
      </c>
      <c r="G119" s="157">
        <v>7.9557394981384277</v>
      </c>
      <c r="H119" s="157">
        <v>7.4124326705932617</v>
      </c>
      <c r="I119" s="157">
        <v>30.46345329284668</v>
      </c>
      <c r="J119" s="222">
        <v>21.399120330810547</v>
      </c>
    </row>
    <row r="120" spans="2:10" x14ac:dyDescent="0.2">
      <c r="B120" s="158" t="s">
        <v>22</v>
      </c>
      <c r="C120" s="157">
        <v>31.78230094909668</v>
      </c>
      <c r="D120" s="157">
        <v>21.627012252807617</v>
      </c>
      <c r="E120" s="157">
        <v>13.70877742767334</v>
      </c>
      <c r="F120" s="157">
        <v>43.463161468505859</v>
      </c>
      <c r="G120" s="157">
        <v>13.464153289794922</v>
      </c>
      <c r="H120" s="157">
        <v>20.170743942260742</v>
      </c>
      <c r="I120" s="157">
        <v>34.451679229736328</v>
      </c>
      <c r="J120" s="222">
        <v>24.478790283203125</v>
      </c>
    </row>
    <row r="121" spans="2:10" x14ac:dyDescent="0.2">
      <c r="B121" s="158" t="s">
        <v>23</v>
      </c>
      <c r="C121" s="157">
        <v>43.457195281982422</v>
      </c>
      <c r="D121" s="157">
        <v>32.959354400634766</v>
      </c>
      <c r="E121" s="157">
        <v>19.004756927490234</v>
      </c>
      <c r="F121" s="157">
        <v>50.816719055175781</v>
      </c>
      <c r="G121" s="157">
        <v>18.968793869018555</v>
      </c>
      <c r="H121" s="157">
        <v>11.919544219970703</v>
      </c>
      <c r="I121" s="157">
        <v>37.285938262939453</v>
      </c>
      <c r="J121" s="222">
        <v>36.713169097900391</v>
      </c>
    </row>
    <row r="122" spans="2:10" x14ac:dyDescent="0.2">
      <c r="B122" s="158" t="s">
        <v>24</v>
      </c>
      <c r="C122" s="159">
        <v>0.86342626810073853</v>
      </c>
      <c r="D122" s="159">
        <v>0.96326190233230591</v>
      </c>
      <c r="E122" s="159">
        <v>0.75293487310409546</v>
      </c>
      <c r="F122" s="159">
        <v>0.92397898435592651</v>
      </c>
      <c r="G122" s="159">
        <v>0.58124333620071411</v>
      </c>
      <c r="H122" s="159">
        <v>0.34580838680267334</v>
      </c>
      <c r="I122" s="159">
        <v>0.88202774524688721</v>
      </c>
      <c r="J122" s="223">
        <v>0.87061846256256104</v>
      </c>
    </row>
    <row r="123" spans="2:10" x14ac:dyDescent="0.2">
      <c r="B123" s="158" t="s">
        <v>25</v>
      </c>
      <c r="C123" s="160">
        <v>7143</v>
      </c>
      <c r="D123" s="160">
        <v>7190</v>
      </c>
      <c r="E123" s="160">
        <v>7500</v>
      </c>
      <c r="F123" s="160">
        <v>7423</v>
      </c>
      <c r="G123" s="160">
        <v>7500</v>
      </c>
      <c r="H123" s="160">
        <v>7352</v>
      </c>
      <c r="I123" s="160">
        <v>7421</v>
      </c>
      <c r="J123" s="224">
        <v>7393</v>
      </c>
    </row>
    <row r="124" spans="2:10" x14ac:dyDescent="0.2">
      <c r="B124" s="158" t="s">
        <v>26</v>
      </c>
      <c r="C124" s="161">
        <v>3.3069443888962269E-3</v>
      </c>
      <c r="D124" s="161">
        <v>3.3287038095295429E-3</v>
      </c>
      <c r="E124" s="161">
        <v>3.4722222480922937E-3</v>
      </c>
      <c r="F124" s="161">
        <v>3.4365742467343807E-3</v>
      </c>
      <c r="G124" s="161">
        <v>3.4722222480922937E-3</v>
      </c>
      <c r="H124" s="161">
        <v>3.4037034492939711E-3</v>
      </c>
      <c r="I124" s="161">
        <v>3.4356480464339256E-3</v>
      </c>
      <c r="J124" s="225">
        <v>3.4226852003484964E-3</v>
      </c>
    </row>
    <row r="125" spans="2:10" x14ac:dyDescent="0.2">
      <c r="B125" s="158" t="s">
        <v>27</v>
      </c>
      <c r="C125" s="160">
        <v>357</v>
      </c>
      <c r="D125" s="160">
        <v>310</v>
      </c>
      <c r="E125" s="160">
        <v>0</v>
      </c>
      <c r="F125" s="160">
        <v>77</v>
      </c>
      <c r="G125" s="160">
        <v>0</v>
      </c>
      <c r="H125" s="160">
        <v>148</v>
      </c>
      <c r="I125" s="160">
        <v>79</v>
      </c>
      <c r="J125" s="224">
        <v>107</v>
      </c>
    </row>
    <row r="126" spans="2:10" x14ac:dyDescent="0.2">
      <c r="B126" s="158" t="s">
        <v>28</v>
      </c>
      <c r="C126" s="161">
        <v>1.6527777188457549E-4</v>
      </c>
      <c r="D126" s="161">
        <v>1.4351851132232696E-4</v>
      </c>
      <c r="E126" s="161">
        <v>0</v>
      </c>
      <c r="F126" s="161">
        <v>3.5648146877065301E-5</v>
      </c>
      <c r="G126" s="161">
        <v>0</v>
      </c>
      <c r="H126" s="161">
        <v>6.8518522311933339E-5</v>
      </c>
      <c r="I126" s="161">
        <v>3.6574074329109862E-5</v>
      </c>
      <c r="J126" s="225">
        <v>4.9537040467839688E-5</v>
      </c>
    </row>
    <row r="127" spans="2:10" x14ac:dyDescent="0.2">
      <c r="B127" s="158" t="s">
        <v>29</v>
      </c>
      <c r="C127" s="160">
        <v>7500</v>
      </c>
      <c r="D127" s="160">
        <v>7500</v>
      </c>
      <c r="E127" s="160">
        <v>7500</v>
      </c>
      <c r="F127" s="160">
        <v>7500</v>
      </c>
      <c r="G127" s="160">
        <v>7500</v>
      </c>
      <c r="H127" s="160">
        <v>7500</v>
      </c>
      <c r="I127" s="160">
        <v>7500</v>
      </c>
      <c r="J127" s="224">
        <v>7500</v>
      </c>
    </row>
    <row r="128" spans="2:10" x14ac:dyDescent="0.2">
      <c r="B128" s="158" t="s">
        <v>30</v>
      </c>
      <c r="C128" s="160">
        <v>14999</v>
      </c>
      <c r="D128" s="160">
        <v>14999</v>
      </c>
      <c r="E128" s="160">
        <v>14999</v>
      </c>
      <c r="F128" s="160">
        <v>14999</v>
      </c>
      <c r="G128" s="160">
        <v>14999</v>
      </c>
      <c r="H128" s="160">
        <v>14999</v>
      </c>
      <c r="I128" s="160">
        <v>14999</v>
      </c>
      <c r="J128" s="224">
        <v>14999</v>
      </c>
    </row>
    <row r="129" spans="2:11" x14ac:dyDescent="0.2">
      <c r="B129" s="158" t="s">
        <v>31</v>
      </c>
      <c r="C129" s="159">
        <v>0.95240002870559692</v>
      </c>
      <c r="D129" s="159">
        <v>0.95866668224334717</v>
      </c>
      <c r="E129" s="159">
        <v>1</v>
      </c>
      <c r="F129" s="159">
        <v>0.98973333835601807</v>
      </c>
      <c r="G129" s="159">
        <v>1</v>
      </c>
      <c r="H129" s="159">
        <v>0.98026669025421143</v>
      </c>
      <c r="I129" s="159">
        <v>0.98946666717529297</v>
      </c>
      <c r="J129" s="223">
        <v>0.98573333024978638</v>
      </c>
      <c r="K129" s="229"/>
    </row>
    <row r="130" spans="2:11" x14ac:dyDescent="0.2">
      <c r="B130" s="158" t="s">
        <v>32</v>
      </c>
      <c r="C130" s="159">
        <v>4.7600001096725464E-2</v>
      </c>
      <c r="D130" s="159">
        <v>4.1333332657814026E-2</v>
      </c>
      <c r="E130" s="159">
        <v>0</v>
      </c>
      <c r="F130" s="159">
        <v>1.0266666300594807E-2</v>
      </c>
      <c r="G130" s="159">
        <v>0</v>
      </c>
      <c r="H130" s="159">
        <v>1.9733333960175514E-2</v>
      </c>
      <c r="I130" s="159">
        <v>1.0533333756029606E-2</v>
      </c>
      <c r="J130" s="223">
        <v>1.4266666956245899E-2</v>
      </c>
    </row>
    <row r="131" spans="2:11" x14ac:dyDescent="0.2">
      <c r="B131" s="158" t="s">
        <v>33</v>
      </c>
      <c r="C131" s="160">
        <v>6</v>
      </c>
      <c r="D131" s="160">
        <v>4</v>
      </c>
      <c r="E131" s="160">
        <v>7</v>
      </c>
      <c r="F131" s="160">
        <v>8</v>
      </c>
      <c r="G131" s="160">
        <v>4</v>
      </c>
      <c r="H131" s="160">
        <v>4</v>
      </c>
      <c r="I131" s="160">
        <v>7</v>
      </c>
      <c r="J131" s="224">
        <v>7</v>
      </c>
    </row>
    <row r="132" spans="2:11" x14ac:dyDescent="0.2">
      <c r="B132" s="158" t="s">
        <v>34</v>
      </c>
      <c r="C132" s="160">
        <v>9</v>
      </c>
      <c r="D132" s="160">
        <v>9</v>
      </c>
      <c r="E132" s="160">
        <v>9</v>
      </c>
      <c r="F132" s="160">
        <v>9</v>
      </c>
      <c r="G132" s="160">
        <v>9</v>
      </c>
      <c r="H132" s="160">
        <v>9</v>
      </c>
      <c r="I132" s="160">
        <v>9</v>
      </c>
      <c r="J132" s="224">
        <v>9</v>
      </c>
    </row>
    <row r="133" spans="2:11" x14ac:dyDescent="0.2">
      <c r="B133" s="158" t="s">
        <v>35</v>
      </c>
      <c r="C133" s="159">
        <v>0.66666668653488159</v>
      </c>
      <c r="D133" s="159">
        <v>0.4444444477558136</v>
      </c>
      <c r="E133" s="159">
        <v>0.77777779102325439</v>
      </c>
      <c r="F133" s="159">
        <v>0.8888888955116272</v>
      </c>
      <c r="G133" s="159">
        <v>0.4444444477558136</v>
      </c>
      <c r="H133" s="159">
        <v>0.4444444477558136</v>
      </c>
      <c r="I133" s="159">
        <v>0.77777779102325439</v>
      </c>
      <c r="J133" s="223">
        <v>0.77777779102325439</v>
      </c>
    </row>
    <row r="134" spans="2:11" x14ac:dyDescent="0.2">
      <c r="B134" s="158" t="s">
        <v>36</v>
      </c>
      <c r="C134" s="162">
        <v>8343.8447265625</v>
      </c>
      <c r="D134" s="162">
        <v>6296.671875</v>
      </c>
      <c r="E134" s="162">
        <v>3176.76416015625</v>
      </c>
      <c r="F134" s="162">
        <v>12168.826171875</v>
      </c>
      <c r="G134" s="162">
        <v>2414.31787109375</v>
      </c>
      <c r="H134" s="162">
        <v>2257.65185546875</v>
      </c>
      <c r="I134" s="162">
        <v>9197.1962890625</v>
      </c>
      <c r="J134" s="226">
        <v>6462.916015625</v>
      </c>
    </row>
    <row r="135" spans="2:11" x14ac:dyDescent="0.2">
      <c r="B135" s="158" t="s">
        <v>37</v>
      </c>
      <c r="C135" s="160">
        <v>0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  <c r="J135" s="224">
        <v>0</v>
      </c>
    </row>
    <row r="136" spans="2:11" x14ac:dyDescent="0.2">
      <c r="B136" s="158" t="s">
        <v>38</v>
      </c>
      <c r="C136" s="160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224">
        <v>0</v>
      </c>
    </row>
    <row r="137" spans="2:11" x14ac:dyDescent="0.2">
      <c r="B137" s="158" t="s">
        <v>39</v>
      </c>
      <c r="C137" s="160">
        <v>4</v>
      </c>
      <c r="D137" s="160">
        <v>2</v>
      </c>
      <c r="E137" s="160">
        <v>10</v>
      </c>
      <c r="F137" s="160">
        <v>2</v>
      </c>
      <c r="G137" s="160">
        <v>12</v>
      </c>
      <c r="H137" s="160">
        <v>6</v>
      </c>
      <c r="I137" s="160">
        <v>4</v>
      </c>
      <c r="J137" s="224">
        <v>6</v>
      </c>
    </row>
    <row r="138" spans="2:11" x14ac:dyDescent="0.2">
      <c r="B138" s="158" t="s">
        <v>40</v>
      </c>
      <c r="C138" s="161">
        <v>2.8518430190160871E-4</v>
      </c>
      <c r="D138" s="161">
        <v>8.1481579400133342E-5</v>
      </c>
      <c r="E138" s="161">
        <v>6.6018494544550776E-4</v>
      </c>
      <c r="F138" s="161">
        <v>9.1666472144424915E-5</v>
      </c>
      <c r="G138" s="161">
        <v>1.5115730930119753E-3</v>
      </c>
      <c r="H138" s="161">
        <v>2.3569439072161913E-3</v>
      </c>
      <c r="I138" s="161">
        <v>2.7268551639281213E-4</v>
      </c>
      <c r="J138" s="225">
        <v>3.9444465073756874E-4</v>
      </c>
    </row>
    <row r="139" spans="2:11" x14ac:dyDescent="0.2">
      <c r="B139" s="158" t="s">
        <v>41</v>
      </c>
      <c r="C139" s="161">
        <v>7.1296075475402176E-5</v>
      </c>
      <c r="D139" s="161">
        <v>4.0740789700066671E-5</v>
      </c>
      <c r="E139" s="161">
        <v>6.6018488723784685E-5</v>
      </c>
      <c r="F139" s="161">
        <v>4.5833236072212458E-5</v>
      </c>
      <c r="G139" s="161">
        <v>1.2596443411894143E-4</v>
      </c>
      <c r="H139" s="161">
        <v>3.9282397483475506E-4</v>
      </c>
      <c r="I139" s="161">
        <v>6.8171379098203033E-5</v>
      </c>
      <c r="J139" s="225">
        <v>6.5740772697608918E-5</v>
      </c>
    </row>
    <row r="140" spans="2:11" x14ac:dyDescent="0.2">
      <c r="B140" s="216" t="s">
        <v>64</v>
      </c>
      <c r="C140" s="218" t="s">
        <v>1481</v>
      </c>
      <c r="D140" s="219"/>
      <c r="E140" s="219"/>
      <c r="F140" s="219"/>
      <c r="G140" s="219"/>
      <c r="H140" s="219"/>
      <c r="I140" s="219"/>
      <c r="J140" s="219"/>
    </row>
    <row r="141" spans="2:11" x14ac:dyDescent="0.2">
      <c r="B141" s="217"/>
      <c r="C141" s="155">
        <v>1</v>
      </c>
      <c r="D141" s="155">
        <v>2</v>
      </c>
      <c r="E141" s="155">
        <v>3</v>
      </c>
      <c r="F141" s="155">
        <v>4</v>
      </c>
      <c r="G141" s="155">
        <v>5</v>
      </c>
      <c r="H141" s="164">
        <v>6</v>
      </c>
      <c r="I141" s="155">
        <v>7</v>
      </c>
      <c r="J141" s="221">
        <v>8</v>
      </c>
    </row>
    <row r="142" spans="2:11" x14ac:dyDescent="0.2">
      <c r="B142" s="156" t="s">
        <v>21</v>
      </c>
      <c r="C142" s="157">
        <v>3.5543885231018066</v>
      </c>
      <c r="D142" s="157">
        <v>0.96672177314758301</v>
      </c>
      <c r="E142" s="157">
        <v>1.6685416698455811</v>
      </c>
      <c r="F142" s="157">
        <v>6.2266745567321777</v>
      </c>
      <c r="G142" s="157">
        <v>20.139675140380859</v>
      </c>
      <c r="H142" s="157">
        <v>17.909124374389648</v>
      </c>
      <c r="I142" s="157">
        <v>26.651227951049805</v>
      </c>
      <c r="J142" s="222">
        <v>33.965106964111328</v>
      </c>
    </row>
    <row r="143" spans="2:11" x14ac:dyDescent="0.2">
      <c r="B143" s="158" t="s">
        <v>22</v>
      </c>
      <c r="C143" s="157">
        <v>8.0300636291503906</v>
      </c>
      <c r="D143" s="157">
        <v>2.7680609226226807</v>
      </c>
      <c r="E143" s="157">
        <v>4.1078343391418457</v>
      </c>
      <c r="F143" s="157">
        <v>9.2736339569091797</v>
      </c>
      <c r="G143" s="157">
        <v>24.255876541137695</v>
      </c>
      <c r="H143" s="157">
        <v>20.912919998168945</v>
      </c>
      <c r="I143" s="157">
        <v>29.407262802124023</v>
      </c>
      <c r="J143" s="222">
        <v>35.610080718994141</v>
      </c>
    </row>
    <row r="144" spans="2:11" x14ac:dyDescent="0.2">
      <c r="B144" s="158" t="s">
        <v>23</v>
      </c>
      <c r="C144" s="157">
        <v>10.412179946899414</v>
      </c>
      <c r="D144" s="157">
        <v>4.7788424491882324</v>
      </c>
      <c r="E144" s="157">
        <v>5.406700611114502</v>
      </c>
      <c r="F144" s="157">
        <v>15.885368347167969</v>
      </c>
      <c r="G144" s="157">
        <v>33.164035797119141</v>
      </c>
      <c r="H144" s="157">
        <v>29.184349060058594</v>
      </c>
      <c r="I144" s="157">
        <v>44.958351135253906</v>
      </c>
      <c r="J144" s="222">
        <v>50.948986053466797</v>
      </c>
    </row>
    <row r="145" spans="2:11" x14ac:dyDescent="0.2">
      <c r="B145" s="158" t="s">
        <v>24</v>
      </c>
      <c r="C145" s="159">
        <v>0.41633978486061096</v>
      </c>
      <c r="D145" s="159">
        <v>0.31563499569892883</v>
      </c>
      <c r="E145" s="159">
        <v>0.36566168069839478</v>
      </c>
      <c r="F145" s="159">
        <v>0.65541625022888184</v>
      </c>
      <c r="G145" s="159">
        <v>0.82380884885787964</v>
      </c>
      <c r="H145" s="159">
        <v>0.85230022668838501</v>
      </c>
      <c r="I145" s="159">
        <v>0.90474921464920044</v>
      </c>
      <c r="J145" s="223">
        <v>0.95267075300216675</v>
      </c>
    </row>
    <row r="146" spans="2:11" x14ac:dyDescent="0.2">
      <c r="B146" s="158" t="s">
        <v>25</v>
      </c>
      <c r="C146" s="160">
        <v>7397</v>
      </c>
      <c r="D146" s="160">
        <v>7500</v>
      </c>
      <c r="E146" s="160">
        <v>7500</v>
      </c>
      <c r="F146" s="160">
        <v>7500</v>
      </c>
      <c r="G146" s="160">
        <v>7371</v>
      </c>
      <c r="H146" s="160">
        <v>7438</v>
      </c>
      <c r="I146" s="160">
        <v>7500</v>
      </c>
      <c r="J146" s="224">
        <v>7399</v>
      </c>
    </row>
    <row r="147" spans="2:11" x14ac:dyDescent="0.2">
      <c r="B147" s="158" t="s">
        <v>26</v>
      </c>
      <c r="C147" s="161">
        <v>3.4245371352881193E-3</v>
      </c>
      <c r="D147" s="161">
        <v>3.4722222480922937E-3</v>
      </c>
      <c r="E147" s="161">
        <v>3.4722222480922937E-3</v>
      </c>
      <c r="F147" s="161">
        <v>3.4722222480922937E-3</v>
      </c>
      <c r="G147" s="161">
        <v>3.4125000238418579E-3</v>
      </c>
      <c r="H147" s="161">
        <v>3.4435184206813574E-3</v>
      </c>
      <c r="I147" s="161">
        <v>3.4722222480922937E-3</v>
      </c>
      <c r="J147" s="225">
        <v>3.4254628699272871E-3</v>
      </c>
    </row>
    <row r="148" spans="2:11" x14ac:dyDescent="0.2">
      <c r="B148" s="158" t="s">
        <v>27</v>
      </c>
      <c r="C148" s="160">
        <v>103</v>
      </c>
      <c r="D148" s="160">
        <v>0</v>
      </c>
      <c r="E148" s="160">
        <v>0</v>
      </c>
      <c r="F148" s="160">
        <v>0</v>
      </c>
      <c r="G148" s="160">
        <v>129</v>
      </c>
      <c r="H148" s="160">
        <v>62</v>
      </c>
      <c r="I148" s="160">
        <v>0</v>
      </c>
      <c r="J148" s="224">
        <v>101</v>
      </c>
    </row>
    <row r="149" spans="2:11" x14ac:dyDescent="0.2">
      <c r="B149" s="158" t="s">
        <v>28</v>
      </c>
      <c r="C149" s="161">
        <v>4.7685185563750565E-5</v>
      </c>
      <c r="D149" s="161">
        <v>0</v>
      </c>
      <c r="E149" s="161">
        <v>0</v>
      </c>
      <c r="F149" s="161">
        <v>0</v>
      </c>
      <c r="G149" s="161">
        <v>5.9722220612457022E-5</v>
      </c>
      <c r="H149" s="161">
        <v>2.8703703719656914E-5</v>
      </c>
      <c r="I149" s="161">
        <v>0</v>
      </c>
      <c r="J149" s="225">
        <v>4.6759258111706004E-5</v>
      </c>
    </row>
    <row r="150" spans="2:11" x14ac:dyDescent="0.2">
      <c r="B150" s="158" t="s">
        <v>29</v>
      </c>
      <c r="C150" s="160">
        <v>7500</v>
      </c>
      <c r="D150" s="160">
        <v>7500</v>
      </c>
      <c r="E150" s="160">
        <v>7500</v>
      </c>
      <c r="F150" s="160">
        <v>7500</v>
      </c>
      <c r="G150" s="160">
        <v>7500</v>
      </c>
      <c r="H150" s="160">
        <v>7500</v>
      </c>
      <c r="I150" s="160">
        <v>7500</v>
      </c>
      <c r="J150" s="224">
        <v>7500</v>
      </c>
    </row>
    <row r="151" spans="2:11" x14ac:dyDescent="0.2">
      <c r="B151" s="158" t="s">
        <v>30</v>
      </c>
      <c r="C151" s="160">
        <v>14999</v>
      </c>
      <c r="D151" s="160">
        <v>14999</v>
      </c>
      <c r="E151" s="160">
        <v>14999</v>
      </c>
      <c r="F151" s="160">
        <v>14999</v>
      </c>
      <c r="G151" s="160">
        <v>14999</v>
      </c>
      <c r="H151" s="160">
        <v>14999</v>
      </c>
      <c r="I151" s="160">
        <v>14999</v>
      </c>
      <c r="J151" s="224">
        <v>14999</v>
      </c>
    </row>
    <row r="152" spans="2:11" x14ac:dyDescent="0.2">
      <c r="B152" s="158" t="s">
        <v>31</v>
      </c>
      <c r="C152" s="159">
        <v>0.98626667261123657</v>
      </c>
      <c r="D152" s="159">
        <v>1</v>
      </c>
      <c r="E152" s="159">
        <v>1</v>
      </c>
      <c r="F152" s="159">
        <v>1</v>
      </c>
      <c r="G152" s="159">
        <v>0.98280000686645508</v>
      </c>
      <c r="H152" s="159">
        <v>0.99173331260681152</v>
      </c>
      <c r="I152" s="159">
        <v>1</v>
      </c>
      <c r="J152" s="223">
        <v>0.98653334379196167</v>
      </c>
      <c r="K152" s="229"/>
    </row>
    <row r="153" spans="2:11" x14ac:dyDescent="0.2">
      <c r="B153" s="158" t="s">
        <v>32</v>
      </c>
      <c r="C153" s="159">
        <v>1.3733332976698875E-2</v>
      </c>
      <c r="D153" s="159">
        <v>0</v>
      </c>
      <c r="E153" s="159">
        <v>0</v>
      </c>
      <c r="F153" s="159">
        <v>0</v>
      </c>
      <c r="G153" s="159">
        <v>1.7200000584125519E-2</v>
      </c>
      <c r="H153" s="159">
        <v>8.266666904091835E-3</v>
      </c>
      <c r="I153" s="159">
        <v>0</v>
      </c>
      <c r="J153" s="223">
        <v>1.3466666452586651E-2</v>
      </c>
    </row>
    <row r="154" spans="2:11" x14ac:dyDescent="0.2">
      <c r="B154" s="158" t="s">
        <v>33</v>
      </c>
      <c r="C154" s="160">
        <v>4</v>
      </c>
      <c r="D154" s="160">
        <v>4</v>
      </c>
      <c r="E154" s="160">
        <v>6</v>
      </c>
      <c r="F154" s="160">
        <v>4</v>
      </c>
      <c r="G154" s="160">
        <v>8</v>
      </c>
      <c r="H154" s="160">
        <v>6</v>
      </c>
      <c r="I154" s="160">
        <v>8</v>
      </c>
      <c r="J154" s="224">
        <v>4</v>
      </c>
    </row>
    <row r="155" spans="2:11" x14ac:dyDescent="0.2">
      <c r="B155" s="158" t="s">
        <v>34</v>
      </c>
      <c r="C155" s="160">
        <v>9</v>
      </c>
      <c r="D155" s="160">
        <v>9</v>
      </c>
      <c r="E155" s="160">
        <v>9</v>
      </c>
      <c r="F155" s="160">
        <v>9</v>
      </c>
      <c r="G155" s="160">
        <v>9</v>
      </c>
      <c r="H155" s="160">
        <v>9</v>
      </c>
      <c r="I155" s="160">
        <v>9</v>
      </c>
      <c r="J155" s="224">
        <v>9</v>
      </c>
    </row>
    <row r="156" spans="2:11" x14ac:dyDescent="0.2">
      <c r="B156" s="158" t="s">
        <v>35</v>
      </c>
      <c r="C156" s="159">
        <v>0.4444444477558136</v>
      </c>
      <c r="D156" s="159">
        <v>0.4444444477558136</v>
      </c>
      <c r="E156" s="159">
        <v>0.66666668653488159</v>
      </c>
      <c r="F156" s="159">
        <v>0.4444444477558136</v>
      </c>
      <c r="G156" s="159">
        <v>0.8888888955116272</v>
      </c>
      <c r="H156" s="159">
        <v>0.66666668653488159</v>
      </c>
      <c r="I156" s="159">
        <v>0.8888888955116272</v>
      </c>
      <c r="J156" s="223">
        <v>0.4444444477558136</v>
      </c>
    </row>
    <row r="157" spans="2:11" x14ac:dyDescent="0.2">
      <c r="B157" s="158" t="s">
        <v>36</v>
      </c>
      <c r="C157" s="162">
        <v>1107.0750732421875</v>
      </c>
      <c r="D157" s="162">
        <v>327.82064819335938</v>
      </c>
      <c r="E157" s="162">
        <v>538.88720703125</v>
      </c>
      <c r="F157" s="162">
        <v>1913.637451171875</v>
      </c>
      <c r="G157" s="162">
        <v>6090.38330078125</v>
      </c>
      <c r="H157" s="162">
        <v>5397.57177734375</v>
      </c>
      <c r="I157" s="162">
        <v>8029.8564453125</v>
      </c>
      <c r="J157" s="226">
        <v>10245.8544921875</v>
      </c>
    </row>
    <row r="158" spans="2:11" x14ac:dyDescent="0.2">
      <c r="B158" s="158" t="s">
        <v>37</v>
      </c>
      <c r="C158" s="160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224">
        <v>0</v>
      </c>
    </row>
    <row r="159" spans="2:11" x14ac:dyDescent="0.2">
      <c r="B159" s="158" t="s">
        <v>38</v>
      </c>
      <c r="C159" s="160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224">
        <v>0</v>
      </c>
    </row>
    <row r="160" spans="2:11" x14ac:dyDescent="0.2">
      <c r="B160" s="158" t="s">
        <v>39</v>
      </c>
      <c r="C160" s="160">
        <v>11</v>
      </c>
      <c r="D160" s="160">
        <v>13</v>
      </c>
      <c r="E160" s="160">
        <v>14</v>
      </c>
      <c r="F160" s="160">
        <v>13</v>
      </c>
      <c r="G160" s="160">
        <v>7</v>
      </c>
      <c r="H160" s="160">
        <v>5</v>
      </c>
      <c r="I160" s="160">
        <v>3</v>
      </c>
      <c r="J160" s="224">
        <v>1</v>
      </c>
    </row>
    <row r="161" spans="2:11" x14ac:dyDescent="0.2">
      <c r="B161" s="158" t="s">
        <v>40</v>
      </c>
      <c r="C161" s="161">
        <v>2.245370764285326E-3</v>
      </c>
      <c r="D161" s="161">
        <v>3.0833322089165449E-3</v>
      </c>
      <c r="E161" s="161">
        <v>2.7356480713933706E-3</v>
      </c>
      <c r="F161" s="161">
        <v>1.1810169089585543E-3</v>
      </c>
      <c r="G161" s="161">
        <v>6.7685305839404464E-4</v>
      </c>
      <c r="H161" s="161">
        <v>3.4629643778316677E-4</v>
      </c>
      <c r="I161" s="161">
        <v>1.5416604583151639E-4</v>
      </c>
      <c r="J161" s="225">
        <v>3.5185636079404503E-5</v>
      </c>
    </row>
    <row r="162" spans="2:11" x14ac:dyDescent="0.2">
      <c r="B162" s="158" t="s">
        <v>41</v>
      </c>
      <c r="C162" s="161">
        <v>2.0412460435181856E-4</v>
      </c>
      <c r="D162" s="161">
        <v>2.3717939620837569E-4</v>
      </c>
      <c r="E162" s="161">
        <v>1.9540342327672988E-4</v>
      </c>
      <c r="F162" s="161">
        <v>9.0847453975584358E-5</v>
      </c>
      <c r="G162" s="161">
        <v>9.6693293016869575E-5</v>
      </c>
      <c r="H162" s="161">
        <v>6.9259287556633353E-5</v>
      </c>
      <c r="I162" s="161">
        <v>5.1388680731179193E-5</v>
      </c>
      <c r="J162" s="225">
        <v>3.5185636079404503E-5</v>
      </c>
    </row>
    <row r="163" spans="2:11" x14ac:dyDescent="0.2">
      <c r="B163" s="216" t="s">
        <v>65</v>
      </c>
      <c r="C163" s="218" t="s">
        <v>1481</v>
      </c>
      <c r="D163" s="219"/>
      <c r="E163" s="219"/>
      <c r="F163" s="219"/>
      <c r="G163" s="219"/>
      <c r="H163" s="219"/>
      <c r="I163" s="219"/>
      <c r="J163" s="219"/>
    </row>
    <row r="164" spans="2:11" x14ac:dyDescent="0.2">
      <c r="B164" s="217"/>
      <c r="C164" s="155">
        <v>1</v>
      </c>
      <c r="D164" s="155">
        <v>2</v>
      </c>
      <c r="E164" s="155">
        <v>3</v>
      </c>
      <c r="F164" s="155">
        <v>4</v>
      </c>
      <c r="G164" s="155">
        <v>5</v>
      </c>
      <c r="H164" s="164">
        <v>6</v>
      </c>
      <c r="I164" s="155">
        <v>7</v>
      </c>
      <c r="J164" s="221">
        <v>8</v>
      </c>
    </row>
    <row r="165" spans="2:11" x14ac:dyDescent="0.2">
      <c r="B165" s="156" t="s">
        <v>21</v>
      </c>
      <c r="C165" s="157">
        <v>1.117701530456543</v>
      </c>
      <c r="D165" s="157">
        <v>0.98497217893600464</v>
      </c>
      <c r="E165" s="157">
        <v>4.2191958427429199</v>
      </c>
      <c r="F165" s="157">
        <v>16.075759887695312</v>
      </c>
      <c r="G165" s="157">
        <v>27.662689208984375</v>
      </c>
      <c r="H165" s="157">
        <v>15.35971736907959</v>
      </c>
      <c r="I165" s="157">
        <v>0.78711825609207153</v>
      </c>
      <c r="J165" s="222">
        <v>0.28450867533683777</v>
      </c>
    </row>
    <row r="166" spans="2:11" x14ac:dyDescent="0.2">
      <c r="B166" s="158" t="s">
        <v>22</v>
      </c>
      <c r="C166" s="157">
        <v>3.8351814746856689</v>
      </c>
      <c r="D166" s="157">
        <v>3.4781310558319092</v>
      </c>
      <c r="E166" s="157">
        <v>9.9516000747680664</v>
      </c>
      <c r="F166" s="157">
        <v>19.312290191650391</v>
      </c>
      <c r="G166" s="157">
        <v>30.540763854980469</v>
      </c>
      <c r="H166" s="157">
        <v>20.755519866943359</v>
      </c>
      <c r="I166" s="157">
        <v>5.0075750350952148</v>
      </c>
      <c r="J166" s="222">
        <v>2.0209243297576904</v>
      </c>
    </row>
    <row r="167" spans="2:11" x14ac:dyDescent="0.2">
      <c r="B167" s="158" t="s">
        <v>23</v>
      </c>
      <c r="C167" s="157">
        <v>5.7039613723754883</v>
      </c>
      <c r="D167" s="157">
        <v>2.807528018951416</v>
      </c>
      <c r="E167" s="157">
        <v>10.065160751342773</v>
      </c>
      <c r="F167" s="157">
        <v>22.092445373535156</v>
      </c>
      <c r="G167" s="157">
        <v>41.1253662109375</v>
      </c>
      <c r="H167" s="157">
        <v>19.810678482055664</v>
      </c>
      <c r="I167" s="157">
        <v>2.4588465690612793</v>
      </c>
      <c r="J167" s="222">
        <v>1.7029364109039307</v>
      </c>
    </row>
    <row r="168" spans="2:11" x14ac:dyDescent="0.2">
      <c r="B168" s="158" t="s">
        <v>24</v>
      </c>
      <c r="C168" s="159">
        <v>0.24719850718975067</v>
      </c>
      <c r="D168" s="159">
        <v>0.23772679269313812</v>
      </c>
      <c r="E168" s="159">
        <v>0.41075241565704346</v>
      </c>
      <c r="F168" s="159">
        <v>0.82306629419326782</v>
      </c>
      <c r="G168" s="159">
        <v>0.89973390102386475</v>
      </c>
      <c r="H168" s="159">
        <v>0.7279503345489502</v>
      </c>
      <c r="I168" s="159">
        <v>0.10872465372085571</v>
      </c>
      <c r="J168" s="223">
        <v>0.11512807011604309</v>
      </c>
    </row>
    <row r="169" spans="2:11" x14ac:dyDescent="0.2">
      <c r="B169" s="158" t="s">
        <v>25</v>
      </c>
      <c r="C169" s="160">
        <v>7500</v>
      </c>
      <c r="D169" s="160">
        <v>7500</v>
      </c>
      <c r="E169" s="160">
        <v>7500</v>
      </c>
      <c r="F169" s="160">
        <v>7244</v>
      </c>
      <c r="G169" s="160">
        <v>7145</v>
      </c>
      <c r="H169" s="160">
        <v>7249</v>
      </c>
      <c r="I169" s="160">
        <v>7500</v>
      </c>
      <c r="J169" s="224">
        <v>7500</v>
      </c>
    </row>
    <row r="170" spans="2:11" x14ac:dyDescent="0.2">
      <c r="B170" s="158" t="s">
        <v>26</v>
      </c>
      <c r="C170" s="161">
        <v>3.4722222480922937E-3</v>
      </c>
      <c r="D170" s="161">
        <v>3.4722222480922937E-3</v>
      </c>
      <c r="E170" s="161">
        <v>3.4722222480922937E-3</v>
      </c>
      <c r="F170" s="161">
        <v>3.3537037670612335E-3</v>
      </c>
      <c r="G170" s="161">
        <v>3.3078701235353947E-3</v>
      </c>
      <c r="H170" s="161">
        <v>3.3560183364897966E-3</v>
      </c>
      <c r="I170" s="161">
        <v>3.4722222480922937E-3</v>
      </c>
      <c r="J170" s="225">
        <v>3.4722222480922937E-3</v>
      </c>
    </row>
    <row r="171" spans="2:11" x14ac:dyDescent="0.2">
      <c r="B171" s="158" t="s">
        <v>27</v>
      </c>
      <c r="C171" s="160">
        <v>0</v>
      </c>
      <c r="D171" s="160">
        <v>0</v>
      </c>
      <c r="E171" s="160">
        <v>0</v>
      </c>
      <c r="F171" s="160">
        <v>256</v>
      </c>
      <c r="G171" s="160">
        <v>355</v>
      </c>
      <c r="H171" s="160">
        <v>251</v>
      </c>
      <c r="I171" s="160">
        <v>0</v>
      </c>
      <c r="J171" s="224">
        <v>0</v>
      </c>
    </row>
    <row r="172" spans="2:11" x14ac:dyDescent="0.2">
      <c r="B172" s="158" t="s">
        <v>28</v>
      </c>
      <c r="C172" s="161">
        <v>0</v>
      </c>
      <c r="D172" s="161">
        <v>0</v>
      </c>
      <c r="E172" s="161">
        <v>0</v>
      </c>
      <c r="F172" s="161">
        <v>1.1851851741084829E-4</v>
      </c>
      <c r="G172" s="161">
        <v>1.6435184807050973E-4</v>
      </c>
      <c r="H172" s="161">
        <v>1.1620370059972629E-4</v>
      </c>
      <c r="I172" s="161">
        <v>0</v>
      </c>
      <c r="J172" s="225">
        <v>0</v>
      </c>
    </row>
    <row r="173" spans="2:11" x14ac:dyDescent="0.2">
      <c r="B173" s="158" t="s">
        <v>29</v>
      </c>
      <c r="C173" s="160">
        <v>7500</v>
      </c>
      <c r="D173" s="160">
        <v>7500</v>
      </c>
      <c r="E173" s="160">
        <v>7500</v>
      </c>
      <c r="F173" s="160">
        <v>7500</v>
      </c>
      <c r="G173" s="160">
        <v>7500</v>
      </c>
      <c r="H173" s="160">
        <v>7500</v>
      </c>
      <c r="I173" s="160">
        <v>7500</v>
      </c>
      <c r="J173" s="224">
        <v>7500</v>
      </c>
    </row>
    <row r="174" spans="2:11" x14ac:dyDescent="0.2">
      <c r="B174" s="158" t="s">
        <v>30</v>
      </c>
      <c r="C174" s="160">
        <v>14999</v>
      </c>
      <c r="D174" s="160">
        <v>14999</v>
      </c>
      <c r="E174" s="160">
        <v>14999</v>
      </c>
      <c r="F174" s="160">
        <v>14999</v>
      </c>
      <c r="G174" s="160">
        <v>14999</v>
      </c>
      <c r="H174" s="160">
        <v>14999</v>
      </c>
      <c r="I174" s="160">
        <v>14999</v>
      </c>
      <c r="J174" s="224">
        <v>14999</v>
      </c>
    </row>
    <row r="175" spans="2:11" x14ac:dyDescent="0.2">
      <c r="B175" s="158" t="s">
        <v>31</v>
      </c>
      <c r="C175" s="159">
        <v>1</v>
      </c>
      <c r="D175" s="159">
        <v>1</v>
      </c>
      <c r="E175" s="159">
        <v>1</v>
      </c>
      <c r="F175" s="159">
        <v>0.96586668491363525</v>
      </c>
      <c r="G175" s="159">
        <v>0.95266664028167725</v>
      </c>
      <c r="H175" s="159">
        <v>0.966533362865448</v>
      </c>
      <c r="I175" s="159">
        <v>1</v>
      </c>
      <c r="J175" s="223">
        <v>1</v>
      </c>
      <c r="K175" s="229"/>
    </row>
    <row r="176" spans="2:11" x14ac:dyDescent="0.2">
      <c r="B176" s="158" t="s">
        <v>32</v>
      </c>
      <c r="C176" s="159">
        <v>0</v>
      </c>
      <c r="D176" s="159">
        <v>0</v>
      </c>
      <c r="E176" s="159">
        <v>0</v>
      </c>
      <c r="F176" s="159">
        <v>3.4133333712816238E-2</v>
      </c>
      <c r="G176" s="159">
        <v>4.7333333641290665E-2</v>
      </c>
      <c r="H176" s="159">
        <v>3.346666693687439E-2</v>
      </c>
      <c r="I176" s="159">
        <v>0</v>
      </c>
      <c r="J176" s="223">
        <v>0</v>
      </c>
    </row>
    <row r="177" spans="2:10" x14ac:dyDescent="0.2">
      <c r="B177" s="158" t="s">
        <v>33</v>
      </c>
      <c r="C177" s="160">
        <v>3</v>
      </c>
      <c r="D177" s="160">
        <v>4</v>
      </c>
      <c r="E177" s="160">
        <v>4</v>
      </c>
      <c r="F177" s="160">
        <v>6</v>
      </c>
      <c r="G177" s="160">
        <v>4</v>
      </c>
      <c r="H177" s="160">
        <v>6</v>
      </c>
      <c r="I177" s="160">
        <v>3</v>
      </c>
      <c r="J177" s="224">
        <v>2</v>
      </c>
    </row>
    <row r="178" spans="2:10" x14ac:dyDescent="0.2">
      <c r="B178" s="158" t="s">
        <v>34</v>
      </c>
      <c r="C178" s="160">
        <v>9</v>
      </c>
      <c r="D178" s="160">
        <v>9</v>
      </c>
      <c r="E178" s="160">
        <v>9</v>
      </c>
      <c r="F178" s="160">
        <v>9</v>
      </c>
      <c r="G178" s="160">
        <v>9</v>
      </c>
      <c r="H178" s="160">
        <v>9</v>
      </c>
      <c r="I178" s="160">
        <v>9</v>
      </c>
      <c r="J178" s="224">
        <v>9</v>
      </c>
    </row>
    <row r="179" spans="2:10" x14ac:dyDescent="0.2">
      <c r="B179" s="158" t="s">
        <v>35</v>
      </c>
      <c r="C179" s="159">
        <v>0.3333333432674408</v>
      </c>
      <c r="D179" s="159">
        <v>0.4444444477558136</v>
      </c>
      <c r="E179" s="159">
        <v>0.4444444477558136</v>
      </c>
      <c r="F179" s="159">
        <v>0.66666668653488159</v>
      </c>
      <c r="G179" s="159">
        <v>0.4444444477558136</v>
      </c>
      <c r="H179" s="159">
        <v>0.66666668653488159</v>
      </c>
      <c r="I179" s="159">
        <v>0.3333333432674408</v>
      </c>
      <c r="J179" s="223">
        <v>0.2222222238779068</v>
      </c>
    </row>
    <row r="180" spans="2:10" x14ac:dyDescent="0.2">
      <c r="B180" s="158" t="s">
        <v>36</v>
      </c>
      <c r="C180" s="162">
        <v>394.65185546875</v>
      </c>
      <c r="D180" s="162">
        <v>320.028076171875</v>
      </c>
      <c r="E180" s="162">
        <v>1295.56787109375</v>
      </c>
      <c r="F180" s="162">
        <v>4855.3291015625</v>
      </c>
      <c r="G180" s="162">
        <v>8340.685546875</v>
      </c>
      <c r="H180" s="162">
        <v>4630.0185546875</v>
      </c>
      <c r="I180" s="162">
        <v>273.27346801757812</v>
      </c>
      <c r="J180" s="226">
        <v>103.02348327636719</v>
      </c>
    </row>
    <row r="181" spans="2:10" x14ac:dyDescent="0.2">
      <c r="B181" s="158" t="s">
        <v>37</v>
      </c>
      <c r="C181" s="160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224">
        <v>0</v>
      </c>
    </row>
    <row r="182" spans="2:10" x14ac:dyDescent="0.2">
      <c r="B182" s="158" t="s">
        <v>38</v>
      </c>
      <c r="C182" s="160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224">
        <v>0</v>
      </c>
    </row>
    <row r="183" spans="2:10" x14ac:dyDescent="0.2">
      <c r="B183" s="158" t="s">
        <v>39</v>
      </c>
      <c r="C183" s="160">
        <v>8</v>
      </c>
      <c r="D183" s="160">
        <v>8</v>
      </c>
      <c r="E183" s="160">
        <v>13</v>
      </c>
      <c r="F183" s="160">
        <v>8</v>
      </c>
      <c r="G183" s="160">
        <v>4</v>
      </c>
      <c r="H183" s="160">
        <v>8</v>
      </c>
      <c r="I183" s="160">
        <v>3</v>
      </c>
      <c r="J183" s="224">
        <v>4</v>
      </c>
    </row>
    <row r="184" spans="2:10" x14ac:dyDescent="0.2">
      <c r="B184" s="158" t="s">
        <v>40</v>
      </c>
      <c r="C184" s="161">
        <v>2.9893515165895224E-3</v>
      </c>
      <c r="D184" s="161">
        <v>2.9041660018265247E-3</v>
      </c>
      <c r="E184" s="161">
        <v>2.3245355114340782E-3</v>
      </c>
      <c r="F184" s="161">
        <v>6.4166740048676729E-4</v>
      </c>
      <c r="G184" s="161">
        <v>2.0601802680175751E-4</v>
      </c>
      <c r="H184" s="161">
        <v>9.0092519531026483E-4</v>
      </c>
      <c r="I184" s="161">
        <v>3.3412035554647446E-3</v>
      </c>
      <c r="J184" s="225">
        <v>3.4069435205310583E-3</v>
      </c>
    </row>
    <row r="185" spans="2:10" x14ac:dyDescent="0.2">
      <c r="B185" s="158" t="s">
        <v>41</v>
      </c>
      <c r="C185" s="161">
        <v>3.736689395736903E-4</v>
      </c>
      <c r="D185" s="161">
        <v>3.6302075022831559E-4</v>
      </c>
      <c r="E185" s="161">
        <v>1.7881042731460184E-4</v>
      </c>
      <c r="F185" s="161">
        <v>8.0208425060845912E-5</v>
      </c>
      <c r="G185" s="161">
        <v>5.1504506700439379E-5</v>
      </c>
      <c r="H185" s="161">
        <v>1.126156494137831E-4</v>
      </c>
      <c r="I185" s="161">
        <v>1.1137345572933555E-3</v>
      </c>
      <c r="J185" s="225">
        <v>8.5173588013276458E-4</v>
      </c>
    </row>
  </sheetData>
  <mergeCells count="16">
    <mergeCell ref="B140:B141"/>
    <mergeCell ref="C140:J140"/>
    <mergeCell ref="B163:B164"/>
    <mergeCell ref="C163:J163"/>
    <mergeCell ref="B71:B72"/>
    <mergeCell ref="C71:J71"/>
    <mergeCell ref="B94:B95"/>
    <mergeCell ref="C94:J94"/>
    <mergeCell ref="B117:B118"/>
    <mergeCell ref="C117:J117"/>
    <mergeCell ref="B2:B3"/>
    <mergeCell ref="C2:J2"/>
    <mergeCell ref="B25:B26"/>
    <mergeCell ref="C25:J25"/>
    <mergeCell ref="B48:B49"/>
    <mergeCell ref="C48:J4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BE42-0B64-7D46-AB0D-C6375F5581BE}">
  <dimension ref="A1:K185"/>
  <sheetViews>
    <sheetView zoomScale="125" zoomScaleNormal="80" workbookViewId="0">
      <selection activeCell="B159" sqref="B159"/>
    </sheetView>
  </sheetViews>
  <sheetFormatPr baseColWidth="10" defaultRowHeight="15" x14ac:dyDescent="0.2"/>
  <cols>
    <col min="1" max="1" width="10.83203125" style="141"/>
    <col min="2" max="2" width="19.33203125" style="141" bestFit="1" customWidth="1"/>
    <col min="3" max="6" width="10.83203125" style="141"/>
    <col min="7" max="7" width="10.83203125" style="163"/>
    <col min="8" max="10" width="10.83203125" style="141"/>
    <col min="11" max="11" width="10.83203125" style="227"/>
    <col min="12" max="16384" width="10.83203125" style="141"/>
  </cols>
  <sheetData>
    <row r="1" spans="1:11" x14ac:dyDescent="0.2">
      <c r="A1" s="147"/>
      <c r="B1" s="148"/>
      <c r="C1" s="149"/>
      <c r="D1" s="149"/>
      <c r="E1" s="149"/>
      <c r="F1" s="150"/>
      <c r="G1" s="151"/>
      <c r="H1" s="152"/>
      <c r="I1" s="151"/>
      <c r="J1" s="152"/>
    </row>
    <row r="2" spans="1:11" s="154" customFormat="1" ht="17" customHeight="1" x14ac:dyDescent="0.2">
      <c r="A2" s="153"/>
      <c r="B2" s="216" t="s">
        <v>1480</v>
      </c>
      <c r="C2" s="218" t="s">
        <v>1481</v>
      </c>
      <c r="D2" s="219"/>
      <c r="E2" s="219"/>
      <c r="F2" s="219"/>
      <c r="G2" s="219"/>
      <c r="H2" s="219"/>
      <c r="I2" s="219"/>
      <c r="J2" s="219"/>
      <c r="K2" s="228"/>
    </row>
    <row r="3" spans="1:11" s="154" customFormat="1" ht="16" x14ac:dyDescent="0.2">
      <c r="A3" s="153"/>
      <c r="B3" s="217"/>
      <c r="C3" s="155">
        <v>1</v>
      </c>
      <c r="D3" s="155">
        <v>2</v>
      </c>
      <c r="E3" s="155">
        <v>3</v>
      </c>
      <c r="F3" s="155">
        <v>4</v>
      </c>
      <c r="G3" s="155">
        <v>5</v>
      </c>
      <c r="H3" s="164">
        <v>6</v>
      </c>
      <c r="I3" s="155">
        <v>7</v>
      </c>
      <c r="J3" s="221">
        <v>8</v>
      </c>
      <c r="K3" s="228"/>
    </row>
    <row r="4" spans="1:11" x14ac:dyDescent="0.2">
      <c r="A4" s="147"/>
      <c r="B4" s="156" t="s">
        <v>21</v>
      </c>
      <c r="C4" s="157">
        <v>18.294992446899414</v>
      </c>
      <c r="D4" s="157">
        <v>0.12352269142866135</v>
      </c>
      <c r="E4" s="157">
        <v>5.8622503280639648</v>
      </c>
      <c r="F4" s="157">
        <v>0.67388302087783813</v>
      </c>
      <c r="G4" s="157">
        <v>8.5354061126708984</v>
      </c>
      <c r="H4" s="157">
        <v>0.87896353006362915</v>
      </c>
      <c r="I4" s="157">
        <v>21.391260147094727</v>
      </c>
      <c r="J4" s="222">
        <v>0.7994614839553833</v>
      </c>
    </row>
    <row r="5" spans="1:11" x14ac:dyDescent="0.2">
      <c r="A5" s="147"/>
      <c r="B5" s="158" t="s">
        <v>22</v>
      </c>
      <c r="C5" s="157">
        <v>24.808322906494141</v>
      </c>
      <c r="D5" s="157">
        <v>1.033056378364563</v>
      </c>
      <c r="E5" s="157">
        <v>10.224635124206543</v>
      </c>
      <c r="F5" s="157">
        <v>3.4699752330780029</v>
      </c>
      <c r="G5" s="157">
        <v>11.306184768676758</v>
      </c>
      <c r="H5" s="157">
        <v>3.0477862358093262</v>
      </c>
      <c r="I5" s="157">
        <v>23.139066696166992</v>
      </c>
      <c r="J5" s="222">
        <v>2.6756081581115723</v>
      </c>
    </row>
    <row r="6" spans="1:11" x14ac:dyDescent="0.2">
      <c r="A6" s="147"/>
      <c r="B6" s="158" t="s">
        <v>23</v>
      </c>
      <c r="C6" s="157">
        <v>34.777809143066406</v>
      </c>
      <c r="D6" s="157">
        <v>0.75224810838699341</v>
      </c>
      <c r="E6" s="157">
        <v>12.549097061157227</v>
      </c>
      <c r="F6" s="157">
        <v>2.3269946575164795</v>
      </c>
      <c r="G6" s="157">
        <v>12.484333038330078</v>
      </c>
      <c r="H6" s="157">
        <v>3.1307494640350342</v>
      </c>
      <c r="I6" s="157">
        <v>29.436981201171875</v>
      </c>
      <c r="J6" s="222">
        <v>3.1770308017730713</v>
      </c>
    </row>
    <row r="7" spans="1:11" x14ac:dyDescent="0.2">
      <c r="A7" s="147"/>
      <c r="B7" s="158" t="s">
        <v>24</v>
      </c>
      <c r="C7" s="159">
        <v>0.73120021820068359</v>
      </c>
      <c r="D7" s="159">
        <v>6.6702242475003004E-4</v>
      </c>
      <c r="E7" s="159">
        <v>0.56069904565811157</v>
      </c>
      <c r="F7" s="159">
        <v>0.164887934923172</v>
      </c>
      <c r="G7" s="159">
        <v>0.74733191728591919</v>
      </c>
      <c r="H7" s="159">
        <v>0.21731589734554291</v>
      </c>
      <c r="I7" s="159">
        <v>0.91966027021408081</v>
      </c>
      <c r="J7" s="223">
        <v>0.22518676519393921</v>
      </c>
    </row>
    <row r="8" spans="1:11" x14ac:dyDescent="0.2">
      <c r="A8" s="147"/>
      <c r="B8" s="158" t="s">
        <v>25</v>
      </c>
      <c r="C8" s="160">
        <v>7411</v>
      </c>
      <c r="D8" s="160">
        <v>7500</v>
      </c>
      <c r="E8" s="160">
        <v>7500</v>
      </c>
      <c r="F8" s="160">
        <v>7500</v>
      </c>
      <c r="G8" s="160">
        <v>7500</v>
      </c>
      <c r="H8" s="160">
        <v>7500</v>
      </c>
      <c r="I8" s="160">
        <v>7186</v>
      </c>
      <c r="J8" s="224">
        <v>7500</v>
      </c>
    </row>
    <row r="9" spans="1:11" x14ac:dyDescent="0.2">
      <c r="A9" s="147"/>
      <c r="B9" s="158" t="s">
        <v>26</v>
      </c>
      <c r="C9" s="161">
        <v>3.4310184419155121E-3</v>
      </c>
      <c r="D9" s="161">
        <v>3.4722222480922937E-3</v>
      </c>
      <c r="E9" s="161">
        <v>3.4722222480922937E-3</v>
      </c>
      <c r="F9" s="161">
        <v>3.4722222480922937E-3</v>
      </c>
      <c r="G9" s="161">
        <v>3.4722222480922937E-3</v>
      </c>
      <c r="H9" s="161">
        <v>3.4722222480922937E-3</v>
      </c>
      <c r="I9" s="161">
        <v>3.32685187458992E-3</v>
      </c>
      <c r="J9" s="225">
        <v>3.4722222480922937E-3</v>
      </c>
    </row>
    <row r="10" spans="1:11" x14ac:dyDescent="0.2">
      <c r="A10" s="147"/>
      <c r="B10" s="158" t="s">
        <v>27</v>
      </c>
      <c r="C10" s="160">
        <v>89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314</v>
      </c>
      <c r="J10" s="224">
        <v>0</v>
      </c>
    </row>
    <row r="11" spans="1:11" x14ac:dyDescent="0.2">
      <c r="A11" s="147"/>
      <c r="B11" s="158" t="s">
        <v>28</v>
      </c>
      <c r="C11" s="161">
        <v>4.1203704313375056E-5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1.453703735023737E-4</v>
      </c>
      <c r="J11" s="225">
        <v>0</v>
      </c>
    </row>
    <row r="12" spans="1:11" x14ac:dyDescent="0.2">
      <c r="A12" s="147"/>
      <c r="B12" s="158" t="s">
        <v>29</v>
      </c>
      <c r="C12" s="160">
        <v>7500</v>
      </c>
      <c r="D12" s="160">
        <v>7500</v>
      </c>
      <c r="E12" s="160">
        <v>7500</v>
      </c>
      <c r="F12" s="160">
        <v>7500</v>
      </c>
      <c r="G12" s="160">
        <v>7500</v>
      </c>
      <c r="H12" s="160">
        <v>7500</v>
      </c>
      <c r="I12" s="160">
        <v>7500</v>
      </c>
      <c r="J12" s="224">
        <v>7500</v>
      </c>
    </row>
    <row r="13" spans="1:11" x14ac:dyDescent="0.2">
      <c r="A13" s="147"/>
      <c r="B13" s="158" t="s">
        <v>30</v>
      </c>
      <c r="C13" s="160">
        <v>14999</v>
      </c>
      <c r="D13" s="160">
        <v>14999</v>
      </c>
      <c r="E13" s="160">
        <v>14999</v>
      </c>
      <c r="F13" s="160">
        <v>14999</v>
      </c>
      <c r="G13" s="160">
        <v>14999</v>
      </c>
      <c r="H13" s="160">
        <v>14999</v>
      </c>
      <c r="I13" s="160">
        <v>14999</v>
      </c>
      <c r="J13" s="224">
        <v>14999</v>
      </c>
    </row>
    <row r="14" spans="1:11" x14ac:dyDescent="0.2">
      <c r="A14" s="147"/>
      <c r="B14" s="158" t="s">
        <v>31</v>
      </c>
      <c r="C14" s="159">
        <v>0.98813331127166748</v>
      </c>
      <c r="D14" s="159">
        <v>1</v>
      </c>
      <c r="E14" s="159">
        <v>1</v>
      </c>
      <c r="F14" s="159">
        <v>1</v>
      </c>
      <c r="G14" s="159">
        <v>1</v>
      </c>
      <c r="H14" s="159">
        <v>1</v>
      </c>
      <c r="I14" s="159">
        <v>0.95813333988189697</v>
      </c>
      <c r="J14" s="223">
        <v>1</v>
      </c>
      <c r="K14" s="230"/>
    </row>
    <row r="15" spans="1:11" x14ac:dyDescent="0.2">
      <c r="A15" s="147"/>
      <c r="B15" s="158" t="s">
        <v>32</v>
      </c>
      <c r="C15" s="159">
        <v>1.1866666376590729E-2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4.1866667568683624E-2</v>
      </c>
      <c r="J15" s="223">
        <v>0</v>
      </c>
    </row>
    <row r="16" spans="1:11" x14ac:dyDescent="0.2">
      <c r="A16" s="147"/>
      <c r="B16" s="158" t="s">
        <v>33</v>
      </c>
      <c r="C16" s="160">
        <v>4</v>
      </c>
      <c r="D16" s="160">
        <v>1</v>
      </c>
      <c r="E16" s="160">
        <v>4</v>
      </c>
      <c r="F16" s="160">
        <v>1</v>
      </c>
      <c r="G16" s="160">
        <v>4</v>
      </c>
      <c r="H16" s="160">
        <v>3</v>
      </c>
      <c r="I16" s="160">
        <v>7</v>
      </c>
      <c r="J16" s="224">
        <v>3</v>
      </c>
    </row>
    <row r="17" spans="1:10" x14ac:dyDescent="0.2">
      <c r="A17" s="147"/>
      <c r="B17" s="158" t="s">
        <v>34</v>
      </c>
      <c r="C17" s="160">
        <v>9</v>
      </c>
      <c r="D17" s="160">
        <v>9</v>
      </c>
      <c r="E17" s="160">
        <v>9</v>
      </c>
      <c r="F17" s="160">
        <v>9</v>
      </c>
      <c r="G17" s="160">
        <v>9</v>
      </c>
      <c r="H17" s="160">
        <v>9</v>
      </c>
      <c r="I17" s="160">
        <v>9</v>
      </c>
      <c r="J17" s="224">
        <v>9</v>
      </c>
    </row>
    <row r="18" spans="1:10" x14ac:dyDescent="0.2">
      <c r="A18" s="147"/>
      <c r="B18" s="158" t="s">
        <v>35</v>
      </c>
      <c r="C18" s="159">
        <v>0.4444444477558136</v>
      </c>
      <c r="D18" s="159">
        <v>0.1111111119389534</v>
      </c>
      <c r="E18" s="159">
        <v>0.4444444477558136</v>
      </c>
      <c r="F18" s="159">
        <v>0.1111111119389534</v>
      </c>
      <c r="G18" s="159">
        <v>0.4444444477558136</v>
      </c>
      <c r="H18" s="159">
        <v>0.3333333432674408</v>
      </c>
      <c r="I18" s="159">
        <v>0.77777779102325439</v>
      </c>
      <c r="J18" s="223">
        <v>0.3333333432674408</v>
      </c>
    </row>
    <row r="19" spans="1:10" x14ac:dyDescent="0.2">
      <c r="A19" s="147"/>
      <c r="B19" s="158" t="s">
        <v>36</v>
      </c>
      <c r="C19" s="162">
        <v>5529.44970703125</v>
      </c>
      <c r="D19" s="162">
        <v>51.728561401367188</v>
      </c>
      <c r="E19" s="162">
        <v>1789.4703369140625</v>
      </c>
      <c r="F19" s="162">
        <v>225.13594055175781</v>
      </c>
      <c r="G19" s="162">
        <v>2580.55078125</v>
      </c>
      <c r="H19" s="162">
        <v>295.24493408203125</v>
      </c>
      <c r="I19" s="162">
        <v>6440.48876953125</v>
      </c>
      <c r="J19" s="226">
        <v>277.2962646484375</v>
      </c>
    </row>
    <row r="20" spans="1:10" x14ac:dyDescent="0.2">
      <c r="A20" s="147"/>
      <c r="B20" s="158" t="s">
        <v>37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224">
        <v>0</v>
      </c>
    </row>
    <row r="21" spans="1:10" x14ac:dyDescent="0.2">
      <c r="A21" s="147"/>
      <c r="B21" s="158" t="s">
        <v>38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224">
        <v>0</v>
      </c>
    </row>
    <row r="22" spans="1:10" x14ac:dyDescent="0.2">
      <c r="A22" s="147"/>
      <c r="B22" s="158" t="s">
        <v>39</v>
      </c>
      <c r="C22" s="160">
        <v>7</v>
      </c>
      <c r="D22" s="160">
        <v>1</v>
      </c>
      <c r="E22" s="160">
        <v>11</v>
      </c>
      <c r="F22" s="160">
        <v>7</v>
      </c>
      <c r="G22" s="160">
        <v>7</v>
      </c>
      <c r="H22" s="160">
        <v>11</v>
      </c>
      <c r="I22" s="160">
        <v>3</v>
      </c>
      <c r="J22" s="224">
        <v>7</v>
      </c>
    </row>
    <row r="23" spans="1:10" x14ac:dyDescent="0.2">
      <c r="A23" s="147"/>
      <c r="B23" s="158" t="s">
        <v>40</v>
      </c>
      <c r="C23" s="161">
        <v>7.9907453618943691E-4</v>
      </c>
      <c r="D23" s="161">
        <v>3.4717589151114225E-3</v>
      </c>
      <c r="E23" s="161">
        <v>1.5578700695186853E-3</v>
      </c>
      <c r="F23" s="161">
        <v>3.165277186781168E-3</v>
      </c>
      <c r="G23" s="161">
        <v>7.1064842632040381E-4</v>
      </c>
      <c r="H23" s="161">
        <v>2.989351749420166E-3</v>
      </c>
      <c r="I23" s="161">
        <v>1.3842653424944729E-4</v>
      </c>
      <c r="J23" s="225">
        <v>3.0800928361713886E-3</v>
      </c>
    </row>
    <row r="24" spans="1:10" x14ac:dyDescent="0.2">
      <c r="A24" s="147"/>
      <c r="B24" s="158" t="s">
        <v>41</v>
      </c>
      <c r="C24" s="161">
        <v>1.1415350309107453E-4</v>
      </c>
      <c r="D24" s="161">
        <v>3.4717589151114225E-3</v>
      </c>
      <c r="E24" s="161">
        <v>1.4162455045152456E-4</v>
      </c>
      <c r="F24" s="161">
        <v>4.5218245941214263E-4</v>
      </c>
      <c r="G24" s="161">
        <v>1.0152120376005769E-4</v>
      </c>
      <c r="H24" s="161">
        <v>2.7175925788469613E-4</v>
      </c>
      <c r="I24" s="161">
        <v>4.6142176870489493E-5</v>
      </c>
      <c r="J24" s="225">
        <v>4.4001327478326857E-4</v>
      </c>
    </row>
    <row r="25" spans="1:10" ht="16" customHeight="1" x14ac:dyDescent="0.2">
      <c r="A25" s="147"/>
      <c r="B25" s="216" t="s">
        <v>7</v>
      </c>
      <c r="C25" s="218" t="s">
        <v>1481</v>
      </c>
      <c r="D25" s="219"/>
      <c r="E25" s="219"/>
      <c r="F25" s="219"/>
      <c r="G25" s="219"/>
      <c r="H25" s="219"/>
      <c r="I25" s="219"/>
      <c r="J25" s="219"/>
    </row>
    <row r="26" spans="1:10" x14ac:dyDescent="0.2">
      <c r="A26" s="147"/>
      <c r="B26" s="217"/>
      <c r="C26" s="155">
        <v>1</v>
      </c>
      <c r="D26" s="155">
        <v>2</v>
      </c>
      <c r="E26" s="155">
        <v>3</v>
      </c>
      <c r="F26" s="155">
        <v>4</v>
      </c>
      <c r="G26" s="155">
        <v>5</v>
      </c>
      <c r="H26" s="164">
        <v>6</v>
      </c>
      <c r="I26" s="155">
        <v>7</v>
      </c>
      <c r="J26" s="221">
        <v>8</v>
      </c>
    </row>
    <row r="27" spans="1:10" x14ac:dyDescent="0.2">
      <c r="A27" s="147"/>
      <c r="B27" s="156" t="s">
        <v>21</v>
      </c>
      <c r="C27" s="157">
        <v>1.8722659349441528</v>
      </c>
      <c r="D27" s="157">
        <v>0.24847836792469025</v>
      </c>
      <c r="E27" s="157">
        <v>8.0321531295776367</v>
      </c>
      <c r="F27" s="157">
        <v>5.1152944564819336</v>
      </c>
      <c r="G27" s="157">
        <v>44.437240600585938</v>
      </c>
      <c r="H27" s="157">
        <v>4.7426772117614746</v>
      </c>
      <c r="I27" s="157">
        <v>19.324655532836914</v>
      </c>
      <c r="J27" s="222">
        <v>3.8341386318206787</v>
      </c>
    </row>
    <row r="28" spans="1:10" x14ac:dyDescent="0.2">
      <c r="A28" s="147"/>
      <c r="B28" s="158" t="s">
        <v>22</v>
      </c>
      <c r="C28" s="157">
        <v>6.1688051223754883</v>
      </c>
      <c r="D28" s="157">
        <v>2.2052850723266602</v>
      </c>
      <c r="E28" s="157">
        <v>11.333453178405762</v>
      </c>
      <c r="F28" s="157">
        <v>8.0989236831665039</v>
      </c>
      <c r="G28" s="157">
        <v>44.714546203613281</v>
      </c>
      <c r="H28" s="157">
        <v>7.993678092956543</v>
      </c>
      <c r="I28" s="157">
        <v>30.941761016845703</v>
      </c>
      <c r="J28" s="222">
        <v>9.6125202178955078</v>
      </c>
    </row>
    <row r="29" spans="1:10" x14ac:dyDescent="0.2">
      <c r="A29" s="147"/>
      <c r="B29" s="158" t="s">
        <v>23</v>
      </c>
      <c r="C29" s="157">
        <v>4.82568359375</v>
      </c>
      <c r="D29" s="157">
        <v>1.2965255975723267</v>
      </c>
      <c r="E29" s="157">
        <v>13.762486457824707</v>
      </c>
      <c r="F29" s="157">
        <v>9.5100164413452148</v>
      </c>
      <c r="G29" s="157">
        <v>55.983543395996094</v>
      </c>
      <c r="H29" s="157">
        <v>11.88934326171875</v>
      </c>
      <c r="I29" s="157">
        <v>36.744842529296875</v>
      </c>
      <c r="J29" s="222">
        <v>9.0599613189697266</v>
      </c>
    </row>
    <row r="30" spans="1:10" x14ac:dyDescent="0.2">
      <c r="A30" s="147"/>
      <c r="B30" s="158" t="s">
        <v>24</v>
      </c>
      <c r="C30" s="159">
        <v>0.289887934923172</v>
      </c>
      <c r="D30" s="159">
        <v>6.0032017529010773E-2</v>
      </c>
      <c r="E30" s="159">
        <v>0.70130735635757446</v>
      </c>
      <c r="F30" s="159">
        <v>0.60986185073852539</v>
      </c>
      <c r="G30" s="159">
        <v>0.99370646476745605</v>
      </c>
      <c r="H30" s="159">
        <v>0.57564032077789307</v>
      </c>
      <c r="I30" s="159">
        <v>0.6204642653465271</v>
      </c>
      <c r="J30" s="223">
        <v>0.38283562660217285</v>
      </c>
    </row>
    <row r="31" spans="1:10" x14ac:dyDescent="0.2">
      <c r="A31" s="147"/>
      <c r="B31" s="158" t="s">
        <v>25</v>
      </c>
      <c r="C31" s="160">
        <v>7500</v>
      </c>
      <c r="D31" s="160">
        <v>7500</v>
      </c>
      <c r="E31" s="160">
        <v>7500</v>
      </c>
      <c r="F31" s="160">
        <v>7386</v>
      </c>
      <c r="G31" s="160">
        <v>7472</v>
      </c>
      <c r="H31" s="160">
        <v>7500</v>
      </c>
      <c r="I31" s="160">
        <v>7500</v>
      </c>
      <c r="J31" s="224">
        <v>7438</v>
      </c>
    </row>
    <row r="32" spans="1:10" x14ac:dyDescent="0.2">
      <c r="A32" s="147"/>
      <c r="B32" s="158" t="s">
        <v>26</v>
      </c>
      <c r="C32" s="161">
        <v>3.4722222480922937E-3</v>
      </c>
      <c r="D32" s="161">
        <v>3.4722222480922937E-3</v>
      </c>
      <c r="E32" s="161">
        <v>3.4722222480922937E-3</v>
      </c>
      <c r="F32" s="161">
        <v>3.4194444306194782E-3</v>
      </c>
      <c r="G32" s="161">
        <v>3.4592594020068645E-3</v>
      </c>
      <c r="H32" s="161">
        <v>3.4722222480922937E-3</v>
      </c>
      <c r="I32" s="161">
        <v>3.4722222480922937E-3</v>
      </c>
      <c r="J32" s="225">
        <v>3.4435184206813574E-3</v>
      </c>
    </row>
    <row r="33" spans="1:11" x14ac:dyDescent="0.2">
      <c r="A33" s="147"/>
      <c r="B33" s="158" t="s">
        <v>27</v>
      </c>
      <c r="C33" s="160">
        <v>0</v>
      </c>
      <c r="D33" s="160">
        <v>0</v>
      </c>
      <c r="E33" s="160">
        <v>0</v>
      </c>
      <c r="F33" s="160">
        <v>114</v>
      </c>
      <c r="G33" s="160">
        <v>28</v>
      </c>
      <c r="H33" s="160">
        <v>0</v>
      </c>
      <c r="I33" s="160">
        <v>0</v>
      </c>
      <c r="J33" s="224">
        <v>62</v>
      </c>
    </row>
    <row r="34" spans="1:11" x14ac:dyDescent="0.2">
      <c r="A34" s="147"/>
      <c r="B34" s="158" t="s">
        <v>28</v>
      </c>
      <c r="C34" s="161">
        <v>0</v>
      </c>
      <c r="D34" s="161">
        <v>0</v>
      </c>
      <c r="E34" s="161">
        <v>0</v>
      </c>
      <c r="F34" s="161">
        <v>5.2777777455048636E-5</v>
      </c>
      <c r="G34" s="161">
        <v>1.296296341024572E-5</v>
      </c>
      <c r="H34" s="161">
        <v>0</v>
      </c>
      <c r="I34" s="161">
        <v>0</v>
      </c>
      <c r="J34" s="225">
        <v>2.8703703719656914E-5</v>
      </c>
    </row>
    <row r="35" spans="1:11" x14ac:dyDescent="0.2">
      <c r="A35" s="147"/>
      <c r="B35" s="158" t="s">
        <v>29</v>
      </c>
      <c r="C35" s="160">
        <v>7500</v>
      </c>
      <c r="D35" s="160">
        <v>7500</v>
      </c>
      <c r="E35" s="160">
        <v>7500</v>
      </c>
      <c r="F35" s="160">
        <v>7500</v>
      </c>
      <c r="G35" s="160">
        <v>7500</v>
      </c>
      <c r="H35" s="160">
        <v>7500</v>
      </c>
      <c r="I35" s="160">
        <v>7500</v>
      </c>
      <c r="J35" s="224">
        <v>7500</v>
      </c>
    </row>
    <row r="36" spans="1:11" x14ac:dyDescent="0.2">
      <c r="A36" s="147"/>
      <c r="B36" s="158" t="s">
        <v>30</v>
      </c>
      <c r="C36" s="160">
        <v>14999</v>
      </c>
      <c r="D36" s="160">
        <v>14999</v>
      </c>
      <c r="E36" s="160">
        <v>14999</v>
      </c>
      <c r="F36" s="160">
        <v>14999</v>
      </c>
      <c r="G36" s="160">
        <v>14999</v>
      </c>
      <c r="H36" s="160">
        <v>14999</v>
      </c>
      <c r="I36" s="160">
        <v>14999</v>
      </c>
      <c r="J36" s="224">
        <v>14999</v>
      </c>
    </row>
    <row r="37" spans="1:11" x14ac:dyDescent="0.2">
      <c r="A37" s="147"/>
      <c r="B37" s="158" t="s">
        <v>31</v>
      </c>
      <c r="C37" s="159">
        <v>1</v>
      </c>
      <c r="D37" s="159">
        <v>1</v>
      </c>
      <c r="E37" s="159">
        <v>1</v>
      </c>
      <c r="F37" s="159">
        <v>0.98479998111724854</v>
      </c>
      <c r="G37" s="159">
        <v>0.99626666307449341</v>
      </c>
      <c r="H37" s="159">
        <v>1</v>
      </c>
      <c r="I37" s="159">
        <v>1</v>
      </c>
      <c r="J37" s="223">
        <v>0.99173331260681152</v>
      </c>
      <c r="K37" s="230"/>
    </row>
    <row r="38" spans="1:11" x14ac:dyDescent="0.2">
      <c r="A38" s="147"/>
      <c r="B38" s="158" t="s">
        <v>32</v>
      </c>
      <c r="C38" s="159">
        <v>0</v>
      </c>
      <c r="D38" s="159">
        <v>0</v>
      </c>
      <c r="E38" s="159">
        <v>0</v>
      </c>
      <c r="F38" s="159">
        <v>1.5200000256299973E-2</v>
      </c>
      <c r="G38" s="159">
        <v>3.733333433046937E-3</v>
      </c>
      <c r="H38" s="159">
        <v>0</v>
      </c>
      <c r="I38" s="159">
        <v>0</v>
      </c>
      <c r="J38" s="223">
        <v>8.266666904091835E-3</v>
      </c>
    </row>
    <row r="39" spans="1:11" x14ac:dyDescent="0.2">
      <c r="A39" s="147"/>
      <c r="B39" s="158" t="s">
        <v>33</v>
      </c>
      <c r="C39" s="160">
        <v>5</v>
      </c>
      <c r="D39" s="160">
        <v>2</v>
      </c>
      <c r="E39" s="160">
        <v>4</v>
      </c>
      <c r="F39" s="160">
        <v>4</v>
      </c>
      <c r="G39" s="160">
        <v>4</v>
      </c>
      <c r="H39" s="160">
        <v>4</v>
      </c>
      <c r="I39" s="160">
        <v>6</v>
      </c>
      <c r="J39" s="224">
        <v>4</v>
      </c>
    </row>
    <row r="40" spans="1:11" x14ac:dyDescent="0.2">
      <c r="A40" s="147"/>
      <c r="B40" s="158" t="s">
        <v>34</v>
      </c>
      <c r="C40" s="160">
        <v>9</v>
      </c>
      <c r="D40" s="160">
        <v>9</v>
      </c>
      <c r="E40" s="160">
        <v>9</v>
      </c>
      <c r="F40" s="160">
        <v>9</v>
      </c>
      <c r="G40" s="160">
        <v>9</v>
      </c>
      <c r="H40" s="160">
        <v>9</v>
      </c>
      <c r="I40" s="160">
        <v>9</v>
      </c>
      <c r="J40" s="224">
        <v>9</v>
      </c>
    </row>
    <row r="41" spans="1:11" x14ac:dyDescent="0.2">
      <c r="A41" s="147"/>
      <c r="B41" s="158" t="s">
        <v>35</v>
      </c>
      <c r="C41" s="159">
        <v>0.55555558204650879</v>
      </c>
      <c r="D41" s="159">
        <v>0.2222222238779068</v>
      </c>
      <c r="E41" s="159">
        <v>0.4444444477558136</v>
      </c>
      <c r="F41" s="159">
        <v>0.4444444477558136</v>
      </c>
      <c r="G41" s="159">
        <v>0.4444444477558136</v>
      </c>
      <c r="H41" s="159">
        <v>0.4444444477558136</v>
      </c>
      <c r="I41" s="159">
        <v>0.66666668653488159</v>
      </c>
      <c r="J41" s="223">
        <v>0.4444444477558136</v>
      </c>
    </row>
    <row r="42" spans="1:11" x14ac:dyDescent="0.2">
      <c r="A42" s="147"/>
      <c r="B42" s="158" t="s">
        <v>36</v>
      </c>
      <c r="C42" s="162">
        <v>592.109619140625</v>
      </c>
      <c r="D42" s="162">
        <v>91.244705200195312</v>
      </c>
      <c r="E42" s="162">
        <v>2445.00244140625</v>
      </c>
      <c r="F42" s="162">
        <v>1559.8509521484375</v>
      </c>
      <c r="G42" s="162">
        <v>13396.3408203125</v>
      </c>
      <c r="H42" s="162">
        <v>1453.2640380859375</v>
      </c>
      <c r="I42" s="162">
        <v>5846.79931640625</v>
      </c>
      <c r="J42" s="226">
        <v>1173.43017578125</v>
      </c>
    </row>
    <row r="43" spans="1:11" x14ac:dyDescent="0.2">
      <c r="A43" s="147"/>
      <c r="B43" s="158" t="s">
        <v>37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224">
        <v>0</v>
      </c>
    </row>
    <row r="44" spans="1:11" x14ac:dyDescent="0.2">
      <c r="A44" s="147"/>
      <c r="B44" s="158" t="s">
        <v>38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224">
        <v>0</v>
      </c>
    </row>
    <row r="45" spans="1:11" x14ac:dyDescent="0.2">
      <c r="A45" s="147"/>
      <c r="B45" s="158" t="s">
        <v>39</v>
      </c>
      <c r="C45" s="160">
        <v>7</v>
      </c>
      <c r="D45" s="160">
        <v>3</v>
      </c>
      <c r="E45" s="160">
        <v>12</v>
      </c>
      <c r="F45" s="160">
        <v>10</v>
      </c>
      <c r="G45" s="160">
        <v>0</v>
      </c>
      <c r="H45" s="160">
        <v>15</v>
      </c>
      <c r="I45" s="160">
        <v>9</v>
      </c>
      <c r="J45" s="224">
        <v>7</v>
      </c>
    </row>
    <row r="46" spans="1:11" x14ac:dyDescent="0.2">
      <c r="A46" s="147"/>
      <c r="B46" s="158" t="s">
        <v>40</v>
      </c>
      <c r="C46" s="161">
        <v>2.711110282689333E-3</v>
      </c>
      <c r="D46" s="161">
        <v>3.4268517047166824E-3</v>
      </c>
      <c r="E46" s="161">
        <v>1.1407396523281932E-3</v>
      </c>
      <c r="F46" s="161">
        <v>1.4666670467704535E-3</v>
      </c>
      <c r="G46" s="161">
        <v>0</v>
      </c>
      <c r="H46" s="161">
        <v>1.3124999823048711E-3</v>
      </c>
      <c r="I46" s="161">
        <v>1.3004627544432878E-3</v>
      </c>
      <c r="J46" s="225">
        <v>1.8949074437841773E-3</v>
      </c>
    </row>
    <row r="47" spans="1:11" x14ac:dyDescent="0.2">
      <c r="B47" s="158" t="s">
        <v>41</v>
      </c>
      <c r="C47" s="161">
        <v>3.8730149390175939E-4</v>
      </c>
      <c r="D47" s="161">
        <v>1.1422839015722275E-3</v>
      </c>
      <c r="E47" s="161">
        <v>9.5061637694016099E-5</v>
      </c>
      <c r="F47" s="161">
        <v>1.466667017666623E-4</v>
      </c>
      <c r="G47" s="161">
        <v>0</v>
      </c>
      <c r="H47" s="161">
        <v>8.7499996880069375E-5</v>
      </c>
      <c r="I47" s="161">
        <v>1.4449586160480976E-4</v>
      </c>
      <c r="J47" s="225">
        <v>2.7070104260928929E-4</v>
      </c>
    </row>
    <row r="48" spans="1:11" x14ac:dyDescent="0.2">
      <c r="B48" s="216" t="s">
        <v>57</v>
      </c>
      <c r="C48" s="218" t="s">
        <v>1481</v>
      </c>
      <c r="D48" s="219"/>
      <c r="E48" s="219"/>
      <c r="F48" s="219"/>
      <c r="G48" s="219"/>
      <c r="H48" s="219"/>
      <c r="I48" s="219"/>
      <c r="J48" s="219"/>
    </row>
    <row r="49" spans="2:10" x14ac:dyDescent="0.2">
      <c r="B49" s="217"/>
      <c r="C49" s="155">
        <v>1</v>
      </c>
      <c r="D49" s="155">
        <v>2</v>
      </c>
      <c r="E49" s="155">
        <v>3</v>
      </c>
      <c r="F49" s="155">
        <v>4</v>
      </c>
      <c r="G49" s="155">
        <v>5</v>
      </c>
      <c r="H49" s="164">
        <v>6</v>
      </c>
      <c r="I49" s="155">
        <v>7</v>
      </c>
      <c r="J49" s="221">
        <v>8</v>
      </c>
    </row>
    <row r="50" spans="2:10" x14ac:dyDescent="0.2">
      <c r="B50" s="156" t="s">
        <v>21</v>
      </c>
    </row>
    <row r="51" spans="2:10" x14ac:dyDescent="0.2">
      <c r="B51" s="158" t="s">
        <v>22</v>
      </c>
    </row>
    <row r="52" spans="2:10" x14ac:dyDescent="0.2">
      <c r="B52" s="158" t="s">
        <v>23</v>
      </c>
    </row>
    <row r="53" spans="2:10" x14ac:dyDescent="0.2">
      <c r="B53" s="158" t="s">
        <v>24</v>
      </c>
    </row>
    <row r="54" spans="2:10" x14ac:dyDescent="0.2">
      <c r="B54" s="158" t="s">
        <v>25</v>
      </c>
    </row>
    <row r="55" spans="2:10" x14ac:dyDescent="0.2">
      <c r="B55" s="158" t="s">
        <v>26</v>
      </c>
    </row>
    <row r="56" spans="2:10" x14ac:dyDescent="0.2">
      <c r="B56" s="158" t="s">
        <v>27</v>
      </c>
    </row>
    <row r="57" spans="2:10" x14ac:dyDescent="0.2">
      <c r="B57" s="158" t="s">
        <v>28</v>
      </c>
    </row>
    <row r="58" spans="2:10" x14ac:dyDescent="0.2">
      <c r="B58" s="158" t="s">
        <v>29</v>
      </c>
    </row>
    <row r="59" spans="2:10" x14ac:dyDescent="0.2">
      <c r="B59" s="158" t="s">
        <v>30</v>
      </c>
    </row>
    <row r="60" spans="2:10" x14ac:dyDescent="0.2">
      <c r="B60" s="158" t="s">
        <v>31</v>
      </c>
    </row>
    <row r="61" spans="2:10" x14ac:dyDescent="0.2">
      <c r="B61" s="158" t="s">
        <v>32</v>
      </c>
    </row>
    <row r="62" spans="2:10" x14ac:dyDescent="0.2">
      <c r="B62" s="158" t="s">
        <v>33</v>
      </c>
    </row>
    <row r="63" spans="2:10" x14ac:dyDescent="0.2">
      <c r="B63" s="158" t="s">
        <v>34</v>
      </c>
    </row>
    <row r="64" spans="2:10" x14ac:dyDescent="0.2">
      <c r="B64" s="158" t="s">
        <v>35</v>
      </c>
    </row>
    <row r="65" spans="2:10" x14ac:dyDescent="0.2">
      <c r="B65" s="158" t="s">
        <v>36</v>
      </c>
    </row>
    <row r="66" spans="2:10" x14ac:dyDescent="0.2">
      <c r="B66" s="158" t="s">
        <v>37</v>
      </c>
    </row>
    <row r="67" spans="2:10" x14ac:dyDescent="0.2">
      <c r="B67" s="158" t="s">
        <v>38</v>
      </c>
    </row>
    <row r="68" spans="2:10" x14ac:dyDescent="0.2">
      <c r="B68" s="158" t="s">
        <v>39</v>
      </c>
    </row>
    <row r="69" spans="2:10" x14ac:dyDescent="0.2">
      <c r="B69" s="158" t="s">
        <v>40</v>
      </c>
    </row>
    <row r="70" spans="2:10" x14ac:dyDescent="0.2">
      <c r="B70" s="158" t="s">
        <v>41</v>
      </c>
    </row>
    <row r="71" spans="2:10" x14ac:dyDescent="0.2">
      <c r="B71" s="216" t="s">
        <v>62</v>
      </c>
      <c r="C71" s="218" t="s">
        <v>1481</v>
      </c>
      <c r="D71" s="219"/>
      <c r="E71" s="219"/>
      <c r="F71" s="219"/>
      <c r="G71" s="219"/>
      <c r="H71" s="219"/>
      <c r="I71" s="219"/>
      <c r="J71" s="219"/>
    </row>
    <row r="72" spans="2:10" x14ac:dyDescent="0.2">
      <c r="B72" s="217"/>
      <c r="C72" s="155">
        <v>1</v>
      </c>
      <c r="D72" s="155">
        <v>2</v>
      </c>
      <c r="E72" s="155">
        <v>3</v>
      </c>
      <c r="F72" s="155">
        <v>4</v>
      </c>
      <c r="G72" s="155">
        <v>5</v>
      </c>
      <c r="H72" s="164">
        <v>6</v>
      </c>
      <c r="I72" s="155">
        <v>7</v>
      </c>
      <c r="J72" s="221">
        <v>8</v>
      </c>
    </row>
    <row r="73" spans="2:10" x14ac:dyDescent="0.2">
      <c r="B73" s="156" t="s">
        <v>21</v>
      </c>
      <c r="C73" s="157">
        <v>1.5269927978515625</v>
      </c>
      <c r="D73" s="157">
        <v>26.758081436157227</v>
      </c>
      <c r="E73" s="157">
        <v>21.795957565307617</v>
      </c>
      <c r="F73" s="157">
        <v>6.624333381652832</v>
      </c>
      <c r="G73" s="157">
        <v>4.8730106353759766</v>
      </c>
      <c r="H73" s="157">
        <v>20.437276840209961</v>
      </c>
      <c r="I73" s="157">
        <v>10.993597984313965</v>
      </c>
      <c r="J73" s="222">
        <v>28.795375823974609</v>
      </c>
    </row>
    <row r="74" spans="2:10" x14ac:dyDescent="0.2">
      <c r="B74" s="158" t="s">
        <v>22</v>
      </c>
      <c r="C74" s="157">
        <v>4.3299808502197266</v>
      </c>
      <c r="D74" s="157">
        <v>27.507331848144531</v>
      </c>
      <c r="E74" s="157">
        <v>22.721138000488281</v>
      </c>
      <c r="F74" s="157">
        <v>12.757984161376953</v>
      </c>
      <c r="G74" s="157">
        <v>7.640202522277832</v>
      </c>
      <c r="H74" s="157">
        <v>26.756851196289062</v>
      </c>
      <c r="I74" s="157">
        <v>12.930281639099121</v>
      </c>
      <c r="J74" s="222">
        <v>30.041816711425781</v>
      </c>
    </row>
    <row r="75" spans="2:10" x14ac:dyDescent="0.2">
      <c r="B75" s="158" t="s">
        <v>23</v>
      </c>
      <c r="C75" s="157">
        <v>3.2484149932861328</v>
      </c>
      <c r="D75" s="157">
        <v>43.276454925537109</v>
      </c>
      <c r="E75" s="157">
        <v>37.763702392578125</v>
      </c>
      <c r="F75" s="157">
        <v>13.822099685668945</v>
      </c>
      <c r="G75" s="157">
        <v>13.486145973205566</v>
      </c>
      <c r="H75" s="157">
        <v>35.576332092285156</v>
      </c>
      <c r="I75" s="157">
        <v>24.191843032836914</v>
      </c>
      <c r="J75" s="222">
        <v>29.099117279052734</v>
      </c>
    </row>
    <row r="76" spans="2:10" x14ac:dyDescent="0.2">
      <c r="B76" s="158" t="s">
        <v>24</v>
      </c>
      <c r="C76" s="159">
        <v>0.32764139771461487</v>
      </c>
      <c r="D76" s="159">
        <v>0.97215157747268677</v>
      </c>
      <c r="E76" s="159">
        <v>0.95818257331848145</v>
      </c>
      <c r="F76" s="159">
        <v>0.50573641061782837</v>
      </c>
      <c r="G76" s="159">
        <v>0.62353253364562988</v>
      </c>
      <c r="H76" s="159">
        <v>0.76147276163101196</v>
      </c>
      <c r="I76" s="159">
        <v>0.84415233135223389</v>
      </c>
      <c r="J76" s="223">
        <v>0.95604240894317627</v>
      </c>
    </row>
    <row r="77" spans="2:10" x14ac:dyDescent="0.2">
      <c r="B77" s="158" t="s">
        <v>25</v>
      </c>
      <c r="C77" s="160">
        <v>7500</v>
      </c>
      <c r="D77" s="160">
        <v>7473</v>
      </c>
      <c r="E77" s="160">
        <v>7465</v>
      </c>
      <c r="F77" s="160">
        <v>7500</v>
      </c>
      <c r="G77" s="160">
        <v>7500</v>
      </c>
      <c r="H77" s="160">
        <v>7500</v>
      </c>
      <c r="I77" s="160">
        <v>7460</v>
      </c>
      <c r="J77" s="224">
        <v>7170</v>
      </c>
    </row>
    <row r="78" spans="2:10" x14ac:dyDescent="0.2">
      <c r="B78" s="158" t="s">
        <v>26</v>
      </c>
      <c r="C78" s="161">
        <v>3.4722222480922937E-3</v>
      </c>
      <c r="D78" s="161">
        <v>3.4597222693264484E-3</v>
      </c>
      <c r="E78" s="161">
        <v>3.4560186322778463E-3</v>
      </c>
      <c r="F78" s="161">
        <v>3.4722222480922937E-3</v>
      </c>
      <c r="G78" s="161">
        <v>3.4722222480922937E-3</v>
      </c>
      <c r="H78" s="161">
        <v>3.4722222480922937E-3</v>
      </c>
      <c r="I78" s="161">
        <v>3.4537035971879959E-3</v>
      </c>
      <c r="J78" s="225">
        <v>3.3194443676620722E-3</v>
      </c>
    </row>
    <row r="79" spans="2:10" x14ac:dyDescent="0.2">
      <c r="B79" s="158" t="s">
        <v>27</v>
      </c>
      <c r="C79" s="160">
        <v>0</v>
      </c>
      <c r="D79" s="160">
        <v>27</v>
      </c>
      <c r="E79" s="160">
        <v>35</v>
      </c>
      <c r="F79" s="160">
        <v>0</v>
      </c>
      <c r="G79" s="160">
        <v>0</v>
      </c>
      <c r="H79" s="160">
        <v>0</v>
      </c>
      <c r="I79" s="160">
        <v>40</v>
      </c>
      <c r="J79" s="224">
        <v>330</v>
      </c>
    </row>
    <row r="80" spans="2:10" x14ac:dyDescent="0.2">
      <c r="B80" s="158" t="s">
        <v>28</v>
      </c>
      <c r="C80" s="161">
        <v>0</v>
      </c>
      <c r="D80" s="161">
        <v>1.2500000593718141E-5</v>
      </c>
      <c r="E80" s="161">
        <v>1.6203703125938773E-5</v>
      </c>
      <c r="F80" s="161">
        <v>0</v>
      </c>
      <c r="G80" s="161">
        <v>0</v>
      </c>
      <c r="H80" s="161">
        <v>0</v>
      </c>
      <c r="I80" s="161">
        <v>1.851851811807137E-5</v>
      </c>
      <c r="J80" s="225">
        <v>1.5277777856681496E-4</v>
      </c>
    </row>
    <row r="81" spans="2:11" x14ac:dyDescent="0.2">
      <c r="B81" s="158" t="s">
        <v>29</v>
      </c>
      <c r="C81" s="160">
        <v>7500</v>
      </c>
      <c r="D81" s="160">
        <v>7500</v>
      </c>
      <c r="E81" s="160">
        <v>7500</v>
      </c>
      <c r="F81" s="160">
        <v>7500</v>
      </c>
      <c r="G81" s="160">
        <v>7500</v>
      </c>
      <c r="H81" s="160">
        <v>7500</v>
      </c>
      <c r="I81" s="160">
        <v>7500</v>
      </c>
      <c r="J81" s="224">
        <v>7500</v>
      </c>
    </row>
    <row r="82" spans="2:11" x14ac:dyDescent="0.2">
      <c r="B82" s="158" t="s">
        <v>30</v>
      </c>
      <c r="C82" s="160">
        <v>14999</v>
      </c>
      <c r="D82" s="160">
        <v>14999</v>
      </c>
      <c r="E82" s="160">
        <v>14999</v>
      </c>
      <c r="F82" s="160">
        <v>14999</v>
      </c>
      <c r="G82" s="160">
        <v>14999</v>
      </c>
      <c r="H82" s="160">
        <v>14999</v>
      </c>
      <c r="I82" s="160">
        <v>14999</v>
      </c>
      <c r="J82" s="224">
        <v>14999</v>
      </c>
    </row>
    <row r="83" spans="2:11" x14ac:dyDescent="0.2">
      <c r="B83" s="158" t="s">
        <v>31</v>
      </c>
      <c r="C83" s="159">
        <v>1</v>
      </c>
      <c r="D83" s="159">
        <v>0.99639999866485596</v>
      </c>
      <c r="E83" s="159">
        <v>0.99533331394195557</v>
      </c>
      <c r="F83" s="159">
        <v>1</v>
      </c>
      <c r="G83" s="159">
        <v>1</v>
      </c>
      <c r="H83" s="159">
        <v>1</v>
      </c>
      <c r="I83" s="159">
        <v>0.9946666955947876</v>
      </c>
      <c r="J83" s="223">
        <v>0.95599997043609619</v>
      </c>
      <c r="K83" s="230"/>
    </row>
    <row r="84" spans="2:11" x14ac:dyDescent="0.2">
      <c r="B84" s="158" t="s">
        <v>32</v>
      </c>
      <c r="C84" s="159">
        <v>0</v>
      </c>
      <c r="D84" s="159">
        <v>3.599999938160181E-3</v>
      </c>
      <c r="E84" s="159">
        <v>4.6666665002703667E-3</v>
      </c>
      <c r="F84" s="159">
        <v>0</v>
      </c>
      <c r="G84" s="159">
        <v>0</v>
      </c>
      <c r="H84" s="159">
        <v>0</v>
      </c>
      <c r="I84" s="159">
        <v>5.3333332762122154E-3</v>
      </c>
      <c r="J84" s="223">
        <v>4.3999999761581421E-2</v>
      </c>
    </row>
    <row r="85" spans="2:11" x14ac:dyDescent="0.2">
      <c r="B85" s="158" t="s">
        <v>33</v>
      </c>
      <c r="C85" s="160">
        <v>4</v>
      </c>
      <c r="D85" s="160">
        <v>4</v>
      </c>
      <c r="E85" s="160">
        <v>6</v>
      </c>
      <c r="F85" s="160">
        <v>4</v>
      </c>
      <c r="G85" s="160">
        <v>4</v>
      </c>
      <c r="H85" s="160">
        <v>6</v>
      </c>
      <c r="I85" s="160">
        <v>6</v>
      </c>
      <c r="J85" s="224">
        <v>7</v>
      </c>
    </row>
    <row r="86" spans="2:11" x14ac:dyDescent="0.2">
      <c r="B86" s="158" t="s">
        <v>34</v>
      </c>
      <c r="C86" s="160">
        <v>9</v>
      </c>
      <c r="D86" s="160">
        <v>9</v>
      </c>
      <c r="E86" s="160">
        <v>9</v>
      </c>
      <c r="F86" s="160">
        <v>9</v>
      </c>
      <c r="G86" s="160">
        <v>9</v>
      </c>
      <c r="H86" s="160">
        <v>9</v>
      </c>
      <c r="I86" s="160">
        <v>9</v>
      </c>
      <c r="J86" s="224">
        <v>9</v>
      </c>
    </row>
    <row r="87" spans="2:11" x14ac:dyDescent="0.2">
      <c r="B87" s="158" t="s">
        <v>35</v>
      </c>
      <c r="C87" s="159">
        <v>0.4444444477558136</v>
      </c>
      <c r="D87" s="159">
        <v>0.4444444477558136</v>
      </c>
      <c r="E87" s="159">
        <v>0.66666668653488159</v>
      </c>
      <c r="F87" s="159">
        <v>0.4444444477558136</v>
      </c>
      <c r="G87" s="159">
        <v>0.4444444477558136</v>
      </c>
      <c r="H87" s="159">
        <v>0.66666668653488159</v>
      </c>
      <c r="I87" s="159">
        <v>0.66666668653488159</v>
      </c>
      <c r="J87" s="223">
        <v>0.77777779102325439</v>
      </c>
    </row>
    <row r="88" spans="2:11" x14ac:dyDescent="0.2">
      <c r="B88" s="158" t="s">
        <v>36</v>
      </c>
      <c r="C88" s="162">
        <v>473.43267822265625</v>
      </c>
      <c r="D88" s="162">
        <v>8057.4013671875</v>
      </c>
      <c r="E88" s="162">
        <v>6573.0498046875</v>
      </c>
      <c r="F88" s="162">
        <v>2027.623046875</v>
      </c>
      <c r="G88" s="162">
        <v>1499.9151611328125</v>
      </c>
      <c r="H88" s="162">
        <v>6161.29345703125</v>
      </c>
      <c r="I88" s="162">
        <v>3332.927978515625</v>
      </c>
      <c r="J88" s="226">
        <v>8736.3798828125</v>
      </c>
    </row>
    <row r="89" spans="2:11" x14ac:dyDescent="0.2">
      <c r="B89" s="158" t="s">
        <v>37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224">
        <v>0</v>
      </c>
    </row>
    <row r="90" spans="2:11" x14ac:dyDescent="0.2">
      <c r="B90" s="158" t="s">
        <v>38</v>
      </c>
      <c r="C90" s="160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224">
        <v>0</v>
      </c>
    </row>
    <row r="91" spans="2:11" x14ac:dyDescent="0.2">
      <c r="B91" s="158" t="s">
        <v>39</v>
      </c>
      <c r="C91" s="160">
        <v>7</v>
      </c>
      <c r="D91" s="160">
        <v>0</v>
      </c>
      <c r="E91" s="160">
        <v>0</v>
      </c>
      <c r="F91" s="160">
        <v>8</v>
      </c>
      <c r="G91" s="160">
        <v>20</v>
      </c>
      <c r="H91" s="160">
        <v>12</v>
      </c>
      <c r="I91" s="160">
        <v>7</v>
      </c>
      <c r="J91" s="224">
        <v>1</v>
      </c>
    </row>
    <row r="92" spans="2:11" x14ac:dyDescent="0.2">
      <c r="B92" s="158" t="s">
        <v>40</v>
      </c>
      <c r="C92" s="161">
        <v>2.4217595346271992E-3</v>
      </c>
      <c r="D92" s="161">
        <v>0</v>
      </c>
      <c r="E92" s="161">
        <v>0</v>
      </c>
      <c r="F92" s="161">
        <v>1.8592587439343333E-3</v>
      </c>
      <c r="G92" s="161">
        <v>1.4597214758396149E-3</v>
      </c>
      <c r="H92" s="161">
        <v>8.4999896353110671E-4</v>
      </c>
      <c r="I92" s="161">
        <v>3.9629687671549618E-4</v>
      </c>
      <c r="J92" s="225">
        <v>4.1203675209544599E-5</v>
      </c>
    </row>
    <row r="93" spans="2:11" x14ac:dyDescent="0.2">
      <c r="B93" s="158" t="s">
        <v>41</v>
      </c>
      <c r="C93" s="161">
        <v>3.4596564364619553E-4</v>
      </c>
      <c r="D93" s="161">
        <v>0</v>
      </c>
      <c r="E93" s="161">
        <v>0</v>
      </c>
      <c r="F93" s="161">
        <v>2.3240734299179167E-4</v>
      </c>
      <c r="G93" s="161">
        <v>7.2986076702363789E-5</v>
      </c>
      <c r="H93" s="161">
        <v>7.0833251811563969E-5</v>
      </c>
      <c r="I93" s="161">
        <v>5.6613844208186492E-5</v>
      </c>
      <c r="J93" s="225">
        <v>4.1203675209544599E-5</v>
      </c>
    </row>
    <row r="94" spans="2:11" x14ac:dyDescent="0.2">
      <c r="B94" s="216" t="s">
        <v>1</v>
      </c>
      <c r="C94" s="218" t="s">
        <v>1481</v>
      </c>
      <c r="D94" s="219"/>
      <c r="E94" s="219"/>
      <c r="F94" s="219"/>
      <c r="G94" s="219"/>
      <c r="H94" s="219"/>
      <c r="I94" s="219"/>
      <c r="J94" s="219"/>
    </row>
    <row r="95" spans="2:11" x14ac:dyDescent="0.2">
      <c r="B95" s="217"/>
      <c r="C95" s="155">
        <v>1</v>
      </c>
      <c r="D95" s="155">
        <v>2</v>
      </c>
      <c r="E95" s="155">
        <v>3</v>
      </c>
      <c r="F95" s="155">
        <v>4</v>
      </c>
      <c r="G95" s="155">
        <v>5</v>
      </c>
      <c r="H95" s="164">
        <v>6</v>
      </c>
      <c r="I95" s="155">
        <v>7</v>
      </c>
      <c r="J95" s="221">
        <v>8</v>
      </c>
    </row>
    <row r="96" spans="2:11" x14ac:dyDescent="0.2">
      <c r="B96" s="156" t="s">
        <v>21</v>
      </c>
      <c r="C96" s="157">
        <v>6.2598776817321777</v>
      </c>
      <c r="D96" s="157">
        <v>21.649909973144531</v>
      </c>
      <c r="E96" s="157">
        <v>1.7421485185623169</v>
      </c>
      <c r="F96" s="157">
        <v>0.44460120797157288</v>
      </c>
      <c r="G96" s="157">
        <v>23.378730773925781</v>
      </c>
      <c r="H96" s="157">
        <v>3.0948283672332764</v>
      </c>
      <c r="I96" s="157">
        <v>0.6942175030708313</v>
      </c>
      <c r="J96" s="222">
        <v>2.0187497138977051</v>
      </c>
    </row>
    <row r="97" spans="2:11" x14ac:dyDescent="0.2">
      <c r="B97" s="158" t="s">
        <v>22</v>
      </c>
      <c r="C97" s="157">
        <v>12.019099235534668</v>
      </c>
      <c r="D97" s="157">
        <v>27.674932479858398</v>
      </c>
      <c r="E97" s="157">
        <v>5.1075000762939453</v>
      </c>
      <c r="F97" s="157">
        <v>4.2380523681640625</v>
      </c>
      <c r="G97" s="157">
        <v>27.428359985351562</v>
      </c>
      <c r="H97" s="157">
        <v>6.7903656959533691</v>
      </c>
      <c r="I97" s="157">
        <v>7.0704684257507324</v>
      </c>
      <c r="J97" s="222">
        <v>5.7386188507080078</v>
      </c>
    </row>
    <row r="98" spans="2:11" x14ac:dyDescent="0.2">
      <c r="B98" s="158" t="s">
        <v>23</v>
      </c>
      <c r="C98" s="157">
        <v>9.3257369995117188</v>
      </c>
      <c r="D98" s="157">
        <v>33.812858581542969</v>
      </c>
      <c r="E98" s="157">
        <v>3.819272518157959</v>
      </c>
      <c r="F98" s="157">
        <v>1.6607826948165894</v>
      </c>
      <c r="G98" s="157">
        <v>45.339973449707031</v>
      </c>
      <c r="H98" s="157">
        <v>5.7385139465332031</v>
      </c>
      <c r="I98" s="157">
        <v>1.7805236577987671</v>
      </c>
      <c r="J98" s="222">
        <v>5.7908339500427246</v>
      </c>
    </row>
    <row r="99" spans="2:11" x14ac:dyDescent="0.2">
      <c r="B99" s="158" t="s">
        <v>24</v>
      </c>
      <c r="C99" s="159">
        <v>0.50844049453735352</v>
      </c>
      <c r="D99" s="159">
        <v>0.77489471435546875</v>
      </c>
      <c r="E99" s="159">
        <v>0.3056296706199646</v>
      </c>
      <c r="F99" s="159">
        <v>5.6563500314950943E-2</v>
      </c>
      <c r="G99" s="159">
        <v>0.84813910722732544</v>
      </c>
      <c r="H99" s="159">
        <v>0.42012077569961548</v>
      </c>
      <c r="I99" s="159">
        <v>7.6840981841087341E-2</v>
      </c>
      <c r="J99" s="223">
        <v>0.32830843329429626</v>
      </c>
    </row>
    <row r="100" spans="2:11" x14ac:dyDescent="0.2">
      <c r="B100" s="158" t="s">
        <v>25</v>
      </c>
      <c r="C100" s="160">
        <v>7468</v>
      </c>
      <c r="D100" s="160">
        <v>7365</v>
      </c>
      <c r="E100" s="160">
        <v>7500</v>
      </c>
      <c r="F100" s="160">
        <v>7500</v>
      </c>
      <c r="G100" s="160">
        <v>7366</v>
      </c>
      <c r="H100" s="160">
        <v>7290</v>
      </c>
      <c r="I100" s="160">
        <v>7500</v>
      </c>
      <c r="J100" s="224">
        <v>7500</v>
      </c>
    </row>
    <row r="101" spans="2:11" x14ac:dyDescent="0.2">
      <c r="B101" s="158" t="s">
        <v>26</v>
      </c>
      <c r="C101" s="161">
        <v>3.4574074670672417E-3</v>
      </c>
      <c r="D101" s="161">
        <v>3.4097223542630672E-3</v>
      </c>
      <c r="E101" s="161">
        <v>3.4722222480922937E-3</v>
      </c>
      <c r="F101" s="161">
        <v>3.4722222480922937E-3</v>
      </c>
      <c r="G101" s="161">
        <v>3.4101854544132948E-3</v>
      </c>
      <c r="H101" s="161">
        <v>3.375000087544322E-3</v>
      </c>
      <c r="I101" s="161">
        <v>3.4722222480922937E-3</v>
      </c>
      <c r="J101" s="225">
        <v>3.4722222480922937E-3</v>
      </c>
    </row>
    <row r="102" spans="2:11" x14ac:dyDescent="0.2">
      <c r="B102" s="158" t="s">
        <v>27</v>
      </c>
      <c r="C102" s="160">
        <v>32</v>
      </c>
      <c r="D102" s="160">
        <v>135</v>
      </c>
      <c r="E102" s="160">
        <v>0</v>
      </c>
      <c r="F102" s="160">
        <v>0</v>
      </c>
      <c r="G102" s="160">
        <v>134</v>
      </c>
      <c r="H102" s="160">
        <v>210</v>
      </c>
      <c r="I102" s="160">
        <v>0</v>
      </c>
      <c r="J102" s="224">
        <v>0</v>
      </c>
    </row>
    <row r="103" spans="2:11" x14ac:dyDescent="0.2">
      <c r="B103" s="158" t="s">
        <v>28</v>
      </c>
      <c r="C103" s="161">
        <v>1.4814814676356036E-5</v>
      </c>
      <c r="D103" s="161">
        <v>6.2500002968590707E-5</v>
      </c>
      <c r="E103" s="161">
        <v>0</v>
      </c>
      <c r="F103" s="161">
        <v>0</v>
      </c>
      <c r="G103" s="161">
        <v>6.2037041061557829E-5</v>
      </c>
      <c r="H103" s="161">
        <v>9.7222218755632639E-5</v>
      </c>
      <c r="I103" s="161">
        <v>0</v>
      </c>
      <c r="J103" s="225">
        <v>0</v>
      </c>
    </row>
    <row r="104" spans="2:11" x14ac:dyDescent="0.2">
      <c r="B104" s="158" t="s">
        <v>29</v>
      </c>
      <c r="C104" s="160">
        <v>7500</v>
      </c>
      <c r="D104" s="160">
        <v>7500</v>
      </c>
      <c r="E104" s="160">
        <v>7500</v>
      </c>
      <c r="F104" s="160">
        <v>7500</v>
      </c>
      <c r="G104" s="160">
        <v>7500</v>
      </c>
      <c r="H104" s="160">
        <v>7500</v>
      </c>
      <c r="I104" s="160">
        <v>7500</v>
      </c>
      <c r="J104" s="224">
        <v>7500</v>
      </c>
    </row>
    <row r="105" spans="2:11" x14ac:dyDescent="0.2">
      <c r="B105" s="158" t="s">
        <v>30</v>
      </c>
      <c r="C105" s="160">
        <v>14999</v>
      </c>
      <c r="D105" s="160">
        <v>14999</v>
      </c>
      <c r="E105" s="160">
        <v>14999</v>
      </c>
      <c r="F105" s="160">
        <v>14999</v>
      </c>
      <c r="G105" s="160">
        <v>14999</v>
      </c>
      <c r="H105" s="160">
        <v>14999</v>
      </c>
      <c r="I105" s="160">
        <v>14999</v>
      </c>
      <c r="J105" s="224">
        <v>14999</v>
      </c>
    </row>
    <row r="106" spans="2:11" x14ac:dyDescent="0.2">
      <c r="B106" s="158" t="s">
        <v>31</v>
      </c>
      <c r="C106" s="159">
        <v>0.99573332071304321</v>
      </c>
      <c r="D106" s="159">
        <v>0.98199999332427979</v>
      </c>
      <c r="E106" s="159">
        <v>1</v>
      </c>
      <c r="F106" s="159">
        <v>1</v>
      </c>
      <c r="G106" s="159">
        <v>0.98213332891464233</v>
      </c>
      <c r="H106" s="159">
        <v>0.97200000286102295</v>
      </c>
      <c r="I106" s="159">
        <v>1</v>
      </c>
      <c r="J106" s="223">
        <v>1</v>
      </c>
      <c r="K106" s="230"/>
    </row>
    <row r="107" spans="2:11" x14ac:dyDescent="0.2">
      <c r="B107" s="158" t="s">
        <v>32</v>
      </c>
      <c r="C107" s="159">
        <v>4.2666667141020298E-3</v>
      </c>
      <c r="D107" s="159">
        <v>1.7999999225139618E-2</v>
      </c>
      <c r="E107" s="159">
        <v>0</v>
      </c>
      <c r="F107" s="159">
        <v>0</v>
      </c>
      <c r="G107" s="159">
        <v>1.7866667360067368E-2</v>
      </c>
      <c r="H107" s="159">
        <v>2.8000000864267349E-2</v>
      </c>
      <c r="I107" s="159">
        <v>0</v>
      </c>
      <c r="J107" s="223">
        <v>0</v>
      </c>
    </row>
    <row r="108" spans="2:11" x14ac:dyDescent="0.2">
      <c r="B108" s="158" t="s">
        <v>33</v>
      </c>
      <c r="C108" s="160">
        <v>8</v>
      </c>
      <c r="D108" s="160">
        <v>6</v>
      </c>
      <c r="E108" s="160">
        <v>6</v>
      </c>
      <c r="F108" s="160">
        <v>2</v>
      </c>
      <c r="G108" s="160">
        <v>4</v>
      </c>
      <c r="H108" s="160">
        <v>4</v>
      </c>
      <c r="I108" s="160">
        <v>3</v>
      </c>
      <c r="J108" s="224">
        <v>4</v>
      </c>
    </row>
    <row r="109" spans="2:11" x14ac:dyDescent="0.2">
      <c r="B109" s="158" t="s">
        <v>34</v>
      </c>
      <c r="C109" s="160">
        <v>9</v>
      </c>
      <c r="D109" s="160">
        <v>9</v>
      </c>
      <c r="E109" s="160">
        <v>9</v>
      </c>
      <c r="F109" s="160">
        <v>9</v>
      </c>
      <c r="G109" s="160">
        <v>9</v>
      </c>
      <c r="H109" s="160">
        <v>9</v>
      </c>
      <c r="I109" s="160">
        <v>9</v>
      </c>
      <c r="J109" s="224">
        <v>9</v>
      </c>
    </row>
    <row r="110" spans="2:11" x14ac:dyDescent="0.2">
      <c r="B110" s="158" t="s">
        <v>35</v>
      </c>
      <c r="C110" s="159">
        <v>0.8888888955116272</v>
      </c>
      <c r="D110" s="159">
        <v>0.66666668653488159</v>
      </c>
      <c r="E110" s="159">
        <v>0.66666668653488159</v>
      </c>
      <c r="F110" s="159">
        <v>0.2222222238779068</v>
      </c>
      <c r="G110" s="159">
        <v>0.4444444477558136</v>
      </c>
      <c r="H110" s="159">
        <v>0.4444444477558136</v>
      </c>
      <c r="I110" s="159">
        <v>0.3333333432674408</v>
      </c>
      <c r="J110" s="223">
        <v>0.4444444477558136</v>
      </c>
    </row>
    <row r="111" spans="2:11" x14ac:dyDescent="0.2">
      <c r="B111" s="158" t="s">
        <v>36</v>
      </c>
      <c r="C111" s="162">
        <v>1897.0933837890625</v>
      </c>
      <c r="D111" s="162">
        <v>6537.25244140625</v>
      </c>
      <c r="E111" s="162">
        <v>546.02630615234375</v>
      </c>
      <c r="F111" s="162">
        <v>159.74842834472656</v>
      </c>
      <c r="G111" s="162">
        <v>7049.1162109375</v>
      </c>
      <c r="H111" s="162">
        <v>950.68267822265625</v>
      </c>
      <c r="I111" s="162">
        <v>232.50531005859375</v>
      </c>
      <c r="J111" s="226">
        <v>638.58624267578125</v>
      </c>
    </row>
    <row r="112" spans="2:11" x14ac:dyDescent="0.2">
      <c r="B112" s="158" t="s">
        <v>37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224">
        <v>0</v>
      </c>
    </row>
    <row r="113" spans="2:10" x14ac:dyDescent="0.2">
      <c r="B113" s="158" t="s">
        <v>38</v>
      </c>
      <c r="C113" s="160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224">
        <v>0</v>
      </c>
    </row>
    <row r="114" spans="2:10" x14ac:dyDescent="0.2">
      <c r="B114" s="158" t="s">
        <v>39</v>
      </c>
      <c r="C114" s="160">
        <v>11</v>
      </c>
      <c r="D114" s="160">
        <v>9</v>
      </c>
      <c r="E114" s="160">
        <v>10</v>
      </c>
      <c r="F114" s="160">
        <v>2</v>
      </c>
      <c r="G114" s="160">
        <v>2</v>
      </c>
      <c r="H114" s="160">
        <v>11</v>
      </c>
      <c r="I114" s="160">
        <v>4</v>
      </c>
      <c r="J114" s="224">
        <v>14</v>
      </c>
    </row>
    <row r="115" spans="2:10" x14ac:dyDescent="0.2">
      <c r="B115" s="158" t="s">
        <v>40</v>
      </c>
      <c r="C115" s="161">
        <v>1.9069445552304387E-3</v>
      </c>
      <c r="D115" s="161">
        <v>6.370371556840837E-4</v>
      </c>
      <c r="E115" s="161">
        <v>2.6527778245508671E-3</v>
      </c>
      <c r="F115" s="161">
        <v>3.4106476232409477E-3</v>
      </c>
      <c r="G115" s="161">
        <v>5.1388883730396628E-4</v>
      </c>
      <c r="H115" s="161">
        <v>2.0277760922908783E-3</v>
      </c>
      <c r="I115" s="161">
        <v>3.2763886265456676E-3</v>
      </c>
      <c r="J115" s="225">
        <v>2.650463255122304E-3</v>
      </c>
    </row>
    <row r="116" spans="2:10" x14ac:dyDescent="0.2">
      <c r="B116" s="158" t="s">
        <v>41</v>
      </c>
      <c r="C116" s="161">
        <v>1.7335859593003988E-4</v>
      </c>
      <c r="D116" s="161">
        <v>7.0781905378680676E-5</v>
      </c>
      <c r="E116" s="161">
        <v>2.6527780573815107E-4</v>
      </c>
      <c r="F116" s="161">
        <v>1.7053238116204739E-3</v>
      </c>
      <c r="G116" s="161">
        <v>2.5694441865198314E-4</v>
      </c>
      <c r="H116" s="161">
        <v>1.8434329831507057E-4</v>
      </c>
      <c r="I116" s="161">
        <v>8.1909715663641691E-4</v>
      </c>
      <c r="J116" s="225">
        <v>1.8931881641037762E-4</v>
      </c>
    </row>
    <row r="117" spans="2:10" x14ac:dyDescent="0.2">
      <c r="B117" s="216" t="s">
        <v>63</v>
      </c>
      <c r="C117" s="218" t="s">
        <v>1481</v>
      </c>
      <c r="D117" s="219"/>
      <c r="E117" s="219"/>
      <c r="F117" s="219"/>
      <c r="G117" s="219"/>
      <c r="H117" s="219"/>
      <c r="I117" s="219"/>
      <c r="J117" s="219"/>
    </row>
    <row r="118" spans="2:10" x14ac:dyDescent="0.2">
      <c r="B118" s="217"/>
      <c r="C118" s="155">
        <v>1</v>
      </c>
      <c r="D118" s="155">
        <v>2</v>
      </c>
      <c r="E118" s="155">
        <v>3</v>
      </c>
      <c r="F118" s="155">
        <v>4</v>
      </c>
      <c r="G118" s="155">
        <v>5</v>
      </c>
      <c r="H118" s="164">
        <v>6</v>
      </c>
      <c r="I118" s="155">
        <v>7</v>
      </c>
      <c r="J118" s="221">
        <v>8</v>
      </c>
    </row>
    <row r="119" spans="2:10" x14ac:dyDescent="0.2">
      <c r="B119" s="156" t="s">
        <v>21</v>
      </c>
      <c r="C119" s="157">
        <v>11.268614768981934</v>
      </c>
      <c r="D119" s="157">
        <v>17.535411834716797</v>
      </c>
      <c r="E119" s="157">
        <v>10.21774959564209</v>
      </c>
      <c r="F119" s="157">
        <v>4.759404182434082</v>
      </c>
      <c r="G119" s="157">
        <v>78.058135986328125</v>
      </c>
      <c r="H119" s="157">
        <v>0.2432224452495575</v>
      </c>
      <c r="I119" s="157">
        <v>41.717254638671875</v>
      </c>
      <c r="J119" s="222">
        <v>12.597171783447266</v>
      </c>
    </row>
    <row r="120" spans="2:10" x14ac:dyDescent="0.2">
      <c r="B120" s="158" t="s">
        <v>22</v>
      </c>
      <c r="C120" s="157">
        <v>18.510580062866211</v>
      </c>
      <c r="D120" s="157">
        <v>18.30345344543457</v>
      </c>
      <c r="E120" s="157">
        <v>12.755894660949707</v>
      </c>
      <c r="F120" s="157">
        <v>8.9574766159057617</v>
      </c>
      <c r="G120" s="157">
        <v>79.241416931152344</v>
      </c>
      <c r="H120" s="157">
        <v>1.5870548486709595</v>
      </c>
      <c r="I120" s="157">
        <v>42.964714050292969</v>
      </c>
      <c r="J120" s="222">
        <v>15.867082595825195</v>
      </c>
    </row>
    <row r="121" spans="2:10" x14ac:dyDescent="0.2">
      <c r="B121" s="158" t="s">
        <v>23</v>
      </c>
      <c r="C121" s="157">
        <v>23.582599639892578</v>
      </c>
      <c r="D121" s="157">
        <v>29.650791168212891</v>
      </c>
      <c r="E121" s="157">
        <v>22.079853057861328</v>
      </c>
      <c r="F121" s="157">
        <v>10.035088539123535</v>
      </c>
      <c r="G121" s="157">
        <v>107.46907043457031</v>
      </c>
      <c r="H121" s="157">
        <v>1.6286221742630005</v>
      </c>
      <c r="I121" s="157">
        <v>46.445533752441406</v>
      </c>
      <c r="J121" s="222">
        <v>23.873586654663086</v>
      </c>
    </row>
    <row r="122" spans="2:10" x14ac:dyDescent="0.2">
      <c r="B122" s="158" t="s">
        <v>24</v>
      </c>
      <c r="C122" s="159">
        <v>0.6022225022315979</v>
      </c>
      <c r="D122" s="159">
        <v>0.95677697658538818</v>
      </c>
      <c r="E122" s="159">
        <v>0.79362326860427856</v>
      </c>
      <c r="F122" s="159">
        <v>0.51673805713653564</v>
      </c>
      <c r="G122" s="159">
        <v>0.98478466272354126</v>
      </c>
      <c r="H122" s="159">
        <v>7.7908217906951904E-2</v>
      </c>
      <c r="I122" s="159">
        <v>0.97065103054046631</v>
      </c>
      <c r="J122" s="223">
        <v>0.78988796472549438</v>
      </c>
    </row>
    <row r="123" spans="2:10" x14ac:dyDescent="0.2">
      <c r="B123" s="158" t="s">
        <v>25</v>
      </c>
      <c r="C123" s="160">
        <v>7473</v>
      </c>
      <c r="D123" s="160">
        <v>7500</v>
      </c>
      <c r="E123" s="160">
        <v>7500</v>
      </c>
      <c r="F123" s="160">
        <v>7472</v>
      </c>
      <c r="G123" s="160">
        <v>7365</v>
      </c>
      <c r="H123" s="160">
        <v>7500</v>
      </c>
      <c r="I123" s="160">
        <v>7500</v>
      </c>
      <c r="J123" s="224">
        <v>7500</v>
      </c>
    </row>
    <row r="124" spans="2:10" x14ac:dyDescent="0.2">
      <c r="B124" s="158" t="s">
        <v>26</v>
      </c>
      <c r="C124" s="161">
        <v>3.4597222693264484E-3</v>
      </c>
      <c r="D124" s="161">
        <v>3.4722222480922937E-3</v>
      </c>
      <c r="E124" s="161">
        <v>3.4722222480922937E-3</v>
      </c>
      <c r="F124" s="161">
        <v>3.4592594020068645E-3</v>
      </c>
      <c r="G124" s="161">
        <v>3.4097223542630672E-3</v>
      </c>
      <c r="H124" s="161">
        <v>3.4722222480922937E-3</v>
      </c>
      <c r="I124" s="161">
        <v>3.4722222480922937E-3</v>
      </c>
      <c r="J124" s="225">
        <v>3.4722222480922937E-3</v>
      </c>
    </row>
    <row r="125" spans="2:10" x14ac:dyDescent="0.2">
      <c r="B125" s="158" t="s">
        <v>27</v>
      </c>
      <c r="C125" s="160">
        <v>27</v>
      </c>
      <c r="D125" s="160">
        <v>0</v>
      </c>
      <c r="E125" s="160">
        <v>0</v>
      </c>
      <c r="F125" s="160">
        <v>28</v>
      </c>
      <c r="G125" s="160">
        <v>135</v>
      </c>
      <c r="H125" s="160">
        <v>0</v>
      </c>
      <c r="I125" s="160">
        <v>0</v>
      </c>
      <c r="J125" s="224">
        <v>0</v>
      </c>
    </row>
    <row r="126" spans="2:10" x14ac:dyDescent="0.2">
      <c r="B126" s="158" t="s">
        <v>28</v>
      </c>
      <c r="C126" s="161">
        <v>1.2500000593718141E-5</v>
      </c>
      <c r="D126" s="161">
        <v>0</v>
      </c>
      <c r="E126" s="161">
        <v>0</v>
      </c>
      <c r="F126" s="161">
        <v>1.296296341024572E-5</v>
      </c>
      <c r="G126" s="161">
        <v>6.2500002968590707E-5</v>
      </c>
      <c r="H126" s="161">
        <v>0</v>
      </c>
      <c r="I126" s="161">
        <v>0</v>
      </c>
      <c r="J126" s="225">
        <v>0</v>
      </c>
    </row>
    <row r="127" spans="2:10" x14ac:dyDescent="0.2">
      <c r="B127" s="158" t="s">
        <v>29</v>
      </c>
      <c r="C127" s="160">
        <v>7500</v>
      </c>
      <c r="D127" s="160">
        <v>7500</v>
      </c>
      <c r="E127" s="160">
        <v>7500</v>
      </c>
      <c r="F127" s="160">
        <v>7500</v>
      </c>
      <c r="G127" s="160">
        <v>7500</v>
      </c>
      <c r="H127" s="160">
        <v>7500</v>
      </c>
      <c r="I127" s="160">
        <v>7500</v>
      </c>
      <c r="J127" s="224">
        <v>7500</v>
      </c>
    </row>
    <row r="128" spans="2:10" x14ac:dyDescent="0.2">
      <c r="B128" s="158" t="s">
        <v>30</v>
      </c>
      <c r="C128" s="160">
        <v>14999</v>
      </c>
      <c r="D128" s="160">
        <v>14999</v>
      </c>
      <c r="E128" s="160">
        <v>14999</v>
      </c>
      <c r="F128" s="160">
        <v>14999</v>
      </c>
      <c r="G128" s="160">
        <v>14999</v>
      </c>
      <c r="H128" s="160">
        <v>14999</v>
      </c>
      <c r="I128" s="160">
        <v>14999</v>
      </c>
      <c r="J128" s="224">
        <v>14999</v>
      </c>
    </row>
    <row r="129" spans="2:11" x14ac:dyDescent="0.2">
      <c r="B129" s="158" t="s">
        <v>31</v>
      </c>
      <c r="C129" s="159">
        <v>0.99639999866485596</v>
      </c>
      <c r="D129" s="159">
        <v>1</v>
      </c>
      <c r="E129" s="159">
        <v>1</v>
      </c>
      <c r="F129" s="159">
        <v>0.99626666307449341</v>
      </c>
      <c r="G129" s="159">
        <v>0.98199999332427979</v>
      </c>
      <c r="H129" s="159">
        <v>1</v>
      </c>
      <c r="I129" s="159">
        <v>1</v>
      </c>
      <c r="J129" s="223">
        <v>1</v>
      </c>
      <c r="K129" s="230"/>
    </row>
    <row r="130" spans="2:11" x14ac:dyDescent="0.2">
      <c r="B130" s="158" t="s">
        <v>32</v>
      </c>
      <c r="C130" s="159">
        <v>3.599999938160181E-3</v>
      </c>
      <c r="D130" s="159">
        <v>0</v>
      </c>
      <c r="E130" s="159">
        <v>0</v>
      </c>
      <c r="F130" s="159">
        <v>3.733333433046937E-3</v>
      </c>
      <c r="G130" s="159">
        <v>1.7999999225139618E-2</v>
      </c>
      <c r="H130" s="159">
        <v>0</v>
      </c>
      <c r="I130" s="159">
        <v>0</v>
      </c>
      <c r="J130" s="223">
        <v>0</v>
      </c>
    </row>
    <row r="131" spans="2:11" x14ac:dyDescent="0.2">
      <c r="B131" s="158" t="s">
        <v>33</v>
      </c>
      <c r="C131" s="160">
        <v>4</v>
      </c>
      <c r="D131" s="160">
        <v>4</v>
      </c>
      <c r="E131" s="160">
        <v>7</v>
      </c>
      <c r="F131" s="160">
        <v>4</v>
      </c>
      <c r="G131" s="160">
        <v>8</v>
      </c>
      <c r="H131" s="160">
        <v>1</v>
      </c>
      <c r="I131" s="160">
        <v>6</v>
      </c>
      <c r="J131" s="224">
        <v>6</v>
      </c>
    </row>
    <row r="132" spans="2:11" x14ac:dyDescent="0.2">
      <c r="B132" s="158" t="s">
        <v>34</v>
      </c>
      <c r="C132" s="160">
        <v>9</v>
      </c>
      <c r="D132" s="160">
        <v>9</v>
      </c>
      <c r="E132" s="160">
        <v>9</v>
      </c>
      <c r="F132" s="160">
        <v>9</v>
      </c>
      <c r="G132" s="160">
        <v>9</v>
      </c>
      <c r="H132" s="160">
        <v>9</v>
      </c>
      <c r="I132" s="160">
        <v>9</v>
      </c>
      <c r="J132" s="224">
        <v>9</v>
      </c>
    </row>
    <row r="133" spans="2:11" x14ac:dyDescent="0.2">
      <c r="B133" s="158" t="s">
        <v>35</v>
      </c>
      <c r="C133" s="159">
        <v>0.4444444477558136</v>
      </c>
      <c r="D133" s="159">
        <v>0.4444444477558136</v>
      </c>
      <c r="E133" s="159">
        <v>0.77777779102325439</v>
      </c>
      <c r="F133" s="159">
        <v>0.4444444477558136</v>
      </c>
      <c r="G133" s="159">
        <v>0.8888888955116272</v>
      </c>
      <c r="H133" s="159">
        <v>0.1111111119389534</v>
      </c>
      <c r="I133" s="159">
        <v>0.66666668653488159</v>
      </c>
      <c r="J133" s="223">
        <v>0.66666668653488159</v>
      </c>
    </row>
    <row r="134" spans="2:11" x14ac:dyDescent="0.2">
      <c r="B134" s="158" t="s">
        <v>36</v>
      </c>
      <c r="C134" s="162">
        <v>3409.85888671875</v>
      </c>
      <c r="D134" s="162">
        <v>5290.09716796875</v>
      </c>
      <c r="E134" s="162">
        <v>3147.3701171875</v>
      </c>
      <c r="F134" s="162">
        <v>1460.8875732421875</v>
      </c>
      <c r="G134" s="162">
        <v>23653.51953125</v>
      </c>
      <c r="H134" s="162">
        <v>94.008506774902344</v>
      </c>
      <c r="I134" s="162">
        <v>12567.0654296875</v>
      </c>
      <c r="J134" s="226">
        <v>3803.630615234375</v>
      </c>
    </row>
    <row r="135" spans="2:11" x14ac:dyDescent="0.2">
      <c r="B135" s="158" t="s">
        <v>37</v>
      </c>
      <c r="C135" s="160">
        <v>0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  <c r="J135" s="224">
        <v>0</v>
      </c>
    </row>
    <row r="136" spans="2:11" x14ac:dyDescent="0.2">
      <c r="B136" s="158" t="s">
        <v>38</v>
      </c>
      <c r="C136" s="160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224">
        <v>0</v>
      </c>
    </row>
    <row r="137" spans="2:11" x14ac:dyDescent="0.2">
      <c r="B137" s="158" t="s">
        <v>39</v>
      </c>
      <c r="C137" s="160">
        <v>11</v>
      </c>
      <c r="D137" s="160">
        <v>1</v>
      </c>
      <c r="E137" s="160">
        <v>6</v>
      </c>
      <c r="F137" s="160">
        <v>13</v>
      </c>
      <c r="G137" s="160">
        <v>1</v>
      </c>
      <c r="H137" s="160">
        <v>3</v>
      </c>
      <c r="I137" s="160">
        <v>0</v>
      </c>
      <c r="J137" s="224">
        <v>4</v>
      </c>
    </row>
    <row r="138" spans="2:11" x14ac:dyDescent="0.2">
      <c r="B138" s="158" t="s">
        <v>40</v>
      </c>
      <c r="C138" s="161">
        <v>1.3212963240221143E-3</v>
      </c>
      <c r="D138" s="161">
        <v>4.9073962145484984E-5</v>
      </c>
      <c r="E138" s="161">
        <v>3.6342584644444287E-4</v>
      </c>
      <c r="F138" s="161">
        <v>1.8828699830919504E-3</v>
      </c>
      <c r="G138" s="161">
        <v>5.0462793296901509E-5</v>
      </c>
      <c r="H138" s="161">
        <v>3.4708329476416111E-3</v>
      </c>
      <c r="I138" s="161">
        <v>0</v>
      </c>
      <c r="J138" s="225">
        <v>5.6481501087546349E-4</v>
      </c>
    </row>
    <row r="139" spans="2:11" x14ac:dyDescent="0.2">
      <c r="B139" s="158" t="s">
        <v>41</v>
      </c>
      <c r="C139" s="161">
        <v>1.2011785292997956E-4</v>
      </c>
      <c r="D139" s="161">
        <v>4.9073962145484984E-5</v>
      </c>
      <c r="E139" s="161">
        <v>6.0570975620066747E-5</v>
      </c>
      <c r="F139" s="161">
        <v>1.4483615814242512E-4</v>
      </c>
      <c r="G139" s="161">
        <v>5.0462793296901509E-5</v>
      </c>
      <c r="H139" s="161">
        <v>1.156944315880537E-3</v>
      </c>
      <c r="I139" s="161">
        <v>0</v>
      </c>
      <c r="J139" s="225">
        <v>1.4120375271886587E-4</v>
      </c>
    </row>
    <row r="140" spans="2:11" x14ac:dyDescent="0.2">
      <c r="B140" s="216" t="s">
        <v>64</v>
      </c>
      <c r="C140" s="218" t="s">
        <v>1481</v>
      </c>
      <c r="D140" s="219"/>
      <c r="E140" s="219"/>
      <c r="F140" s="219"/>
      <c r="G140" s="219"/>
      <c r="H140" s="219"/>
      <c r="I140" s="219"/>
      <c r="J140" s="219"/>
    </row>
    <row r="141" spans="2:11" x14ac:dyDescent="0.2">
      <c r="B141" s="217"/>
      <c r="C141" s="155">
        <v>1</v>
      </c>
      <c r="D141" s="155">
        <v>2</v>
      </c>
      <c r="E141" s="155">
        <v>3</v>
      </c>
      <c r="F141" s="155">
        <v>4</v>
      </c>
      <c r="G141" s="155">
        <v>5</v>
      </c>
      <c r="H141" s="164">
        <v>6</v>
      </c>
      <c r="I141" s="155">
        <v>7</v>
      </c>
      <c r="J141" s="221">
        <v>8</v>
      </c>
    </row>
    <row r="142" spans="2:11" x14ac:dyDescent="0.2">
      <c r="B142" s="156" t="s">
        <v>21</v>
      </c>
      <c r="C142" s="157">
        <v>21.494375228881836</v>
      </c>
      <c r="D142" s="157">
        <v>34.1419677734375</v>
      </c>
      <c r="E142" s="157">
        <v>4.3208146095275879</v>
      </c>
      <c r="F142" s="157">
        <v>29.051601409912109</v>
      </c>
      <c r="G142" s="165">
        <v>29.07</v>
      </c>
      <c r="H142" s="157">
        <v>1.314814567565918</v>
      </c>
      <c r="I142" s="157">
        <v>15.536296844482422</v>
      </c>
      <c r="J142" s="222">
        <v>19.921920776367188</v>
      </c>
    </row>
    <row r="143" spans="2:11" x14ac:dyDescent="0.2">
      <c r="B143" s="158" t="s">
        <v>22</v>
      </c>
      <c r="C143" s="157">
        <v>25.651704788208008</v>
      </c>
      <c r="D143" s="157">
        <v>35.331985473632812</v>
      </c>
      <c r="E143" s="157">
        <v>8.9674758911132812</v>
      </c>
      <c r="F143" s="157">
        <v>32.179584503173828</v>
      </c>
      <c r="G143" s="165">
        <v>31.48</v>
      </c>
      <c r="H143" s="157">
        <v>7.7971343994140625</v>
      </c>
      <c r="I143" s="157">
        <v>18.910148620605469</v>
      </c>
      <c r="J143" s="222">
        <v>24.768762588500977</v>
      </c>
    </row>
    <row r="144" spans="2:11" x14ac:dyDescent="0.2">
      <c r="B144" s="158" t="s">
        <v>23</v>
      </c>
      <c r="C144" s="157">
        <v>31.363998413085938</v>
      </c>
      <c r="D144" s="157">
        <v>77.18408203125</v>
      </c>
      <c r="E144" s="157">
        <v>9.3964023590087891</v>
      </c>
      <c r="F144" s="157">
        <v>48.035182952880859</v>
      </c>
      <c r="G144" s="165">
        <v>40.14</v>
      </c>
      <c r="H144" s="157">
        <v>3.5863633155822754</v>
      </c>
      <c r="I144" s="157">
        <v>31.743143081665039</v>
      </c>
      <c r="J144" s="222">
        <v>34.635707855224609</v>
      </c>
    </row>
    <row r="145" spans="2:11" x14ac:dyDescent="0.2">
      <c r="B145" s="158" t="s">
        <v>24</v>
      </c>
      <c r="C145" s="159">
        <v>0.83564567565917969</v>
      </c>
      <c r="D145" s="159">
        <v>0.96584844589233398</v>
      </c>
      <c r="E145" s="159">
        <v>0.46544823050498962</v>
      </c>
      <c r="F145" s="159">
        <v>0.89867180585861206</v>
      </c>
      <c r="G145" s="166">
        <v>0.92120000000000002</v>
      </c>
      <c r="H145" s="159">
        <v>0.15141408145427704</v>
      </c>
      <c r="I145" s="159">
        <v>0.81759744882583618</v>
      </c>
      <c r="J145" s="223">
        <v>0.80176091194152832</v>
      </c>
    </row>
    <row r="146" spans="2:11" x14ac:dyDescent="0.2">
      <c r="B146" s="158" t="s">
        <v>25</v>
      </c>
      <c r="C146" s="160">
        <v>7500</v>
      </c>
      <c r="D146" s="160">
        <v>7500</v>
      </c>
      <c r="E146" s="160">
        <v>7500</v>
      </c>
      <c r="F146" s="160">
        <v>7307</v>
      </c>
      <c r="G146" s="165">
        <v>7361</v>
      </c>
      <c r="H146" s="160">
        <v>7500</v>
      </c>
      <c r="I146" s="160">
        <v>7471</v>
      </c>
      <c r="J146" s="224">
        <v>7500</v>
      </c>
    </row>
    <row r="147" spans="2:11" x14ac:dyDescent="0.2">
      <c r="B147" s="158" t="s">
        <v>26</v>
      </c>
      <c r="C147" s="161">
        <v>3.4722222480922937E-3</v>
      </c>
      <c r="D147" s="161">
        <v>3.4722222480922937E-3</v>
      </c>
      <c r="E147" s="161">
        <v>3.4722222480922937E-3</v>
      </c>
      <c r="F147" s="161">
        <v>3.3828704617917538E-3</v>
      </c>
      <c r="G147" s="167">
        <v>3.4074074074074072E-3</v>
      </c>
      <c r="H147" s="161">
        <v>3.4722222480922937E-3</v>
      </c>
      <c r="I147" s="161">
        <v>3.458796301856637E-3</v>
      </c>
      <c r="J147" s="225">
        <v>3.4722222480922937E-3</v>
      </c>
    </row>
    <row r="148" spans="2:11" x14ac:dyDescent="0.2">
      <c r="B148" s="158" t="s">
        <v>27</v>
      </c>
      <c r="C148" s="160">
        <v>0</v>
      </c>
      <c r="D148" s="160">
        <v>0</v>
      </c>
      <c r="E148" s="160">
        <v>0</v>
      </c>
      <c r="F148" s="160">
        <v>193</v>
      </c>
      <c r="G148" s="165">
        <v>139</v>
      </c>
      <c r="H148" s="160">
        <v>0</v>
      </c>
      <c r="I148" s="160">
        <v>29</v>
      </c>
      <c r="J148" s="224">
        <v>0</v>
      </c>
    </row>
    <row r="149" spans="2:11" x14ac:dyDescent="0.2">
      <c r="B149" s="158" t="s">
        <v>28</v>
      </c>
      <c r="C149" s="161">
        <v>0</v>
      </c>
      <c r="D149" s="161">
        <v>0</v>
      </c>
      <c r="E149" s="161">
        <v>0</v>
      </c>
      <c r="F149" s="161">
        <v>8.9351851784158498E-5</v>
      </c>
      <c r="G149" s="167">
        <v>6.4814814814814816E-5</v>
      </c>
      <c r="H149" s="161">
        <v>0</v>
      </c>
      <c r="I149" s="161">
        <v>1.3425925317278598E-5</v>
      </c>
      <c r="J149" s="225">
        <v>0</v>
      </c>
    </row>
    <row r="150" spans="2:11" x14ac:dyDescent="0.2">
      <c r="B150" s="158" t="s">
        <v>29</v>
      </c>
      <c r="C150" s="160">
        <v>7500</v>
      </c>
      <c r="D150" s="160">
        <v>7500</v>
      </c>
      <c r="E150" s="160">
        <v>7500</v>
      </c>
      <c r="F150" s="160">
        <v>7500</v>
      </c>
      <c r="G150" s="165">
        <v>7500</v>
      </c>
      <c r="H150" s="160">
        <v>7500</v>
      </c>
      <c r="I150" s="160">
        <v>7500</v>
      </c>
      <c r="J150" s="224">
        <v>7500</v>
      </c>
    </row>
    <row r="151" spans="2:11" x14ac:dyDescent="0.2">
      <c r="B151" s="158" t="s">
        <v>30</v>
      </c>
      <c r="C151" s="160">
        <v>14999</v>
      </c>
      <c r="D151" s="160">
        <v>14999</v>
      </c>
      <c r="E151" s="160">
        <v>14999</v>
      </c>
      <c r="F151" s="160">
        <v>14999</v>
      </c>
      <c r="G151" s="165">
        <v>14999</v>
      </c>
      <c r="H151" s="160">
        <v>14999</v>
      </c>
      <c r="I151" s="160">
        <v>14999</v>
      </c>
      <c r="J151" s="224">
        <v>14999</v>
      </c>
    </row>
    <row r="152" spans="2:11" x14ac:dyDescent="0.2">
      <c r="B152" s="158" t="s">
        <v>31</v>
      </c>
      <c r="C152" s="159">
        <v>1</v>
      </c>
      <c r="D152" s="159">
        <v>1</v>
      </c>
      <c r="E152" s="159">
        <v>1</v>
      </c>
      <c r="F152" s="159">
        <v>0.9742666482925415</v>
      </c>
      <c r="G152" s="166">
        <v>0.98150000000000004</v>
      </c>
      <c r="H152" s="159">
        <v>1</v>
      </c>
      <c r="I152" s="159">
        <v>0.99613332748413086</v>
      </c>
      <c r="J152" s="223">
        <v>1</v>
      </c>
      <c r="K152" s="230"/>
    </row>
    <row r="153" spans="2:11" x14ac:dyDescent="0.2">
      <c r="B153" s="158" t="s">
        <v>32</v>
      </c>
      <c r="C153" s="159">
        <v>0</v>
      </c>
      <c r="D153" s="159">
        <v>0</v>
      </c>
      <c r="E153" s="159">
        <v>0</v>
      </c>
      <c r="F153" s="159">
        <v>2.5733333081007004E-2</v>
      </c>
      <c r="G153" s="166">
        <v>1.8499999999999999E-2</v>
      </c>
      <c r="H153" s="159">
        <v>0</v>
      </c>
      <c r="I153" s="159">
        <v>3.8666666951030493E-3</v>
      </c>
      <c r="J153" s="223">
        <v>0</v>
      </c>
    </row>
    <row r="154" spans="2:11" x14ac:dyDescent="0.2">
      <c r="B154" s="158" t="s">
        <v>33</v>
      </c>
      <c r="C154" s="160">
        <v>6</v>
      </c>
      <c r="D154" s="160">
        <v>7</v>
      </c>
      <c r="E154" s="160">
        <v>7</v>
      </c>
      <c r="F154" s="160">
        <v>4</v>
      </c>
      <c r="G154" s="165">
        <v>4</v>
      </c>
      <c r="H154" s="160">
        <v>4</v>
      </c>
      <c r="I154" s="160">
        <v>6</v>
      </c>
      <c r="J154" s="224">
        <v>7</v>
      </c>
    </row>
    <row r="155" spans="2:11" x14ac:dyDescent="0.2">
      <c r="B155" s="158" t="s">
        <v>34</v>
      </c>
      <c r="C155" s="160">
        <v>9</v>
      </c>
      <c r="D155" s="160">
        <v>9</v>
      </c>
      <c r="E155" s="160">
        <v>9</v>
      </c>
      <c r="F155" s="160">
        <v>9</v>
      </c>
      <c r="G155" s="165">
        <v>9</v>
      </c>
      <c r="H155" s="160">
        <v>9</v>
      </c>
      <c r="I155" s="160">
        <v>9</v>
      </c>
      <c r="J155" s="224">
        <v>9</v>
      </c>
    </row>
    <row r="156" spans="2:11" x14ac:dyDescent="0.2">
      <c r="B156" s="158" t="s">
        <v>35</v>
      </c>
      <c r="C156" s="159">
        <v>0.66666668653488159</v>
      </c>
      <c r="D156" s="159">
        <v>0.77777779102325439</v>
      </c>
      <c r="E156" s="159">
        <v>0.77777779102325439</v>
      </c>
      <c r="F156" s="159">
        <v>0.4444444477558136</v>
      </c>
      <c r="G156" s="166">
        <v>0.44440000000000002</v>
      </c>
      <c r="H156" s="159">
        <v>0.4444444477558136</v>
      </c>
      <c r="I156" s="159">
        <v>0.66666668653488159</v>
      </c>
      <c r="J156" s="223">
        <v>0.77777779102325439</v>
      </c>
    </row>
    <row r="157" spans="2:11" x14ac:dyDescent="0.2">
      <c r="B157" s="158" t="s">
        <v>36</v>
      </c>
      <c r="C157" s="162">
        <v>6475.24755859375</v>
      </c>
      <c r="D157" s="162">
        <v>10287.4619140625</v>
      </c>
      <c r="E157" s="162">
        <v>1318.52490234375</v>
      </c>
      <c r="F157" s="162">
        <v>8784.4140625</v>
      </c>
      <c r="G157" s="165">
        <v>8765.2999999999993</v>
      </c>
      <c r="H157" s="162">
        <v>416.51837158203125</v>
      </c>
      <c r="I157" s="162">
        <v>4693.84716796875</v>
      </c>
      <c r="J157" s="226">
        <v>6022.7001953125</v>
      </c>
    </row>
    <row r="158" spans="2:11" x14ac:dyDescent="0.2">
      <c r="B158" s="158" t="s">
        <v>37</v>
      </c>
      <c r="C158" s="160">
        <v>0</v>
      </c>
      <c r="D158" s="160">
        <v>0</v>
      </c>
      <c r="E158" s="160">
        <v>0</v>
      </c>
      <c r="F158" s="160">
        <v>0</v>
      </c>
      <c r="G158" s="165">
        <v>0</v>
      </c>
      <c r="H158" s="160">
        <v>0</v>
      </c>
      <c r="I158" s="160">
        <v>0</v>
      </c>
      <c r="J158" s="224">
        <v>0</v>
      </c>
    </row>
    <row r="159" spans="2:11" x14ac:dyDescent="0.2">
      <c r="B159" s="158" t="s">
        <v>38</v>
      </c>
      <c r="C159" s="160">
        <v>0</v>
      </c>
      <c r="D159" s="160">
        <v>0</v>
      </c>
      <c r="E159" s="160">
        <v>0</v>
      </c>
      <c r="F159" s="160">
        <v>0</v>
      </c>
      <c r="G159" s="165">
        <v>0</v>
      </c>
      <c r="H159" s="160">
        <v>0</v>
      </c>
      <c r="I159" s="160">
        <v>0</v>
      </c>
      <c r="J159" s="224">
        <v>0</v>
      </c>
    </row>
    <row r="160" spans="2:11" x14ac:dyDescent="0.2">
      <c r="B160" s="158" t="s">
        <v>39</v>
      </c>
      <c r="C160" s="160">
        <v>6</v>
      </c>
      <c r="D160" s="160">
        <v>0</v>
      </c>
      <c r="E160" s="160">
        <v>12</v>
      </c>
      <c r="F160" s="160">
        <v>5</v>
      </c>
      <c r="G160" s="165">
        <v>3</v>
      </c>
      <c r="H160" s="160">
        <v>7</v>
      </c>
      <c r="I160" s="160">
        <v>10</v>
      </c>
      <c r="J160" s="224">
        <v>4</v>
      </c>
    </row>
    <row r="161" spans="2:11" x14ac:dyDescent="0.2">
      <c r="B161" s="158" t="s">
        <v>40</v>
      </c>
      <c r="C161" s="161">
        <v>4.041675420012325E-4</v>
      </c>
      <c r="D161" s="161">
        <v>0</v>
      </c>
      <c r="E161" s="161">
        <v>1.9412040710449219E-3</v>
      </c>
      <c r="F161" s="161">
        <v>2.5324008311145008E-4</v>
      </c>
      <c r="G161" s="167">
        <v>2.0717592592592589E-4</v>
      </c>
      <c r="H161" s="161">
        <v>3.1865728087723255E-3</v>
      </c>
      <c r="I161" s="161">
        <v>6.3472217880189419E-4</v>
      </c>
      <c r="J161" s="225">
        <v>5.902770790271461E-4</v>
      </c>
    </row>
    <row r="162" spans="2:11" x14ac:dyDescent="0.2">
      <c r="B162" s="158" t="s">
        <v>41</v>
      </c>
      <c r="C162" s="161">
        <v>6.7361259425524622E-5</v>
      </c>
      <c r="D162" s="161">
        <v>0</v>
      </c>
      <c r="E162" s="161">
        <v>1.6176700592041016E-4</v>
      </c>
      <c r="F162" s="161">
        <v>5.0648020987864584E-5</v>
      </c>
      <c r="G162" s="167">
        <v>6.9444444444444444E-5</v>
      </c>
      <c r="H162" s="161">
        <v>4.5522468280978501E-4</v>
      </c>
      <c r="I162" s="161">
        <v>6.3472216424997896E-5</v>
      </c>
      <c r="J162" s="225">
        <v>1.4756926975678653E-4</v>
      </c>
    </row>
    <row r="163" spans="2:11" x14ac:dyDescent="0.2">
      <c r="B163" s="216" t="s">
        <v>65</v>
      </c>
      <c r="C163" s="218" t="s">
        <v>1481</v>
      </c>
      <c r="D163" s="219"/>
      <c r="E163" s="219"/>
      <c r="F163" s="219"/>
      <c r="G163" s="219"/>
      <c r="H163" s="219"/>
      <c r="I163" s="219"/>
      <c r="J163" s="219"/>
    </row>
    <row r="164" spans="2:11" x14ac:dyDescent="0.2">
      <c r="B164" s="217"/>
      <c r="C164" s="155">
        <v>1</v>
      </c>
      <c r="D164" s="155">
        <v>2</v>
      </c>
      <c r="E164" s="155">
        <v>3</v>
      </c>
      <c r="F164" s="155">
        <v>4</v>
      </c>
      <c r="G164" s="155">
        <v>5</v>
      </c>
      <c r="H164" s="164">
        <v>6</v>
      </c>
      <c r="I164" s="155">
        <v>7</v>
      </c>
      <c r="J164" s="221">
        <v>8</v>
      </c>
    </row>
    <row r="165" spans="2:11" x14ac:dyDescent="0.2">
      <c r="B165" s="156" t="s">
        <v>21</v>
      </c>
      <c r="C165" s="165">
        <v>5.17</v>
      </c>
      <c r="D165" s="157">
        <v>2.188138484954834</v>
      </c>
      <c r="E165" s="157">
        <v>0.21698135137557983</v>
      </c>
      <c r="F165" s="157">
        <v>14.018680572509766</v>
      </c>
      <c r="G165" s="157">
        <v>20.371604919433594</v>
      </c>
      <c r="H165" s="157">
        <v>1.3316543102264404</v>
      </c>
      <c r="I165" s="157">
        <v>0.22813136875629425</v>
      </c>
      <c r="J165" s="222">
        <v>4.2340373992919922</v>
      </c>
    </row>
    <row r="166" spans="2:11" x14ac:dyDescent="0.2">
      <c r="B166" s="158" t="s">
        <v>22</v>
      </c>
      <c r="C166" s="165">
        <v>6.55</v>
      </c>
      <c r="D166" s="157">
        <v>4.4099807739257812</v>
      </c>
      <c r="E166" s="157">
        <v>1.3336637020111084</v>
      </c>
      <c r="F166" s="157">
        <v>17.639312744140625</v>
      </c>
      <c r="G166" s="157">
        <v>23.225540161132812</v>
      </c>
      <c r="H166" s="157">
        <v>6.3801708221435547</v>
      </c>
      <c r="I166" s="157">
        <v>2.0226144790649414</v>
      </c>
      <c r="J166" s="222">
        <v>6.806495189666748</v>
      </c>
    </row>
    <row r="167" spans="2:11" x14ac:dyDescent="0.2">
      <c r="B167" s="158" t="s">
        <v>23</v>
      </c>
      <c r="C167" s="165">
        <v>10.52</v>
      </c>
      <c r="D167" s="157">
        <v>6.5139999389648438</v>
      </c>
      <c r="E167" s="157">
        <v>1.4773452281951904</v>
      </c>
      <c r="F167" s="157">
        <v>26.880983352661133</v>
      </c>
      <c r="G167" s="157">
        <v>40.704250335693359</v>
      </c>
      <c r="H167" s="157">
        <v>4.104189395904541</v>
      </c>
      <c r="I167" s="157">
        <v>1.1281729936599731</v>
      </c>
      <c r="J167" s="222">
        <v>11.080010414123535</v>
      </c>
    </row>
    <row r="168" spans="2:11" x14ac:dyDescent="0.2">
      <c r="B168" s="158" t="s">
        <v>24</v>
      </c>
      <c r="C168" s="166">
        <v>0.77439999999999998</v>
      </c>
      <c r="D168" s="159">
        <v>0.4653148353099823</v>
      </c>
      <c r="E168" s="159">
        <v>3.0016008764505386E-2</v>
      </c>
      <c r="F168" s="159">
        <v>0.78925341367721558</v>
      </c>
      <c r="G168" s="159">
        <v>0.87405914068222046</v>
      </c>
      <c r="H168" s="159">
        <v>0.18343116343021393</v>
      </c>
      <c r="I168" s="159">
        <v>4.0688365697860718E-2</v>
      </c>
      <c r="J168" s="223">
        <v>0.59965312480926514</v>
      </c>
    </row>
    <row r="169" spans="2:11" x14ac:dyDescent="0.2">
      <c r="B169" s="158" t="s">
        <v>25</v>
      </c>
      <c r="C169" s="165">
        <v>7472</v>
      </c>
      <c r="D169" s="160">
        <v>7500</v>
      </c>
      <c r="E169" s="160">
        <v>7500</v>
      </c>
      <c r="F169" s="160">
        <v>7411</v>
      </c>
      <c r="G169" s="160">
        <v>7444</v>
      </c>
      <c r="H169" s="160">
        <v>7500</v>
      </c>
      <c r="I169" s="160">
        <v>7500</v>
      </c>
      <c r="J169" s="224">
        <v>7500</v>
      </c>
    </row>
    <row r="170" spans="2:11" x14ac:dyDescent="0.2">
      <c r="B170" s="158" t="s">
        <v>26</v>
      </c>
      <c r="C170" s="167">
        <v>3.4594907407407404E-3</v>
      </c>
      <c r="D170" s="161">
        <v>3.4722222480922937E-3</v>
      </c>
      <c r="E170" s="161">
        <v>3.4722222480922937E-3</v>
      </c>
      <c r="F170" s="161">
        <v>3.4310184419155121E-3</v>
      </c>
      <c r="G170" s="161">
        <v>3.4462963230907917E-3</v>
      </c>
      <c r="H170" s="161">
        <v>3.4722222480922937E-3</v>
      </c>
      <c r="I170" s="161">
        <v>3.4722222480922937E-3</v>
      </c>
      <c r="J170" s="225">
        <v>3.4722222480922937E-3</v>
      </c>
    </row>
    <row r="171" spans="2:11" x14ac:dyDescent="0.2">
      <c r="B171" s="158" t="s">
        <v>27</v>
      </c>
      <c r="C171" s="165">
        <v>28</v>
      </c>
      <c r="D171" s="160">
        <v>0</v>
      </c>
      <c r="E171" s="160">
        <v>0</v>
      </c>
      <c r="F171" s="160">
        <v>89</v>
      </c>
      <c r="G171" s="160">
        <v>56</v>
      </c>
      <c r="H171" s="160">
        <v>0</v>
      </c>
      <c r="I171" s="160">
        <v>0</v>
      </c>
      <c r="J171" s="224">
        <v>0</v>
      </c>
    </row>
    <row r="172" spans="2:11" x14ac:dyDescent="0.2">
      <c r="B172" s="158" t="s">
        <v>28</v>
      </c>
      <c r="C172" s="167">
        <v>1.2731481481481481E-5</v>
      </c>
      <c r="D172" s="161">
        <v>0</v>
      </c>
      <c r="E172" s="161">
        <v>0</v>
      </c>
      <c r="F172" s="161">
        <v>4.1203704313375056E-5</v>
      </c>
      <c r="G172" s="161">
        <v>2.5925926820491441E-5</v>
      </c>
      <c r="H172" s="161">
        <v>0</v>
      </c>
      <c r="I172" s="161">
        <v>0</v>
      </c>
      <c r="J172" s="225">
        <v>0</v>
      </c>
    </row>
    <row r="173" spans="2:11" x14ac:dyDescent="0.2">
      <c r="B173" s="158" t="s">
        <v>29</v>
      </c>
      <c r="C173" s="165">
        <v>7500</v>
      </c>
      <c r="D173" s="160">
        <v>7500</v>
      </c>
      <c r="E173" s="160">
        <v>7500</v>
      </c>
      <c r="F173" s="160">
        <v>7500</v>
      </c>
      <c r="G173" s="160">
        <v>7500</v>
      </c>
      <c r="H173" s="160">
        <v>7500</v>
      </c>
      <c r="I173" s="160">
        <v>7500</v>
      </c>
      <c r="J173" s="224">
        <v>7500</v>
      </c>
    </row>
    <row r="174" spans="2:11" x14ac:dyDescent="0.2">
      <c r="B174" s="158" t="s">
        <v>30</v>
      </c>
      <c r="C174" s="165">
        <v>14999</v>
      </c>
      <c r="D174" s="160">
        <v>14999</v>
      </c>
      <c r="E174" s="160">
        <v>14999</v>
      </c>
      <c r="F174" s="160">
        <v>14999</v>
      </c>
      <c r="G174" s="160">
        <v>14999</v>
      </c>
      <c r="H174" s="160">
        <v>14999</v>
      </c>
      <c r="I174" s="160">
        <v>14999</v>
      </c>
      <c r="J174" s="224">
        <v>14999</v>
      </c>
    </row>
    <row r="175" spans="2:11" x14ac:dyDescent="0.2">
      <c r="B175" s="158" t="s">
        <v>31</v>
      </c>
      <c r="C175" s="166">
        <v>0.99629999999999996</v>
      </c>
      <c r="D175" s="159">
        <v>1</v>
      </c>
      <c r="E175" s="159">
        <v>1</v>
      </c>
      <c r="F175" s="159">
        <v>0.98813331127166748</v>
      </c>
      <c r="G175" s="159">
        <v>0.99253332614898682</v>
      </c>
      <c r="H175" s="159">
        <v>1</v>
      </c>
      <c r="I175" s="159">
        <v>1</v>
      </c>
      <c r="J175" s="223">
        <v>1</v>
      </c>
      <c r="K175" s="230"/>
    </row>
    <row r="176" spans="2:11" x14ac:dyDescent="0.2">
      <c r="B176" s="158" t="s">
        <v>32</v>
      </c>
      <c r="C176" s="166">
        <v>3.7000000000000002E-3</v>
      </c>
      <c r="D176" s="159">
        <v>0</v>
      </c>
      <c r="E176" s="159">
        <v>0</v>
      </c>
      <c r="F176" s="159">
        <v>1.1866666376590729E-2</v>
      </c>
      <c r="G176" s="159">
        <v>7.466666866093874E-3</v>
      </c>
      <c r="H176" s="159">
        <v>0</v>
      </c>
      <c r="I176" s="159">
        <v>0</v>
      </c>
      <c r="J176" s="223">
        <v>0</v>
      </c>
    </row>
    <row r="177" spans="2:10" x14ac:dyDescent="0.2">
      <c r="B177" s="158" t="s">
        <v>33</v>
      </c>
      <c r="C177" s="165">
        <v>4</v>
      </c>
      <c r="D177" s="160">
        <v>5</v>
      </c>
      <c r="E177" s="160">
        <v>1</v>
      </c>
      <c r="F177" s="160">
        <v>7</v>
      </c>
      <c r="G177" s="160">
        <v>6</v>
      </c>
      <c r="H177" s="160">
        <v>3</v>
      </c>
      <c r="I177" s="160">
        <v>2</v>
      </c>
      <c r="J177" s="224">
        <v>4</v>
      </c>
    </row>
    <row r="178" spans="2:10" x14ac:dyDescent="0.2">
      <c r="B178" s="158" t="s">
        <v>34</v>
      </c>
      <c r="C178" s="165">
        <v>9</v>
      </c>
      <c r="D178" s="160">
        <v>9</v>
      </c>
      <c r="E178" s="160">
        <v>9</v>
      </c>
      <c r="F178" s="160">
        <v>9</v>
      </c>
      <c r="G178" s="160">
        <v>9</v>
      </c>
      <c r="H178" s="160">
        <v>9</v>
      </c>
      <c r="I178" s="160">
        <v>9</v>
      </c>
      <c r="J178" s="224">
        <v>9</v>
      </c>
    </row>
    <row r="179" spans="2:10" x14ac:dyDescent="0.2">
      <c r="B179" s="158" t="s">
        <v>35</v>
      </c>
      <c r="C179" s="166">
        <v>0.44440000000000002</v>
      </c>
      <c r="D179" s="159">
        <v>0.55555558204650879</v>
      </c>
      <c r="E179" s="159">
        <v>0.1111111119389534</v>
      </c>
      <c r="F179" s="159">
        <v>0.77777779102325439</v>
      </c>
      <c r="G179" s="159">
        <v>0.66666668653488159</v>
      </c>
      <c r="H179" s="159">
        <v>0.3333333432674408</v>
      </c>
      <c r="I179" s="159">
        <v>0.2222222238779068</v>
      </c>
      <c r="J179" s="223">
        <v>0.4444444477558136</v>
      </c>
    </row>
    <row r="180" spans="2:10" x14ac:dyDescent="0.2">
      <c r="B180" s="158" t="s">
        <v>36</v>
      </c>
      <c r="C180" s="165">
        <v>1580.8</v>
      </c>
      <c r="D180" s="162">
        <v>708.23614501953125</v>
      </c>
      <c r="E180" s="162">
        <v>88.533332824707031</v>
      </c>
      <c r="F180" s="162">
        <v>4235.89208984375</v>
      </c>
      <c r="G180" s="162">
        <v>6141.97021484375</v>
      </c>
      <c r="H180" s="162">
        <v>421.08572387695312</v>
      </c>
      <c r="I180" s="162">
        <v>98.622749328613281</v>
      </c>
      <c r="J180" s="226">
        <v>1310.521484375</v>
      </c>
    </row>
    <row r="181" spans="2:10" x14ac:dyDescent="0.2">
      <c r="B181" s="158" t="s">
        <v>37</v>
      </c>
      <c r="C181" s="165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224">
        <v>0</v>
      </c>
    </row>
    <row r="182" spans="2:10" x14ac:dyDescent="0.2">
      <c r="B182" s="158" t="s">
        <v>38</v>
      </c>
      <c r="C182" s="165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224">
        <v>0</v>
      </c>
    </row>
    <row r="183" spans="2:10" x14ac:dyDescent="0.2">
      <c r="B183" s="158" t="s">
        <v>39</v>
      </c>
      <c r="C183" s="165">
        <v>8</v>
      </c>
      <c r="D183" s="160">
        <v>11</v>
      </c>
      <c r="E183" s="160">
        <v>1</v>
      </c>
      <c r="F183" s="160">
        <v>3</v>
      </c>
      <c r="G183" s="160">
        <v>7</v>
      </c>
      <c r="H183" s="160">
        <v>5</v>
      </c>
      <c r="I183" s="160">
        <v>4</v>
      </c>
      <c r="J183" s="224">
        <v>13</v>
      </c>
    </row>
    <row r="184" spans="2:10" x14ac:dyDescent="0.2">
      <c r="B184" s="158" t="s">
        <v>40</v>
      </c>
      <c r="C184" s="167">
        <v>8.4606481481481479E-4</v>
      </c>
      <c r="D184" s="161">
        <v>2.3430562578141689E-3</v>
      </c>
      <c r="E184" s="161">
        <v>3.4717589151114225E-3</v>
      </c>
      <c r="F184" s="161">
        <v>5.7175883557647467E-4</v>
      </c>
      <c r="G184" s="161">
        <v>3.0555619741789997E-4</v>
      </c>
      <c r="H184" s="161">
        <v>2.9856469482183456E-3</v>
      </c>
      <c r="I184" s="161">
        <v>3.4157403279095888E-3</v>
      </c>
      <c r="J184" s="225">
        <v>1.4402784872800112E-3</v>
      </c>
    </row>
    <row r="185" spans="2:10" x14ac:dyDescent="0.2">
      <c r="B185" s="158" t="s">
        <v>41</v>
      </c>
      <c r="C185" s="167">
        <v>1.0532407407407407E-4</v>
      </c>
      <c r="D185" s="161">
        <v>2.1300512889865786E-4</v>
      </c>
      <c r="E185" s="161">
        <v>3.4717589151114225E-3</v>
      </c>
      <c r="F185" s="161">
        <v>1.9058627367485315E-4</v>
      </c>
      <c r="G185" s="161">
        <v>4.3650885345414281E-5</v>
      </c>
      <c r="H185" s="161">
        <v>5.9712940128520131E-4</v>
      </c>
      <c r="I185" s="161">
        <v>8.539350819773972E-4</v>
      </c>
      <c r="J185" s="225">
        <v>1.1079065006924793E-4</v>
      </c>
    </row>
  </sheetData>
  <mergeCells count="16">
    <mergeCell ref="B140:B141"/>
    <mergeCell ref="C140:J140"/>
    <mergeCell ref="B163:B164"/>
    <mergeCell ref="C163:J163"/>
    <mergeCell ref="B71:B72"/>
    <mergeCell ref="C71:J71"/>
    <mergeCell ref="B94:B95"/>
    <mergeCell ref="C94:J94"/>
    <mergeCell ref="B117:B118"/>
    <mergeCell ref="C117:J117"/>
    <mergeCell ref="B2:B3"/>
    <mergeCell ref="C2:J2"/>
    <mergeCell ref="B25:B26"/>
    <mergeCell ref="C25:J25"/>
    <mergeCell ref="B48:B49"/>
    <mergeCell ref="C48:J4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timetable</vt:lpstr>
      <vt:lpstr>water parameter</vt:lpstr>
      <vt:lpstr>mortality</vt:lpstr>
      <vt:lpstr>ecdysis</vt:lpstr>
      <vt:lpstr>body parameter</vt:lpstr>
      <vt:lpstr>room temperature</vt:lpstr>
      <vt:lpstr>Video_d1</vt:lpstr>
      <vt:lpstr>Video_d3</vt:lpstr>
      <vt:lpstr>Video_d7</vt:lpstr>
      <vt:lpstr>Video_d14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Kristina Klein</cp:lastModifiedBy>
  <cp:lastPrinted>2019-10-25T09:34:07Z</cp:lastPrinted>
  <dcterms:created xsi:type="dcterms:W3CDTF">2019-10-15T14:49:25Z</dcterms:created>
  <dcterms:modified xsi:type="dcterms:W3CDTF">2021-08-03T16:57:20Z</dcterms:modified>
</cp:coreProperties>
</file>