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王伟才\Dropbox\My PC (LAPTOP-TH46BGHC)\Desktop\"/>
    </mc:Choice>
  </mc:AlternateContent>
  <xr:revisionPtr revIDLastSave="0" documentId="13_ncr:1_{34C2466C-EA63-49D8-8CBA-2C0684A088BF}" xr6:coauthVersionLast="47" xr6:coauthVersionMax="47" xr10:uidLastSave="{00000000-0000-0000-0000-000000000000}"/>
  <bookViews>
    <workbookView xWindow="-98" yWindow="-98" windowWidth="19396" windowHeight="11596" tabRatio="954" firstSheet="2" activeTab="6" xr2:uid="{00000000-000D-0000-FFFF-FFFF00000000}"/>
  </bookViews>
  <sheets>
    <sheet name="Plant height" sheetId="5" r:id="rId1"/>
    <sheet name="Yield and yield components" sheetId="6" r:id="rId2"/>
    <sheet name="Spike differentiation" sheetId="7" r:id="rId3"/>
    <sheet name="phytohormone content" sheetId="4" r:id="rId4"/>
    <sheet name="IPA  and ZR content " sheetId="1" r:id="rId5"/>
    <sheet name="Gene Expression" sheetId="2" r:id="rId6"/>
    <sheet name="correlation " sheetId="3" r:id="rId7"/>
  </sheets>
  <externalReferences>
    <externalReference r:id="rId8"/>
    <externalReference r:id="rId9"/>
  </externalReferences>
  <definedNames>
    <definedName name="_Hlk71865760" localSheetId="6">'correlation '!$H$14</definedName>
    <definedName name="OLE_LINK1" localSheetId="6">'correlation '!$I$15</definedName>
    <definedName name="OLE_LINK195" localSheetId="1">'Yield and yield components'!$L$13</definedName>
    <definedName name="OLE_LINK46" localSheetId="1">'Yield and yield components'!$K$11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5" l="1"/>
  <c r="D25" i="5"/>
  <c r="E25" i="5"/>
  <c r="B25" i="5"/>
  <c r="C19" i="5"/>
  <c r="D19" i="5"/>
  <c r="E19" i="5"/>
  <c r="B19" i="5"/>
  <c r="C13" i="5"/>
  <c r="D13" i="5"/>
  <c r="E13" i="5"/>
  <c r="B13" i="5"/>
  <c r="D7" i="5"/>
  <c r="E7" i="5"/>
  <c r="C7" i="5"/>
  <c r="B7" i="5"/>
  <c r="I7" i="5"/>
  <c r="J7" i="5"/>
  <c r="K7" i="5"/>
  <c r="H7" i="5"/>
  <c r="K13" i="5" l="1"/>
  <c r="I13" i="5"/>
  <c r="J13" i="5"/>
  <c r="H13" i="5"/>
  <c r="K25" i="5"/>
  <c r="J25" i="5"/>
  <c r="I25" i="5"/>
  <c r="H25" i="5"/>
  <c r="K19" i="5"/>
  <c r="J19" i="5"/>
  <c r="I19" i="5"/>
  <c r="H19" i="5"/>
  <c r="C10" i="7" l="1"/>
  <c r="D10" i="7"/>
  <c r="B10" i="7"/>
  <c r="A10" i="7"/>
  <c r="S20" i="7"/>
  <c r="N20" i="7"/>
  <c r="I20" i="7"/>
  <c r="Q20" i="7"/>
  <c r="R20" i="7"/>
  <c r="L20" i="7"/>
  <c r="M20" i="7"/>
  <c r="G20" i="7"/>
  <c r="H20" i="7"/>
  <c r="D20" i="7"/>
  <c r="F20" i="7"/>
  <c r="K20" i="7"/>
  <c r="P20" i="7"/>
  <c r="C20" i="7"/>
  <c r="B20" i="7"/>
  <c r="A20" i="7"/>
  <c r="G14" i="2" l="1"/>
  <c r="G15" i="2"/>
  <c r="G16" i="2"/>
  <c r="G17" i="2"/>
  <c r="G18" i="2"/>
  <c r="G19" i="2"/>
  <c r="G20" i="2"/>
  <c r="G21" i="2"/>
  <c r="G22" i="2"/>
  <c r="G25" i="2"/>
  <c r="G26" i="2"/>
  <c r="G27" i="2"/>
  <c r="G28" i="2"/>
  <c r="G29" i="2"/>
  <c r="G30" i="2"/>
  <c r="G31" i="2"/>
  <c r="G32" i="2"/>
  <c r="G33" i="2"/>
  <c r="G36" i="2"/>
  <c r="G37" i="2"/>
  <c r="G38" i="2"/>
  <c r="G39" i="2"/>
  <c r="G40" i="2"/>
  <c r="G41" i="2"/>
  <c r="G42" i="2"/>
  <c r="G43" i="2"/>
  <c r="G44" i="2"/>
  <c r="G4" i="2"/>
  <c r="G5" i="2"/>
  <c r="G6" i="2"/>
  <c r="G7" i="2"/>
  <c r="G8" i="2"/>
  <c r="G9" i="2"/>
  <c r="G10" i="2"/>
  <c r="G11" i="2"/>
  <c r="G3" i="2"/>
  <c r="L9" i="3" l="1"/>
  <c r="J5" i="3"/>
  <c r="J6" i="3"/>
  <c r="J7" i="3"/>
  <c r="J8" i="3"/>
  <c r="J9" i="3"/>
  <c r="L5" i="3"/>
  <c r="L6" i="3"/>
  <c r="L7" i="3"/>
  <c r="L8" i="3"/>
  <c r="L4" i="3"/>
  <c r="J4" i="3" l="1"/>
</calcChain>
</file>

<file path=xl/sharedStrings.xml><?xml version="1.0" encoding="utf-8"?>
<sst xmlns="http://schemas.openxmlformats.org/spreadsheetml/2006/main" count="367" uniqueCount="220">
  <si>
    <t>IPA</t>
  </si>
  <si>
    <t>TS</t>
  </si>
  <si>
    <t>TPS</t>
  </si>
  <si>
    <t>TJ</t>
  </si>
  <si>
    <t>TPJ</t>
  </si>
  <si>
    <t>Tetrad stage</t>
  </si>
  <si>
    <t>0 day after flowering</t>
  </si>
  <si>
    <t>3 day after flowering</t>
  </si>
  <si>
    <t>6 day after flowering</t>
  </si>
  <si>
    <t>9 day after flowering</t>
  </si>
  <si>
    <t>12 day after flowering</t>
  </si>
  <si>
    <t>15 day after flowering</t>
  </si>
  <si>
    <t>ZR</t>
  </si>
  <si>
    <t>ipa+Zr</t>
  </si>
  <si>
    <t>2-ΔΔct</t>
  </si>
  <si>
    <t>TJ</t>
    <phoneticPr fontId="1" type="noConversion"/>
  </si>
  <si>
    <t>TPS</t>
    <phoneticPr fontId="1" type="noConversion"/>
  </si>
  <si>
    <t>TS</t>
    <phoneticPr fontId="1" type="noConversion"/>
  </si>
  <si>
    <t>TPJ</t>
    <phoneticPr fontId="1" type="noConversion"/>
  </si>
  <si>
    <t>GGGAGAAGAAGCACTTTGGTC</t>
    <phoneticPr fontId="3" type="noConversion"/>
  </si>
  <si>
    <t>ULTRAPAGE</t>
  </si>
  <si>
    <t>CCTGCAGTAAACTCAAACCATATC</t>
    <phoneticPr fontId="3" type="noConversion"/>
  </si>
  <si>
    <t>TaCKX2.2-F</t>
    <phoneticPr fontId="3" type="noConversion"/>
  </si>
  <si>
    <t>TaCKX2.2-R</t>
    <phoneticPr fontId="3" type="noConversion"/>
  </si>
  <si>
    <r>
      <t>ID</t>
    </r>
    <r>
      <rPr>
        <b/>
        <sz val="10"/>
        <color indexed="10"/>
        <rFont val="Arial"/>
        <family val="2"/>
      </rPr>
      <t>*</t>
    </r>
  </si>
  <si>
    <t>Base number</t>
    <phoneticPr fontId="1" type="noConversion"/>
  </si>
  <si>
    <t>Tubes</t>
    <phoneticPr fontId="1" type="noConversion"/>
  </si>
  <si>
    <t>Primer(5'to3')</t>
    <phoneticPr fontId="1" type="noConversion"/>
  </si>
  <si>
    <t>Purification</t>
    <phoneticPr fontId="1" type="noConversion"/>
  </si>
  <si>
    <t>Quantum(O.D)</t>
    <phoneticPr fontId="1" type="noConversion"/>
  </si>
  <si>
    <t>IPA+ZR</t>
    <phoneticPr fontId="3" type="noConversion"/>
  </si>
  <si>
    <t xml:space="preserve"> Floret number in stamens and pistils differentiation stage</t>
    <phoneticPr fontId="1" type="noConversion"/>
  </si>
  <si>
    <t>double-ridge stage</t>
  </si>
  <si>
    <t>Tetrad stage</t>
    <phoneticPr fontId="3" type="noConversion"/>
  </si>
  <si>
    <t>Stages</t>
    <phoneticPr fontId="1" type="noConversion"/>
  </si>
  <si>
    <t>Treatments</t>
    <phoneticPr fontId="1" type="noConversion"/>
  </si>
  <si>
    <t>R2</t>
    <phoneticPr fontId="1" type="noConversion"/>
  </si>
  <si>
    <t>R</t>
    <phoneticPr fontId="1" type="noConversion"/>
  </si>
  <si>
    <t>Florets number differentiated from connectivum</t>
    <phoneticPr fontId="1" type="noConversion"/>
  </si>
  <si>
    <t>3 day after flowering</t>
    <phoneticPr fontId="1" type="noConversion"/>
  </si>
  <si>
    <t>6day after flowering</t>
    <phoneticPr fontId="1" type="noConversion"/>
  </si>
  <si>
    <t>9 day after flowering</t>
    <phoneticPr fontId="1" type="noConversion"/>
  </si>
  <si>
    <t>12 day after flowering</t>
    <phoneticPr fontId="1" type="noConversion"/>
  </si>
  <si>
    <t>15 day after flowering</t>
    <phoneticPr fontId="1" type="noConversion"/>
  </si>
  <si>
    <t>content of (IPA+ZR)</t>
  </si>
  <si>
    <t>0.825**</t>
  </si>
  <si>
    <t>0.855**</t>
  </si>
  <si>
    <t>3 days after flowering</t>
  </si>
  <si>
    <t>0.685*</t>
  </si>
  <si>
    <t>0.63*</t>
  </si>
  <si>
    <t>6 days after flowering</t>
  </si>
  <si>
    <t>0.766**</t>
  </si>
  <si>
    <t>0.725**</t>
  </si>
  <si>
    <t>9 days after flowering</t>
  </si>
  <si>
    <t>0.600*</t>
  </si>
  <si>
    <t>0.683*</t>
  </si>
  <si>
    <t>12 days after flowering</t>
  </si>
  <si>
    <t>0.913**</t>
  </si>
  <si>
    <t>0.875**</t>
  </si>
  <si>
    <t>15 days after flowering</t>
  </si>
  <si>
    <t>0.695*</t>
  </si>
  <si>
    <t>florets differentiated from connectivum</t>
    <phoneticPr fontId="1" type="noConversion"/>
  </si>
  <si>
    <t>florets differentiated from stamen and gynoecium</t>
    <phoneticPr fontId="1" type="noConversion"/>
  </si>
  <si>
    <t>2011-2012</t>
  </si>
  <si>
    <t>IAA</t>
  </si>
  <si>
    <t>floret primordium formation stage</t>
  </si>
  <si>
    <t>pistil and stamen primordium formation stage</t>
  </si>
  <si>
    <t xml:space="preserve"> anther connective stage</t>
  </si>
  <si>
    <t>GA</t>
  </si>
  <si>
    <t xml:space="preserve">floret primordium formation </t>
  </si>
  <si>
    <t>pistil and stamen primordium</t>
  </si>
  <si>
    <t xml:space="preserve">pistil and stamen primordium </t>
  </si>
  <si>
    <t>CTK</t>
    <phoneticPr fontId="1" type="noConversion"/>
  </si>
  <si>
    <t>stdev.</t>
  </si>
  <si>
    <t>stdev.</t>
    <phoneticPr fontId="1" type="noConversion"/>
  </si>
  <si>
    <t>average</t>
    <phoneticPr fontId="1" type="noConversion"/>
  </si>
  <si>
    <t>TS</t>
    <phoneticPr fontId="17" type="noConversion"/>
  </si>
  <si>
    <t>TPS</t>
    <phoneticPr fontId="17" type="noConversion"/>
  </si>
  <si>
    <t>TJ</t>
    <phoneticPr fontId="17" type="noConversion"/>
  </si>
  <si>
    <t>TPJ</t>
    <phoneticPr fontId="17" type="noConversion"/>
  </si>
  <si>
    <t>Stamens and pistils stage</t>
    <phoneticPr fontId="3" type="noConversion"/>
  </si>
  <si>
    <t>Early stage of connectivum</t>
    <phoneticPr fontId="3" type="noConversion"/>
  </si>
  <si>
    <t>Late stage of connectivum</t>
    <phoneticPr fontId="3" type="noConversion"/>
  </si>
  <si>
    <t>0 day after flowering</t>
    <phoneticPr fontId="3" type="noConversion"/>
  </si>
  <si>
    <t>3 day after flowering</t>
    <phoneticPr fontId="3" type="noConversion"/>
  </si>
  <si>
    <t>6 day after flowering</t>
    <phoneticPr fontId="3" type="noConversion"/>
  </si>
  <si>
    <t>9 day after flowering</t>
    <phoneticPr fontId="3" type="noConversion"/>
  </si>
  <si>
    <t>12 day after flowering</t>
    <phoneticPr fontId="3" type="noConversion"/>
  </si>
  <si>
    <t>stages</t>
    <phoneticPr fontId="1" type="noConversion"/>
  </si>
  <si>
    <t>Average</t>
    <phoneticPr fontId="1" type="noConversion"/>
  </si>
  <si>
    <t>Table 2. Plant height of wheat under different treatments.</t>
  </si>
  <si>
    <t>Year</t>
  </si>
  <si>
    <t>Treatment</t>
  </si>
  <si>
    <t>Plant height (cm)</t>
  </si>
  <si>
    <t>Jointing stage</t>
  </si>
  <si>
    <t>Booting stage</t>
  </si>
  <si>
    <t>Maturity stage</t>
  </si>
  <si>
    <t xml:space="preserve">17.8a </t>
  </si>
  <si>
    <t xml:space="preserve">29.7a </t>
  </si>
  <si>
    <t xml:space="preserve">60.3a </t>
  </si>
  <si>
    <t xml:space="preserve">69.2a </t>
  </si>
  <si>
    <t xml:space="preserve">17.5a </t>
  </si>
  <si>
    <t>28.1b</t>
  </si>
  <si>
    <t>58.6b</t>
  </si>
  <si>
    <t>68.7b</t>
  </si>
  <si>
    <t xml:space="preserve">19.0a </t>
  </si>
  <si>
    <t xml:space="preserve">27.6c </t>
  </si>
  <si>
    <t>57.1b</t>
  </si>
  <si>
    <t>66.4b</t>
  </si>
  <si>
    <t xml:space="preserve">18.3a </t>
  </si>
  <si>
    <t xml:space="preserve">56.3c </t>
  </si>
  <si>
    <t xml:space="preserve">64.1c </t>
  </si>
  <si>
    <t>2012-2013</t>
  </si>
  <si>
    <t>19.1a</t>
  </si>
  <si>
    <t>27.1a</t>
  </si>
  <si>
    <t>54.4a</t>
  </si>
  <si>
    <t>68.7a</t>
  </si>
  <si>
    <t>18.7a</t>
  </si>
  <si>
    <t>23.6b</t>
  </si>
  <si>
    <t>51.3b</t>
  </si>
  <si>
    <t>67.1b</t>
  </si>
  <si>
    <t>19.0a</t>
  </si>
  <si>
    <t>26.0a</t>
  </si>
  <si>
    <t>50.7b</t>
  </si>
  <si>
    <t>66.0b</t>
  </si>
  <si>
    <t>19.4a</t>
  </si>
  <si>
    <t>48.1c</t>
  </si>
  <si>
    <t>61.7c</t>
  </si>
  <si>
    <t>Table 3. Wheat yield and yield components under different treatments.</t>
  </si>
  <si>
    <t>Treatments</t>
  </si>
  <si>
    <t>Spikes</t>
  </si>
  <si>
    <r>
      <t xml:space="preserve"> (×10</t>
    </r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·ha</t>
    </r>
    <r>
      <rPr>
        <vertAlign val="superscript"/>
        <sz val="10"/>
        <color theme="1"/>
        <rFont val="Times New Roman"/>
        <family val="1"/>
      </rPr>
      <t>–1</t>
    </r>
    <r>
      <rPr>
        <sz val="10"/>
        <color theme="1"/>
        <rFont val="Times New Roman"/>
        <family val="1"/>
      </rPr>
      <t>)</t>
    </r>
  </si>
  <si>
    <t xml:space="preserve">Grains Per spike </t>
  </si>
  <si>
    <r>
      <t>Thousand</t>
    </r>
    <r>
      <rPr>
        <sz val="10"/>
        <color theme="1"/>
        <rFont val="Times New Roman"/>
        <family val="1"/>
      </rPr>
      <t xml:space="preserve"> </t>
    </r>
    <r>
      <rPr>
        <sz val="10"/>
        <rFont val="Times New Roman"/>
        <family val="1"/>
      </rPr>
      <t>grain</t>
    </r>
    <r>
      <rPr>
        <sz val="10"/>
        <color theme="1"/>
        <rFont val="Times New Roman"/>
        <family val="1"/>
      </rPr>
      <t xml:space="preserve"> </t>
    </r>
    <r>
      <rPr>
        <sz val="10"/>
        <rFont val="Times New Roman"/>
        <family val="1"/>
      </rPr>
      <t>weight</t>
    </r>
    <r>
      <rPr>
        <sz val="10"/>
        <color theme="1"/>
        <rFont val="Times New Roman"/>
        <family val="1"/>
      </rPr>
      <t xml:space="preserve"> (g)</t>
    </r>
  </si>
  <si>
    <t>Yield</t>
  </si>
  <si>
    <r>
      <t>(t·ha</t>
    </r>
    <r>
      <rPr>
        <vertAlign val="superscript"/>
        <sz val="10"/>
        <color theme="1"/>
        <rFont val="Times New Roman"/>
        <family val="1"/>
      </rPr>
      <t>–1</t>
    </r>
    <r>
      <rPr>
        <sz val="10"/>
        <color theme="1"/>
        <rFont val="Times New Roman"/>
        <family val="1"/>
      </rPr>
      <t>)</t>
    </r>
  </si>
  <si>
    <t>796.7a</t>
  </si>
  <si>
    <t>33.6b</t>
  </si>
  <si>
    <t>39.2c</t>
  </si>
  <si>
    <t>8.8b</t>
  </si>
  <si>
    <t>752.3a</t>
  </si>
  <si>
    <t>34.4b</t>
  </si>
  <si>
    <t>39.4bc</t>
  </si>
  <si>
    <t>8.9b</t>
  </si>
  <si>
    <t>798.9a</t>
  </si>
  <si>
    <t>36.2a</t>
  </si>
  <si>
    <t>40.6ab</t>
  </si>
  <si>
    <t>9.4ab</t>
  </si>
  <si>
    <t>807.8a</t>
  </si>
  <si>
    <t>36.9a</t>
  </si>
  <si>
    <t>41.6a</t>
  </si>
  <si>
    <t>9.7a</t>
  </si>
  <si>
    <t>829.4a</t>
  </si>
  <si>
    <t>33.3bc</t>
  </si>
  <si>
    <t>28.0b</t>
  </si>
  <si>
    <t>7.5b</t>
  </si>
  <si>
    <t>834.9a</t>
  </si>
  <si>
    <t>32.9c</t>
  </si>
  <si>
    <t>27.8b</t>
  </si>
  <si>
    <t>7.6b</t>
  </si>
  <si>
    <t>806.0a</t>
  </si>
  <si>
    <t>35.8ab</t>
  </si>
  <si>
    <t>31.7a</t>
  </si>
  <si>
    <t>7.8ab</t>
  </si>
  <si>
    <t>823.4a</t>
  </si>
  <si>
    <t>36.7a</t>
  </si>
  <si>
    <t>30.5ab</t>
  </si>
  <si>
    <t>8.1a</t>
  </si>
  <si>
    <t>Table 4. Spike differentiation of wheat under different treatments.</t>
  </si>
  <si>
    <t>140.8b</t>
  </si>
  <si>
    <t>118.4b</t>
  </si>
  <si>
    <t>52.2c</t>
  </si>
  <si>
    <t>138.2b</t>
  </si>
  <si>
    <t>102.2c</t>
  </si>
  <si>
    <t>56.8b</t>
  </si>
  <si>
    <t>20.8a</t>
  </si>
  <si>
    <t>145.4ab</t>
  </si>
  <si>
    <t>115.4b</t>
  </si>
  <si>
    <t>59.0b</t>
  </si>
  <si>
    <t>20.4ab</t>
  </si>
  <si>
    <t>150.2a</t>
  </si>
  <si>
    <t>123.6a</t>
  </si>
  <si>
    <t>62.6a</t>
  </si>
  <si>
    <t>148.8a</t>
  </si>
  <si>
    <t>99.4b</t>
  </si>
  <si>
    <r>
      <t>67.0</t>
    </r>
    <r>
      <rPr>
        <sz val="9"/>
        <color rgb="FF010205"/>
        <rFont val="Times New Roman"/>
        <family val="1"/>
      </rPr>
      <t>b</t>
    </r>
  </si>
  <si>
    <t>18.4b</t>
  </si>
  <si>
    <t>141.8b</t>
  </si>
  <si>
    <r>
      <t>96.4</t>
    </r>
    <r>
      <rPr>
        <sz val="9"/>
        <color rgb="FF010205"/>
        <rFont val="Times New Roman"/>
        <family val="1"/>
      </rPr>
      <t>b</t>
    </r>
  </si>
  <si>
    <r>
      <t>66.2</t>
    </r>
    <r>
      <rPr>
        <sz val="9"/>
        <color rgb="FF010205"/>
        <rFont val="Times New Roman"/>
        <family val="1"/>
      </rPr>
      <t>b</t>
    </r>
  </si>
  <si>
    <t>18.8ab</t>
  </si>
  <si>
    <t>150.4a</t>
  </si>
  <si>
    <r>
      <t xml:space="preserve">112.6 </t>
    </r>
    <r>
      <rPr>
        <sz val="9"/>
        <color rgb="FF010205"/>
        <rFont val="Times New Roman"/>
        <family val="1"/>
      </rPr>
      <t>a</t>
    </r>
  </si>
  <si>
    <r>
      <t>87.6</t>
    </r>
    <r>
      <rPr>
        <sz val="9"/>
        <color rgb="FF010205"/>
        <rFont val="Times New Roman"/>
        <family val="1"/>
      </rPr>
      <t>a</t>
    </r>
  </si>
  <si>
    <t>19.0ab</t>
  </si>
  <si>
    <t>149.6a</t>
  </si>
  <si>
    <r>
      <t>113.8</t>
    </r>
    <r>
      <rPr>
        <sz val="9"/>
        <color rgb="FF010205"/>
        <rFont val="Times New Roman"/>
        <family val="1"/>
      </rPr>
      <t>a</t>
    </r>
  </si>
  <si>
    <r>
      <t>85.8</t>
    </r>
    <r>
      <rPr>
        <sz val="9"/>
        <color rgb="FF010205"/>
        <rFont val="Times New Roman"/>
        <family val="1"/>
      </rPr>
      <t>a</t>
    </r>
  </si>
  <si>
    <t>Differentiation Spikelet number</t>
    <phoneticPr fontId="1" type="noConversion"/>
  </si>
  <si>
    <t>Differentiation Floret number</t>
    <phoneticPr fontId="1" type="noConversion"/>
  </si>
  <si>
    <t>Floret number differentiated from stamen and gynoecium</t>
    <phoneticPr fontId="1" type="noConversion"/>
  </si>
  <si>
    <t>Floret number differentiated from connectivum</t>
    <phoneticPr fontId="1" type="noConversion"/>
  </si>
  <si>
    <t>2011-2012</t>
    <phoneticPr fontId="1" type="noConversion"/>
  </si>
  <si>
    <t>Pseudostem erection stage</t>
    <phoneticPr fontId="1" type="noConversion"/>
  </si>
  <si>
    <t>20.8a</t>
    <phoneticPr fontId="1" type="noConversion"/>
  </si>
  <si>
    <t>19.2b</t>
    <phoneticPr fontId="1" type="noConversion"/>
  </si>
  <si>
    <t>2012-2013</t>
    <phoneticPr fontId="1" type="noConversion"/>
  </si>
  <si>
    <r>
      <t>spikle (10000/hm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)</t>
    </r>
    <phoneticPr fontId="1" type="noConversion"/>
  </si>
  <si>
    <r>
      <t xml:space="preserve">Yield   </t>
    </r>
    <r>
      <rPr>
        <sz val="9"/>
        <color theme="1"/>
        <rFont val="宋体"/>
        <family val="1"/>
        <charset val="134"/>
      </rPr>
      <t>（</t>
    </r>
    <r>
      <rPr>
        <sz val="9"/>
        <color theme="1"/>
        <rFont val="Times New Roman"/>
        <family val="1"/>
      </rPr>
      <t>Kg/hm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宋体"/>
        <family val="1"/>
        <charset val="134"/>
      </rPr>
      <t>）</t>
    </r>
    <phoneticPr fontId="1" type="noConversion"/>
  </si>
  <si>
    <r>
      <t>thousand grains weight(</t>
    </r>
    <r>
      <rPr>
        <sz val="9"/>
        <color theme="1"/>
        <rFont val="Times New Roman"/>
        <family val="1"/>
      </rPr>
      <t>g)</t>
    </r>
    <phoneticPr fontId="1" type="noConversion"/>
  </si>
  <si>
    <t>TS</t>
    <phoneticPr fontId="3" type="noConversion"/>
  </si>
  <si>
    <t>TPS</t>
    <phoneticPr fontId="3" type="noConversion"/>
  </si>
  <si>
    <t>TJ</t>
    <phoneticPr fontId="3" type="noConversion"/>
  </si>
  <si>
    <t>TPJ</t>
    <phoneticPr fontId="3" type="noConversion"/>
  </si>
  <si>
    <t>Grains number per spike</t>
    <phoneticPr fontId="1" type="noConversion"/>
  </si>
  <si>
    <t>spikelet number</t>
    <phoneticPr fontId="1" type="noConversion"/>
  </si>
  <si>
    <t>floret number</t>
    <phoneticPr fontId="1" type="noConversion"/>
  </si>
  <si>
    <t>Floret number differentiated from stamen and gynoecium</t>
  </si>
  <si>
    <t>Floret number differentiated from connectivum</t>
  </si>
  <si>
    <t>Pseudostem erection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</si>
</sst>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);[Red]\(0.00\)"/>
    <numFmt numFmtId="177" formatCode="0.00_ "/>
    <numFmt numFmtId="178" formatCode="###0.0000"/>
    <numFmt numFmtId="179" formatCode="###0.00;\-###0.00"/>
    <numFmt numFmtId="180" formatCode="0.000_ "/>
    <numFmt numFmtId="181" formatCode="###0.00000"/>
    <numFmt numFmtId="182" formatCode="0.0_ "/>
  </numFmts>
  <fonts count="3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等线"/>
      <family val="3"/>
      <charset val="134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等线"/>
      <family val="3"/>
      <charset val="134"/>
      <scheme val="minor"/>
    </font>
    <font>
      <sz val="9"/>
      <color rgb="FF000000"/>
      <name val="Times New Roman"/>
      <family val="1"/>
    </font>
    <font>
      <sz val="12"/>
      <color theme="1"/>
      <name val="宋体"/>
      <family val="3"/>
      <charset val="134"/>
    </font>
    <font>
      <vertAlign val="superscript"/>
      <sz val="10"/>
      <color theme="1"/>
      <name val="Times New Roman"/>
      <family val="1"/>
    </font>
    <font>
      <sz val="9"/>
      <color rgb="FF010205"/>
      <name val="Times New Roman"/>
      <family val="1"/>
    </font>
    <font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.5"/>
      <color rgb="FFFF0000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theme="1"/>
      <name val="Times New Roman"/>
      <family val="2"/>
    </font>
    <font>
      <sz val="9"/>
      <color theme="1"/>
      <name val="宋体"/>
      <family val="1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176" fontId="0" fillId="0" borderId="0" xfId="0" applyNumberFormat="1" applyAlignment="1">
      <alignment horizontal="right"/>
    </xf>
    <xf numFmtId="179" fontId="0" fillId="0" borderId="0" xfId="0" applyNumberFormat="1"/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5" xfId="0" applyBorder="1"/>
    <xf numFmtId="0" fontId="2" fillId="0" borderId="0" xfId="0" applyFont="1"/>
    <xf numFmtId="0" fontId="11" fillId="0" borderId="0" xfId="0" applyFont="1"/>
    <xf numFmtId="176" fontId="1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/>
    <xf numFmtId="0" fontId="13" fillId="0" borderId="0" xfId="0" applyFont="1" applyBorder="1" applyAlignment="1">
      <alignment horizontal="left" vertical="center"/>
    </xf>
    <xf numFmtId="0" fontId="0" fillId="0" borderId="0" xfId="0" applyBorder="1"/>
    <xf numFmtId="180" fontId="14" fillId="0" borderId="0" xfId="0" applyNumberFormat="1" applyFont="1"/>
    <xf numFmtId="0" fontId="1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5" fillId="0" borderId="0" xfId="0" applyFont="1" applyFill="1"/>
    <xf numFmtId="0" fontId="0" fillId="0" borderId="0" xfId="0" applyAlignment="1">
      <alignment vertical="center"/>
    </xf>
    <xf numFmtId="176" fontId="2" fillId="0" borderId="0" xfId="0" applyNumberFormat="1" applyFont="1"/>
    <xf numFmtId="177" fontId="0" fillId="0" borderId="0" xfId="0" applyNumberFormat="1" applyAlignment="1">
      <alignment vertical="center"/>
    </xf>
    <xf numFmtId="176" fontId="2" fillId="0" borderId="0" xfId="0" applyNumberFormat="1" applyFont="1" applyFill="1"/>
    <xf numFmtId="0" fontId="0" fillId="0" borderId="0" xfId="0" applyFill="1"/>
    <xf numFmtId="0" fontId="14" fillId="0" borderId="0" xfId="0" applyFont="1" applyAlignment="1">
      <alignment vertical="center"/>
    </xf>
    <xf numFmtId="0" fontId="14" fillId="0" borderId="0" xfId="0" applyFont="1"/>
    <xf numFmtId="181" fontId="0" fillId="0" borderId="0" xfId="0" applyNumberFormat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 wrapText="1"/>
    </xf>
    <xf numFmtId="0" fontId="22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left" vertical="center"/>
    </xf>
    <xf numFmtId="0" fontId="21" fillId="6" borderId="0" xfId="0" applyFont="1" applyFill="1" applyAlignment="1">
      <alignment horizontal="center" vertical="center"/>
    </xf>
    <xf numFmtId="0" fontId="20" fillId="6" borderId="0" xfId="0" applyFont="1" applyFill="1"/>
    <xf numFmtId="0" fontId="25" fillId="6" borderId="7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182" fontId="0" fillId="0" borderId="0" xfId="0" applyNumberFormat="1"/>
    <xf numFmtId="0" fontId="13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7" fontId="0" fillId="0" borderId="0" xfId="0" applyNumberFormat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justify" vertical="center"/>
    </xf>
    <xf numFmtId="177" fontId="0" fillId="0" borderId="0" xfId="0" applyNumberFormat="1" applyBorder="1"/>
    <xf numFmtId="0" fontId="0" fillId="0" borderId="0" xfId="0" applyAlignment="1">
      <alignment horizontal="center"/>
    </xf>
    <xf numFmtId="182" fontId="14" fillId="0" borderId="0" xfId="0" applyNumberFormat="1" applyFont="1"/>
    <xf numFmtId="0" fontId="32" fillId="0" borderId="0" xfId="0" applyFont="1" applyAlignment="1">
      <alignment vertical="center"/>
    </xf>
    <xf numFmtId="0" fontId="11" fillId="0" borderId="0" xfId="0" applyFont="1" applyAlignment="1"/>
    <xf numFmtId="0" fontId="34" fillId="0" borderId="0" xfId="0" applyFont="1" applyAlignment="1"/>
    <xf numFmtId="0" fontId="34" fillId="0" borderId="0" xfId="0" applyFont="1" applyFill="1" applyAlignment="1"/>
    <xf numFmtId="177" fontId="34" fillId="0" borderId="0" xfId="0" applyNumberFormat="1" applyFont="1" applyAlignment="1"/>
    <xf numFmtId="0" fontId="33" fillId="0" borderId="0" xfId="0" applyFont="1" applyAlignment="1">
      <alignment vertical="center"/>
    </xf>
    <xf numFmtId="0" fontId="2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67525333449509"/>
          <c:y val="0.10119758286028201"/>
          <c:w val="0.80432479427926795"/>
          <c:h val="0.67987229868892451"/>
        </c:manualLayout>
      </c:layout>
      <c:lineChart>
        <c:grouping val="standard"/>
        <c:varyColors val="0"/>
        <c:ser>
          <c:idx val="0"/>
          <c:order val="0"/>
          <c:tx>
            <c:strRef>
              <c:f>'phytohormone content'!$C$20</c:f>
              <c:strCache>
                <c:ptCount val="1"/>
                <c:pt idx="0">
                  <c:v>TS</c:v>
                </c:pt>
              </c:strCache>
            </c:strRef>
          </c:tx>
          <c:marker>
            <c:symbol val="square"/>
            <c:size val="3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[1]整理!$N$170:$N$174</c:f>
                <c:numCache>
                  <c:formatCode>General</c:formatCode>
                  <c:ptCount val="5"/>
                  <c:pt idx="0">
                    <c:v>1.4</c:v>
                  </c:pt>
                  <c:pt idx="1">
                    <c:v>1.6</c:v>
                  </c:pt>
                  <c:pt idx="2">
                    <c:v>3.2</c:v>
                  </c:pt>
                  <c:pt idx="3">
                    <c:v>0.8</c:v>
                  </c:pt>
                  <c:pt idx="4">
                    <c:v>1.5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content'!$C$21:$C$25</c:f>
              <c:numCache>
                <c:formatCode>General</c:formatCode>
                <c:ptCount val="5"/>
                <c:pt idx="0">
                  <c:v>12.6</c:v>
                </c:pt>
                <c:pt idx="1">
                  <c:v>32.799999999999997</c:v>
                </c:pt>
                <c:pt idx="2">
                  <c:v>28.2</c:v>
                </c:pt>
                <c:pt idx="3">
                  <c:v>18.399999999999999</c:v>
                </c:pt>
                <c:pt idx="4">
                  <c:v>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0-4FE4-9D68-848304A17BE8}"/>
            </c:ext>
          </c:extLst>
        </c:ser>
        <c:ser>
          <c:idx val="1"/>
          <c:order val="1"/>
          <c:tx>
            <c:strRef>
              <c:f>'phytohormone content'!$D$20</c:f>
              <c:strCache>
                <c:ptCount val="1"/>
                <c:pt idx="0">
                  <c:v>TPS</c:v>
                </c:pt>
              </c:strCache>
            </c:strRef>
          </c:tx>
          <c:marker>
            <c:symbol val="diamond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[1]整理!$O$170:$O$174</c:f>
                <c:numCache>
                  <c:formatCode>General</c:formatCode>
                  <c:ptCount val="5"/>
                  <c:pt idx="0">
                    <c:v>1.5</c:v>
                  </c:pt>
                  <c:pt idx="1">
                    <c:v>2.4</c:v>
                  </c:pt>
                  <c:pt idx="2">
                    <c:v>3.3</c:v>
                  </c:pt>
                  <c:pt idx="3">
                    <c:v>2.2999999999999998</c:v>
                  </c:pt>
                  <c:pt idx="4">
                    <c:v>1.2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content'!$D$21:$D$25</c:f>
              <c:numCache>
                <c:formatCode>General</c:formatCode>
                <c:ptCount val="5"/>
                <c:pt idx="0">
                  <c:v>12.3</c:v>
                </c:pt>
                <c:pt idx="1">
                  <c:v>31</c:v>
                </c:pt>
                <c:pt idx="2">
                  <c:v>17.77</c:v>
                </c:pt>
                <c:pt idx="3">
                  <c:v>13.2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0-4FE4-9D68-848304A17BE8}"/>
            </c:ext>
          </c:extLst>
        </c:ser>
        <c:ser>
          <c:idx val="2"/>
          <c:order val="2"/>
          <c:tx>
            <c:strRef>
              <c:f>'phytohormone content'!$E$20</c:f>
              <c:strCache>
                <c:ptCount val="1"/>
                <c:pt idx="0">
                  <c:v>TJ</c:v>
                </c:pt>
              </c:strCache>
            </c:strRef>
          </c:tx>
          <c:marker>
            <c:symbol val="x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[1]整理!$P$170:$P$174</c:f>
                <c:numCache>
                  <c:formatCode>General</c:formatCode>
                  <c:ptCount val="5"/>
                  <c:pt idx="0">
                    <c:v>1.3</c:v>
                  </c:pt>
                  <c:pt idx="1">
                    <c:v>2</c:v>
                  </c:pt>
                  <c:pt idx="2">
                    <c:v>2.6</c:v>
                  </c:pt>
                  <c:pt idx="3">
                    <c:v>2.8</c:v>
                  </c:pt>
                  <c:pt idx="4">
                    <c:v>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'phytohormone content'!$E$21:$E$25</c:f>
              <c:numCache>
                <c:formatCode>General</c:formatCode>
                <c:ptCount val="5"/>
                <c:pt idx="0">
                  <c:v>12.65</c:v>
                </c:pt>
                <c:pt idx="1">
                  <c:v>23.92</c:v>
                </c:pt>
                <c:pt idx="2">
                  <c:v>19.5</c:v>
                </c:pt>
                <c:pt idx="3">
                  <c:v>17.16</c:v>
                </c:pt>
                <c:pt idx="4">
                  <c:v>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0-4FE4-9D68-848304A17BE8}"/>
            </c:ext>
          </c:extLst>
        </c:ser>
        <c:ser>
          <c:idx val="3"/>
          <c:order val="3"/>
          <c:tx>
            <c:strRef>
              <c:f>'phytohormone content'!$F$20</c:f>
              <c:strCache>
                <c:ptCount val="1"/>
                <c:pt idx="0">
                  <c:v>TPJ</c:v>
                </c:pt>
              </c:strCache>
            </c:strRef>
          </c:tx>
          <c:marker>
            <c:symbol val="triangle"/>
            <c:size val="5"/>
            <c:spPr>
              <a:solidFill>
                <a:schemeClr val="bg1">
                  <a:alpha val="97000"/>
                </a:schemeClr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[1]整理!$Q$170:$Q$174</c:f>
                <c:numCache>
                  <c:formatCode>General</c:formatCode>
                  <c:ptCount val="5"/>
                  <c:pt idx="0">
                    <c:v>0.8</c:v>
                  </c:pt>
                  <c:pt idx="1">
                    <c:v>1.3</c:v>
                  </c:pt>
                  <c:pt idx="2">
                    <c:v>1.8</c:v>
                  </c:pt>
                  <c:pt idx="3">
                    <c:v>1</c:v>
                  </c:pt>
                  <c:pt idx="4">
                    <c:v>0.7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'phytohormone content'!$F$21:$F$25</c:f>
              <c:numCache>
                <c:formatCode>General</c:formatCode>
                <c:ptCount val="5"/>
                <c:pt idx="0">
                  <c:v>12.5</c:v>
                </c:pt>
                <c:pt idx="1">
                  <c:v>23.83</c:v>
                </c:pt>
                <c:pt idx="2">
                  <c:v>18.87</c:v>
                </c:pt>
                <c:pt idx="3">
                  <c:v>14.62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0-4FE4-9D68-848304A17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57328"/>
        <c:axId val="1"/>
      </c:lineChart>
      <c:catAx>
        <c:axId val="89875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800"/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GA Content (ng/g)</a:t>
                </a:r>
                <a:endParaRPr lang="zh-CN" sz="1000" b="0"/>
              </a:p>
            </c:rich>
          </c:tx>
          <c:layout>
            <c:manualLayout>
              <c:xMode val="edge"/>
              <c:yMode val="edge"/>
              <c:x val="1.6584542485527532E-2"/>
              <c:y val="0.2127291976293781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1000"/>
            </a:pPr>
            <a:endParaRPr lang="zh-CN"/>
          </a:p>
        </c:txPr>
        <c:crossAx val="8987573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3 days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1.5739453923513551E-2"/>
                  <c:y val="0.316701938062063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'!$E$15:$E$26</c:f>
              <c:numCache>
                <c:formatCode>General</c:formatCode>
                <c:ptCount val="12"/>
                <c:pt idx="0">
                  <c:v>26.00813729086093</c:v>
                </c:pt>
                <c:pt idx="1">
                  <c:v>24.923768631994857</c:v>
                </c:pt>
                <c:pt idx="2">
                  <c:v>24.109520591505039</c:v>
                </c:pt>
                <c:pt idx="3">
                  <c:v>22.544684115988531</c:v>
                </c:pt>
                <c:pt idx="4">
                  <c:v>23.309158284084479</c:v>
                </c:pt>
                <c:pt idx="5">
                  <c:v>21.843874154155998</c:v>
                </c:pt>
                <c:pt idx="6">
                  <c:v>26.666031675345423</c:v>
                </c:pt>
                <c:pt idx="7">
                  <c:v>27.209037261141646</c:v>
                </c:pt>
                <c:pt idx="8">
                  <c:v>28.398874829733064</c:v>
                </c:pt>
                <c:pt idx="9">
                  <c:v>24.793033399820715</c:v>
                </c:pt>
                <c:pt idx="10">
                  <c:v>24.672893777004973</c:v>
                </c:pt>
                <c:pt idx="11">
                  <c:v>25.673963479504597</c:v>
                </c:pt>
              </c:numCache>
            </c:numRef>
          </c:xVal>
          <c:yVal>
            <c:numRef>
              <c:f>'correlation '!$F$15:$F$26</c:f>
              <c:numCache>
                <c:formatCode>General</c:formatCode>
                <c:ptCount val="12"/>
                <c:pt idx="0">
                  <c:v>68</c:v>
                </c:pt>
                <c:pt idx="1">
                  <c:v>66</c:v>
                </c:pt>
                <c:pt idx="2">
                  <c:v>68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86</c:v>
                </c:pt>
                <c:pt idx="7">
                  <c:v>89</c:v>
                </c:pt>
                <c:pt idx="8">
                  <c:v>87</c:v>
                </c:pt>
                <c:pt idx="9">
                  <c:v>84</c:v>
                </c:pt>
                <c:pt idx="10">
                  <c:v>89</c:v>
                </c:pt>
                <c:pt idx="11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5E-45F6-BB09-DAFEDE5CF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0746079"/>
        <c:axId val="1500739423"/>
      </c:scatterChart>
      <c:valAx>
        <c:axId val="1500746079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00739423"/>
        <c:crosses val="autoZero"/>
        <c:crossBetween val="midCat"/>
      </c:valAx>
      <c:valAx>
        <c:axId val="150073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00746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6 days after</a:t>
            </a:r>
            <a:r>
              <a:rPr lang="en-US" altLang="zh-CN" baseline="0"/>
              <a:t>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8385826771653541E-4"/>
                  <c:y val="0.148952318460192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'!$E$27:$E$38</c:f>
              <c:numCache>
                <c:formatCode>General</c:formatCode>
                <c:ptCount val="12"/>
                <c:pt idx="0">
                  <c:v>26.843910000000001</c:v>
                </c:pt>
                <c:pt idx="1">
                  <c:v>27.657101256909783</c:v>
                </c:pt>
                <c:pt idx="2">
                  <c:v>27.250505628454892</c:v>
                </c:pt>
                <c:pt idx="3">
                  <c:v>25.201782543263967</c:v>
                </c:pt>
                <c:pt idx="4">
                  <c:v>27.105860314380479</c:v>
                </c:pt>
                <c:pt idx="5">
                  <c:v>26.632988813345872</c:v>
                </c:pt>
                <c:pt idx="6">
                  <c:v>28.205097296771953</c:v>
                </c:pt>
                <c:pt idx="7">
                  <c:v>27.897360207087061</c:v>
                </c:pt>
                <c:pt idx="8">
                  <c:v>28.051228751929507</c:v>
                </c:pt>
                <c:pt idx="9">
                  <c:v>28.111335721887052</c:v>
                </c:pt>
                <c:pt idx="10">
                  <c:v>27.662944757836708</c:v>
                </c:pt>
                <c:pt idx="11">
                  <c:v>28.559726685937399</c:v>
                </c:pt>
              </c:numCache>
            </c:numRef>
          </c:xVal>
          <c:yVal>
            <c:numRef>
              <c:f>'correlation '!$F$27:$F$38</c:f>
              <c:numCache>
                <c:formatCode>General</c:formatCode>
                <c:ptCount val="12"/>
                <c:pt idx="0">
                  <c:v>68</c:v>
                </c:pt>
                <c:pt idx="1">
                  <c:v>66</c:v>
                </c:pt>
                <c:pt idx="2">
                  <c:v>68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86</c:v>
                </c:pt>
                <c:pt idx="7">
                  <c:v>89</c:v>
                </c:pt>
                <c:pt idx="8">
                  <c:v>87</c:v>
                </c:pt>
                <c:pt idx="9">
                  <c:v>84</c:v>
                </c:pt>
                <c:pt idx="10">
                  <c:v>89</c:v>
                </c:pt>
                <c:pt idx="11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8B-49DB-A664-1B1E6A4A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313311"/>
        <c:axId val="1512015631"/>
      </c:scatterChart>
      <c:valAx>
        <c:axId val="165331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12015631"/>
        <c:crosses val="autoZero"/>
        <c:crossBetween val="midCat"/>
      </c:valAx>
      <c:valAx>
        <c:axId val="1512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3313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6 days after flowering 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3.8385826771653541E-4"/>
                  <c:y val="0.126088509769612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'!$C$27:$C$38</c:f>
              <c:numCache>
                <c:formatCode>General</c:formatCode>
                <c:ptCount val="12"/>
                <c:pt idx="0">
                  <c:v>26.843910000000001</c:v>
                </c:pt>
                <c:pt idx="1">
                  <c:v>27.657101256909783</c:v>
                </c:pt>
                <c:pt idx="2">
                  <c:v>27.250505628454892</c:v>
                </c:pt>
                <c:pt idx="3">
                  <c:v>25.201782543263967</c:v>
                </c:pt>
                <c:pt idx="4">
                  <c:v>27.105860314380479</c:v>
                </c:pt>
                <c:pt idx="5">
                  <c:v>26.632988813345872</c:v>
                </c:pt>
                <c:pt idx="6">
                  <c:v>28.205097296771953</c:v>
                </c:pt>
                <c:pt idx="7">
                  <c:v>27.897360207087061</c:v>
                </c:pt>
                <c:pt idx="8">
                  <c:v>28.051228751929507</c:v>
                </c:pt>
                <c:pt idx="9">
                  <c:v>28.111335721887052</c:v>
                </c:pt>
                <c:pt idx="10">
                  <c:v>27.662944757836708</c:v>
                </c:pt>
                <c:pt idx="11">
                  <c:v>28.559726685937399</c:v>
                </c:pt>
              </c:numCache>
            </c:numRef>
          </c:xVal>
          <c:yVal>
            <c:numRef>
              <c:f>'correlation '!$D$27:$D$38</c:f>
              <c:numCache>
                <c:formatCode>General</c:formatCode>
                <c:ptCount val="12"/>
                <c:pt idx="0">
                  <c:v>101</c:v>
                </c:pt>
                <c:pt idx="1">
                  <c:v>97</c:v>
                </c:pt>
                <c:pt idx="2">
                  <c:v>101</c:v>
                </c:pt>
                <c:pt idx="3">
                  <c:v>96</c:v>
                </c:pt>
                <c:pt idx="4">
                  <c:v>94</c:v>
                </c:pt>
                <c:pt idx="5">
                  <c:v>98</c:v>
                </c:pt>
                <c:pt idx="6">
                  <c:v>113</c:v>
                </c:pt>
                <c:pt idx="7">
                  <c:v>112</c:v>
                </c:pt>
                <c:pt idx="8">
                  <c:v>112</c:v>
                </c:pt>
                <c:pt idx="9">
                  <c:v>110</c:v>
                </c:pt>
                <c:pt idx="10">
                  <c:v>119</c:v>
                </c:pt>
                <c:pt idx="11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1-48DE-95B3-DA840C942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549343"/>
        <c:axId val="1743562655"/>
      </c:scatterChart>
      <c:valAx>
        <c:axId val="1743549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IPA + ZR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3562655"/>
        <c:crosses val="autoZero"/>
        <c:crossBetween val="midCat"/>
      </c:valAx>
      <c:valAx>
        <c:axId val="174356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0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Floret number in stamens and pistils differentiation stage</a:t>
                </a:r>
                <a:endParaRPr lang="zh-CN" altLang="zh-CN" sz="10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3549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baseline="0">
                <a:effectLst/>
              </a:rPr>
              <a:t>9 days after flowering </a:t>
            </a:r>
            <a:endParaRPr lang="zh-CN" altLang="zh-CN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856517935258096E-2"/>
                  <c:y val="0.18190944881889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'!$C$39:$C$50</c:f>
              <c:numCache>
                <c:formatCode>General</c:formatCode>
                <c:ptCount val="12"/>
                <c:pt idx="0">
                  <c:v>20.429270804093154</c:v>
                </c:pt>
                <c:pt idx="1">
                  <c:v>20.822676429532155</c:v>
                </c:pt>
                <c:pt idx="2">
                  <c:v>18.714972561213887</c:v>
                </c:pt>
                <c:pt idx="3">
                  <c:v>18.229469175032506</c:v>
                </c:pt>
                <c:pt idx="4">
                  <c:v>19.55585967724846</c:v>
                </c:pt>
                <c:pt idx="5">
                  <c:v>18.98067606807782</c:v>
                </c:pt>
                <c:pt idx="6">
                  <c:v>20.122437815021271</c:v>
                </c:pt>
                <c:pt idx="7">
                  <c:v>21.159885529297185</c:v>
                </c:pt>
                <c:pt idx="8">
                  <c:v>20.595057994613938</c:v>
                </c:pt>
                <c:pt idx="9">
                  <c:v>24.44895143228311</c:v>
                </c:pt>
                <c:pt idx="10">
                  <c:v>22.135940184710996</c:v>
                </c:pt>
                <c:pt idx="11">
                  <c:v>25.551579801617883</c:v>
                </c:pt>
              </c:numCache>
            </c:numRef>
          </c:xVal>
          <c:yVal>
            <c:numRef>
              <c:f>'correlation '!$D$39:$D$50</c:f>
              <c:numCache>
                <c:formatCode>General</c:formatCode>
                <c:ptCount val="12"/>
                <c:pt idx="0">
                  <c:v>101</c:v>
                </c:pt>
                <c:pt idx="1">
                  <c:v>97</c:v>
                </c:pt>
                <c:pt idx="2">
                  <c:v>101</c:v>
                </c:pt>
                <c:pt idx="3">
                  <c:v>96</c:v>
                </c:pt>
                <c:pt idx="4">
                  <c:v>94</c:v>
                </c:pt>
                <c:pt idx="5">
                  <c:v>98</c:v>
                </c:pt>
                <c:pt idx="6">
                  <c:v>113</c:v>
                </c:pt>
                <c:pt idx="7">
                  <c:v>112</c:v>
                </c:pt>
                <c:pt idx="8">
                  <c:v>112</c:v>
                </c:pt>
                <c:pt idx="9">
                  <c:v>110</c:v>
                </c:pt>
                <c:pt idx="10">
                  <c:v>119</c:v>
                </c:pt>
                <c:pt idx="11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50-4499-9454-541D8A512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425295"/>
        <c:axId val="1844430287"/>
      </c:scatterChart>
      <c:valAx>
        <c:axId val="1844425295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IPA + ZR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44430287"/>
        <c:crosses val="autoZero"/>
        <c:crossBetween val="midCat"/>
      </c:valAx>
      <c:valAx>
        <c:axId val="184443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Floret number in stamens and pistils differentiation stage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44425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9 days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5613735783027121E-2"/>
                  <c:y val="0.241112933799941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'!$E$39:$E$50</c:f>
              <c:numCache>
                <c:formatCode>General</c:formatCode>
                <c:ptCount val="12"/>
                <c:pt idx="0">
                  <c:v>20.429270804093154</c:v>
                </c:pt>
                <c:pt idx="1">
                  <c:v>20.822676429532155</c:v>
                </c:pt>
                <c:pt idx="2">
                  <c:v>18.714972561213887</c:v>
                </c:pt>
                <c:pt idx="3">
                  <c:v>18.229469175032506</c:v>
                </c:pt>
                <c:pt idx="4">
                  <c:v>19.55585967724846</c:v>
                </c:pt>
                <c:pt idx="5">
                  <c:v>18.98067606807782</c:v>
                </c:pt>
                <c:pt idx="6">
                  <c:v>20.122437815021271</c:v>
                </c:pt>
                <c:pt idx="7">
                  <c:v>21.159885529297185</c:v>
                </c:pt>
                <c:pt idx="8">
                  <c:v>20.595057994613938</c:v>
                </c:pt>
                <c:pt idx="9">
                  <c:v>24.44895143228311</c:v>
                </c:pt>
                <c:pt idx="10">
                  <c:v>22.135940184710996</c:v>
                </c:pt>
                <c:pt idx="11">
                  <c:v>25.551579801617883</c:v>
                </c:pt>
              </c:numCache>
            </c:numRef>
          </c:xVal>
          <c:yVal>
            <c:numRef>
              <c:f>'correlation '!$F$39:$F$50</c:f>
              <c:numCache>
                <c:formatCode>General</c:formatCode>
                <c:ptCount val="12"/>
                <c:pt idx="0">
                  <c:v>68</c:v>
                </c:pt>
                <c:pt idx="1">
                  <c:v>66</c:v>
                </c:pt>
                <c:pt idx="2">
                  <c:v>68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86</c:v>
                </c:pt>
                <c:pt idx="7">
                  <c:v>89</c:v>
                </c:pt>
                <c:pt idx="8">
                  <c:v>87</c:v>
                </c:pt>
                <c:pt idx="9">
                  <c:v>84</c:v>
                </c:pt>
                <c:pt idx="10">
                  <c:v>89</c:v>
                </c:pt>
                <c:pt idx="11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E-47CA-BEA1-5038B3C7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067359"/>
        <c:axId val="1746068191"/>
      </c:scatterChart>
      <c:valAx>
        <c:axId val="1746067359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6068191"/>
        <c:crosses val="autoZero"/>
        <c:crossBetween val="midCat"/>
      </c:valAx>
      <c:valAx>
        <c:axId val="174606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6067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12 days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338621370117436E-2"/>
                  <c:y val="0.13206840519295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'!$C$51:$C$62</c:f>
              <c:numCache>
                <c:formatCode>General</c:formatCode>
                <c:ptCount val="12"/>
                <c:pt idx="0">
                  <c:v>19.291136870141436</c:v>
                </c:pt>
                <c:pt idx="1">
                  <c:v>19.34085392104976</c:v>
                </c:pt>
                <c:pt idx="2">
                  <c:v>17.120228949871635</c:v>
                </c:pt>
                <c:pt idx="3">
                  <c:v>17.311271008878471</c:v>
                </c:pt>
                <c:pt idx="4">
                  <c:v>17.28843215022885</c:v>
                </c:pt>
                <c:pt idx="5">
                  <c:v>18.626264881310824</c:v>
                </c:pt>
                <c:pt idx="6">
                  <c:v>23.26112918352846</c:v>
                </c:pt>
                <c:pt idx="7">
                  <c:v>23.667991141775904</c:v>
                </c:pt>
                <c:pt idx="8">
                  <c:v>21.236964326925658</c:v>
                </c:pt>
                <c:pt idx="9">
                  <c:v>21.063091347420993</c:v>
                </c:pt>
                <c:pt idx="10">
                  <c:v>21.755108182695761</c:v>
                </c:pt>
                <c:pt idx="11">
                  <c:v>22.494802494290447</c:v>
                </c:pt>
              </c:numCache>
            </c:numRef>
          </c:xVal>
          <c:yVal>
            <c:numRef>
              <c:f>'correlation '!$D$51:$D$62</c:f>
              <c:numCache>
                <c:formatCode>General</c:formatCode>
                <c:ptCount val="12"/>
                <c:pt idx="0">
                  <c:v>101</c:v>
                </c:pt>
                <c:pt idx="1">
                  <c:v>97</c:v>
                </c:pt>
                <c:pt idx="2">
                  <c:v>101</c:v>
                </c:pt>
                <c:pt idx="3">
                  <c:v>96</c:v>
                </c:pt>
                <c:pt idx="4">
                  <c:v>94</c:v>
                </c:pt>
                <c:pt idx="5">
                  <c:v>98</c:v>
                </c:pt>
                <c:pt idx="6">
                  <c:v>113</c:v>
                </c:pt>
                <c:pt idx="7">
                  <c:v>112</c:v>
                </c:pt>
                <c:pt idx="8">
                  <c:v>112</c:v>
                </c:pt>
                <c:pt idx="9">
                  <c:v>110</c:v>
                </c:pt>
                <c:pt idx="10">
                  <c:v>119</c:v>
                </c:pt>
                <c:pt idx="11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C-4454-95AC-9B5AFE64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978879"/>
        <c:axId val="1741988447"/>
      </c:scatterChart>
      <c:valAx>
        <c:axId val="1741978879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IPA + ZR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1988447"/>
        <c:crosses val="autoZero"/>
        <c:crossBetween val="midCat"/>
      </c:valAx>
      <c:valAx>
        <c:axId val="174198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Floret number in stamens and pistils differentiation stage</a:t>
                </a:r>
                <a:endParaRPr lang="zh-CN" altLang="zh-CN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3.6036036036036036E-2"/>
              <c:y val="0.20892483107818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197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12 days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3116141732283465E-2"/>
                  <c:y val="0.253256051326917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'!$E$51:$E$62</c:f>
              <c:numCache>
                <c:formatCode>General</c:formatCode>
                <c:ptCount val="12"/>
                <c:pt idx="0">
                  <c:v>19.291136870141436</c:v>
                </c:pt>
                <c:pt idx="1">
                  <c:v>19.34085392104976</c:v>
                </c:pt>
                <c:pt idx="2">
                  <c:v>17.120228949871635</c:v>
                </c:pt>
                <c:pt idx="3">
                  <c:v>17.311271008878471</c:v>
                </c:pt>
                <c:pt idx="4">
                  <c:v>17.28843215022885</c:v>
                </c:pt>
                <c:pt idx="5">
                  <c:v>18.626264881310824</c:v>
                </c:pt>
                <c:pt idx="6">
                  <c:v>23.26112918352846</c:v>
                </c:pt>
                <c:pt idx="7">
                  <c:v>23.667991141775904</c:v>
                </c:pt>
                <c:pt idx="8">
                  <c:v>21.236964326925658</c:v>
                </c:pt>
                <c:pt idx="9">
                  <c:v>21.063091347420993</c:v>
                </c:pt>
                <c:pt idx="10">
                  <c:v>21.755108182695761</c:v>
                </c:pt>
                <c:pt idx="11">
                  <c:v>22.494802494290447</c:v>
                </c:pt>
              </c:numCache>
            </c:numRef>
          </c:xVal>
          <c:yVal>
            <c:numRef>
              <c:f>'correlation '!$F$51:$F$62</c:f>
              <c:numCache>
                <c:formatCode>General</c:formatCode>
                <c:ptCount val="12"/>
                <c:pt idx="0">
                  <c:v>68</c:v>
                </c:pt>
                <c:pt idx="1">
                  <c:v>66</c:v>
                </c:pt>
                <c:pt idx="2">
                  <c:v>68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86</c:v>
                </c:pt>
                <c:pt idx="7">
                  <c:v>89</c:v>
                </c:pt>
                <c:pt idx="8">
                  <c:v>87</c:v>
                </c:pt>
                <c:pt idx="9">
                  <c:v>84</c:v>
                </c:pt>
                <c:pt idx="10">
                  <c:v>89</c:v>
                </c:pt>
                <c:pt idx="11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F-4A9E-86BE-9F0E42780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027695"/>
        <c:axId val="665028111"/>
      </c:scatterChart>
      <c:valAx>
        <c:axId val="665027695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5028111"/>
        <c:crosses val="autoZero"/>
        <c:crossBetween val="midCat"/>
      </c:valAx>
      <c:valAx>
        <c:axId val="66502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5027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15 days after flowering</a:t>
            </a:r>
            <a:endParaRPr lang="zh-CN" altLang="en-US"/>
          </a:p>
        </c:rich>
      </c:tx>
      <c:layout>
        <c:manualLayout>
          <c:xMode val="edge"/>
          <c:yMode val="edge"/>
          <c:x val="0.4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1513560804899386E-3"/>
                  <c:y val="0.220507072032662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'!$C$63:$C$74</c:f>
              <c:numCache>
                <c:formatCode>General</c:formatCode>
                <c:ptCount val="12"/>
                <c:pt idx="0">
                  <c:v>15.137420653155136</c:v>
                </c:pt>
                <c:pt idx="1">
                  <c:v>12.869243816648499</c:v>
                </c:pt>
                <c:pt idx="2">
                  <c:v>13.545026211911761</c:v>
                </c:pt>
                <c:pt idx="3">
                  <c:v>15.477561284497851</c:v>
                </c:pt>
                <c:pt idx="4">
                  <c:v>16.818115772948534</c:v>
                </c:pt>
                <c:pt idx="5">
                  <c:v>15.827215825697856</c:v>
                </c:pt>
                <c:pt idx="6">
                  <c:v>17.783295863496413</c:v>
                </c:pt>
                <c:pt idx="7">
                  <c:v>18.498132725951336</c:v>
                </c:pt>
                <c:pt idx="8">
                  <c:v>18.09058850767882</c:v>
                </c:pt>
                <c:pt idx="9">
                  <c:v>16.627898695183408</c:v>
                </c:pt>
                <c:pt idx="10">
                  <c:v>15.994154218055407</c:v>
                </c:pt>
                <c:pt idx="11">
                  <c:v>16.657751602848563</c:v>
                </c:pt>
              </c:numCache>
            </c:numRef>
          </c:xVal>
          <c:yVal>
            <c:numRef>
              <c:f>'correlation '!$D$63:$D$74</c:f>
              <c:numCache>
                <c:formatCode>General</c:formatCode>
                <c:ptCount val="12"/>
                <c:pt idx="0">
                  <c:v>101</c:v>
                </c:pt>
                <c:pt idx="1">
                  <c:v>97</c:v>
                </c:pt>
                <c:pt idx="2">
                  <c:v>101</c:v>
                </c:pt>
                <c:pt idx="3">
                  <c:v>96</c:v>
                </c:pt>
                <c:pt idx="4">
                  <c:v>94</c:v>
                </c:pt>
                <c:pt idx="5">
                  <c:v>98</c:v>
                </c:pt>
                <c:pt idx="6">
                  <c:v>113</c:v>
                </c:pt>
                <c:pt idx="7">
                  <c:v>112</c:v>
                </c:pt>
                <c:pt idx="8">
                  <c:v>112</c:v>
                </c:pt>
                <c:pt idx="9">
                  <c:v>110</c:v>
                </c:pt>
                <c:pt idx="10">
                  <c:v>119</c:v>
                </c:pt>
                <c:pt idx="11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0C-464A-B79D-2AC9FCE5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935631"/>
        <c:axId val="1652939375"/>
      </c:scatterChart>
      <c:valAx>
        <c:axId val="1652935631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IPA + ZR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2939375"/>
        <c:crosses val="autoZero"/>
        <c:crossBetween val="midCat"/>
      </c:valAx>
      <c:valAx>
        <c:axId val="165293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 b="0" i="0" baseline="0">
                    <a:effectLst/>
                  </a:rPr>
                  <a:t>Floret number in stamens and pistils differentiation stage</a:t>
                </a:r>
                <a:endParaRPr lang="zh-CN" altLang="zh-CN" sz="105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2935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15 days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3072615923009625E-2"/>
                  <c:y val="0.28885389326334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'!$E$63:$E$74</c:f>
              <c:numCache>
                <c:formatCode>General</c:formatCode>
                <c:ptCount val="12"/>
                <c:pt idx="0">
                  <c:v>15.137420653155136</c:v>
                </c:pt>
                <c:pt idx="1">
                  <c:v>12.869243816648499</c:v>
                </c:pt>
                <c:pt idx="2">
                  <c:v>13.545026211911761</c:v>
                </c:pt>
                <c:pt idx="3">
                  <c:v>15.477561284497851</c:v>
                </c:pt>
                <c:pt idx="4">
                  <c:v>16.818115772948534</c:v>
                </c:pt>
                <c:pt idx="5">
                  <c:v>15.827215825697856</c:v>
                </c:pt>
                <c:pt idx="6">
                  <c:v>17.783295863496413</c:v>
                </c:pt>
                <c:pt idx="7">
                  <c:v>18.498132725951336</c:v>
                </c:pt>
                <c:pt idx="8">
                  <c:v>18.09058850767882</c:v>
                </c:pt>
                <c:pt idx="9">
                  <c:v>16.627898695183408</c:v>
                </c:pt>
                <c:pt idx="10">
                  <c:v>15.994154218055407</c:v>
                </c:pt>
                <c:pt idx="11">
                  <c:v>16.657751602848563</c:v>
                </c:pt>
              </c:numCache>
            </c:numRef>
          </c:xVal>
          <c:yVal>
            <c:numRef>
              <c:f>'correlation '!$F$63:$F$74</c:f>
              <c:numCache>
                <c:formatCode>General</c:formatCode>
                <c:ptCount val="12"/>
                <c:pt idx="0">
                  <c:v>68</c:v>
                </c:pt>
                <c:pt idx="1">
                  <c:v>66</c:v>
                </c:pt>
                <c:pt idx="2">
                  <c:v>68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86</c:v>
                </c:pt>
                <c:pt idx="7">
                  <c:v>89</c:v>
                </c:pt>
                <c:pt idx="8">
                  <c:v>87</c:v>
                </c:pt>
                <c:pt idx="9">
                  <c:v>84</c:v>
                </c:pt>
                <c:pt idx="10">
                  <c:v>89</c:v>
                </c:pt>
                <c:pt idx="11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D-4A96-829F-9CB633F6E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22287"/>
        <c:axId val="1512022703"/>
      </c:scatterChart>
      <c:valAx>
        <c:axId val="1512022287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12022703"/>
        <c:crosses val="autoZero"/>
        <c:crossBetween val="midCat"/>
      </c:valAx>
      <c:valAx>
        <c:axId val="151202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12022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93001200433022"/>
          <c:y val="8.7532467532467531E-2"/>
          <c:w val="0.67482342323358624"/>
          <c:h val="0.67604312455772886"/>
        </c:manualLayout>
      </c:layout>
      <c:lineChart>
        <c:grouping val="standard"/>
        <c:varyColors val="0"/>
        <c:ser>
          <c:idx val="0"/>
          <c:order val="0"/>
          <c:tx>
            <c:strRef>
              <c:f>'phytohormone content'!$C$29</c:f>
              <c:strCache>
                <c:ptCount val="1"/>
                <c:pt idx="0">
                  <c:v>TS</c:v>
                </c:pt>
              </c:strCache>
            </c:strRef>
          </c:tx>
          <c:marker>
            <c:symbol val="square"/>
            <c:size val="3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[1]整理!$N$179:$N$183</c:f>
                <c:numCache>
                  <c:formatCode>General</c:formatCode>
                  <c:ptCount val="5"/>
                  <c:pt idx="0">
                    <c:v>13.4</c:v>
                  </c:pt>
                  <c:pt idx="1">
                    <c:v>23.6</c:v>
                  </c:pt>
                  <c:pt idx="2">
                    <c:v>13.2</c:v>
                  </c:pt>
                  <c:pt idx="3">
                    <c:v>14.8</c:v>
                  </c:pt>
                  <c:pt idx="4">
                    <c:v>21.5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content'!$C$30:$C$34</c:f>
              <c:numCache>
                <c:formatCode>General</c:formatCode>
                <c:ptCount val="5"/>
                <c:pt idx="0">
                  <c:v>96.2</c:v>
                </c:pt>
                <c:pt idx="1">
                  <c:v>126</c:v>
                </c:pt>
                <c:pt idx="2">
                  <c:v>220.6</c:v>
                </c:pt>
                <c:pt idx="3">
                  <c:v>251.4</c:v>
                </c:pt>
                <c:pt idx="4">
                  <c:v>403.96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2-43C2-B7D5-1AAD08C1906F}"/>
            </c:ext>
          </c:extLst>
        </c:ser>
        <c:ser>
          <c:idx val="1"/>
          <c:order val="1"/>
          <c:tx>
            <c:strRef>
              <c:f>'phytohormone content'!$D$29</c:f>
              <c:strCache>
                <c:ptCount val="1"/>
                <c:pt idx="0">
                  <c:v>TPS</c:v>
                </c:pt>
              </c:strCache>
            </c:strRef>
          </c:tx>
          <c:marker>
            <c:symbol val="diamond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[1]整理!$O$179:$O$183</c:f>
                <c:numCache>
                  <c:formatCode>General</c:formatCode>
                  <c:ptCount val="5"/>
                  <c:pt idx="0">
                    <c:v>11.5</c:v>
                  </c:pt>
                  <c:pt idx="1">
                    <c:v>22.4</c:v>
                  </c:pt>
                  <c:pt idx="2">
                    <c:v>15.3</c:v>
                  </c:pt>
                  <c:pt idx="3">
                    <c:v>27.3</c:v>
                  </c:pt>
                  <c:pt idx="4">
                    <c:v>25.2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content'!$D$30:$D$34</c:f>
              <c:numCache>
                <c:formatCode>General</c:formatCode>
                <c:ptCount val="5"/>
                <c:pt idx="0">
                  <c:v>88.3</c:v>
                </c:pt>
                <c:pt idx="1">
                  <c:v>118</c:v>
                </c:pt>
                <c:pt idx="2">
                  <c:v>209.89</c:v>
                </c:pt>
                <c:pt idx="3">
                  <c:v>245.2</c:v>
                </c:pt>
                <c:pt idx="4">
                  <c:v>388.47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2-43C2-B7D5-1AAD08C1906F}"/>
            </c:ext>
          </c:extLst>
        </c:ser>
        <c:ser>
          <c:idx val="2"/>
          <c:order val="2"/>
          <c:tx>
            <c:strRef>
              <c:f>'phytohormone content'!$E$29</c:f>
              <c:strCache>
                <c:ptCount val="1"/>
                <c:pt idx="0">
                  <c:v>TJ</c:v>
                </c:pt>
              </c:strCache>
            </c:strRef>
          </c:tx>
          <c:marker>
            <c:symbol val="x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[1]整理!$P$179:$P$183</c:f>
                <c:numCache>
                  <c:formatCode>General</c:formatCode>
                  <c:ptCount val="5"/>
                  <c:pt idx="0">
                    <c:v>11.3</c:v>
                  </c:pt>
                  <c:pt idx="1">
                    <c:v>20</c:v>
                  </c:pt>
                  <c:pt idx="2">
                    <c:v>26.6</c:v>
                  </c:pt>
                  <c:pt idx="3">
                    <c:v>13.8</c:v>
                  </c:pt>
                  <c:pt idx="4">
                    <c:v>28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content'!$E$30:$E$34</c:f>
              <c:numCache>
                <c:formatCode>General</c:formatCode>
                <c:ptCount val="5"/>
                <c:pt idx="0">
                  <c:v>90.6</c:v>
                </c:pt>
                <c:pt idx="1">
                  <c:v>178.2</c:v>
                </c:pt>
                <c:pt idx="2">
                  <c:v>215</c:v>
                </c:pt>
                <c:pt idx="3">
                  <c:v>230</c:v>
                </c:pt>
                <c:pt idx="4">
                  <c:v>341.7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2-43C2-B7D5-1AAD08C1906F}"/>
            </c:ext>
          </c:extLst>
        </c:ser>
        <c:ser>
          <c:idx val="3"/>
          <c:order val="3"/>
          <c:tx>
            <c:strRef>
              <c:f>'phytohormone content'!$F$29</c:f>
              <c:strCache>
                <c:ptCount val="1"/>
                <c:pt idx="0">
                  <c:v>TPJ</c:v>
                </c:pt>
              </c:strCache>
            </c:strRef>
          </c:tx>
          <c:marker>
            <c:symbol val="triangle"/>
            <c:size val="3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[1]整理!$Q$179:$Q$183</c:f>
                <c:numCache>
                  <c:formatCode>General</c:formatCode>
                  <c:ptCount val="5"/>
                  <c:pt idx="0">
                    <c:v>20.8</c:v>
                  </c:pt>
                  <c:pt idx="1">
                    <c:v>11.3</c:v>
                  </c:pt>
                  <c:pt idx="2">
                    <c:v>21.8</c:v>
                  </c:pt>
                  <c:pt idx="3">
                    <c:v>31</c:v>
                  </c:pt>
                  <c:pt idx="4">
                    <c:v>15.7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content'!$F$30:$F$34</c:f>
              <c:numCache>
                <c:formatCode>General</c:formatCode>
                <c:ptCount val="5"/>
                <c:pt idx="0">
                  <c:v>90.4</c:v>
                </c:pt>
                <c:pt idx="1">
                  <c:v>153.9</c:v>
                </c:pt>
                <c:pt idx="2">
                  <c:v>213.4</c:v>
                </c:pt>
                <c:pt idx="3">
                  <c:v>221.5</c:v>
                </c:pt>
                <c:pt idx="4">
                  <c:v>301.3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2-43C2-B7D5-1AAD08C19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60928"/>
        <c:axId val="1"/>
      </c:lineChart>
      <c:catAx>
        <c:axId val="8987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800"/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ABA content(ng/g)</a:t>
                </a:r>
                <a:endParaRPr lang="zh-CN" b="0"/>
              </a:p>
            </c:rich>
          </c:tx>
          <c:layout>
            <c:manualLayout>
              <c:xMode val="edge"/>
              <c:yMode val="edge"/>
              <c:x val="3.7241148300628781E-2"/>
              <c:y val="0.1615616401520663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zh-CN"/>
          </a:p>
        </c:txPr>
        <c:crossAx val="898760928"/>
        <c:crosses val="autoZero"/>
        <c:crossBetween val="between"/>
        <c:majorUnit val="9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84043739975866"/>
          <c:y val="7.5959662738780853E-2"/>
          <c:w val="0.73631636370857612"/>
          <c:h val="0.73797778778429701"/>
        </c:manualLayout>
      </c:layout>
      <c:lineChart>
        <c:grouping val="standard"/>
        <c:varyColors val="0"/>
        <c:ser>
          <c:idx val="0"/>
          <c:order val="0"/>
          <c:tx>
            <c:strRef>
              <c:f>'phytohormone content'!$C$10</c:f>
              <c:strCache>
                <c:ptCount val="1"/>
                <c:pt idx="0">
                  <c:v>TS</c:v>
                </c:pt>
              </c:strCache>
            </c:strRef>
          </c:tx>
          <c:marker>
            <c:symbol val="square"/>
            <c:size val="4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[1]整理!$N$160:$N$164</c:f>
                <c:numCache>
                  <c:formatCode>General</c:formatCode>
                  <c:ptCount val="5"/>
                  <c:pt idx="0">
                    <c:v>42</c:v>
                  </c:pt>
                  <c:pt idx="1">
                    <c:v>84.6</c:v>
                  </c:pt>
                  <c:pt idx="2">
                    <c:v>100.2</c:v>
                  </c:pt>
                  <c:pt idx="3">
                    <c:v>101</c:v>
                  </c:pt>
                  <c:pt idx="4">
                    <c:v>63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content'!$C$11:$C$15</c:f>
              <c:numCache>
                <c:formatCode>General</c:formatCode>
                <c:ptCount val="5"/>
                <c:pt idx="0">
                  <c:v>595.79999999999995</c:v>
                </c:pt>
                <c:pt idx="1">
                  <c:v>966.8</c:v>
                </c:pt>
                <c:pt idx="2">
                  <c:v>1524.3</c:v>
                </c:pt>
                <c:pt idx="3">
                  <c:v>1398</c:v>
                </c:pt>
                <c:pt idx="4">
                  <c:v>888.7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0C-4811-BBCF-1E7654A39EEC}"/>
            </c:ext>
          </c:extLst>
        </c:ser>
        <c:ser>
          <c:idx val="1"/>
          <c:order val="1"/>
          <c:tx>
            <c:strRef>
              <c:f>'phytohormone content'!$D$10</c:f>
              <c:strCache>
                <c:ptCount val="1"/>
                <c:pt idx="0">
                  <c:v>TPS</c:v>
                </c:pt>
              </c:strCache>
            </c:strRef>
          </c:tx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[1]整理!$O$160:$O$164</c:f>
                <c:numCache>
                  <c:formatCode>General</c:formatCode>
                  <c:ptCount val="5"/>
                  <c:pt idx="0">
                    <c:v>47</c:v>
                  </c:pt>
                  <c:pt idx="1">
                    <c:v>52</c:v>
                  </c:pt>
                  <c:pt idx="2">
                    <c:v>91.3</c:v>
                  </c:pt>
                  <c:pt idx="3">
                    <c:v>97</c:v>
                  </c:pt>
                  <c:pt idx="4">
                    <c:v>54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content'!$D$11:$D$15</c:f>
              <c:numCache>
                <c:formatCode>General</c:formatCode>
                <c:ptCount val="5"/>
                <c:pt idx="0">
                  <c:v>519.6</c:v>
                </c:pt>
                <c:pt idx="1">
                  <c:v>910</c:v>
                </c:pt>
                <c:pt idx="2">
                  <c:v>1418</c:v>
                </c:pt>
                <c:pt idx="3">
                  <c:v>1376</c:v>
                </c:pt>
                <c:pt idx="4">
                  <c:v>872.6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C-4811-BBCF-1E7654A39EEC}"/>
            </c:ext>
          </c:extLst>
        </c:ser>
        <c:ser>
          <c:idx val="2"/>
          <c:order val="2"/>
          <c:tx>
            <c:strRef>
              <c:f>'phytohormone content'!$E$10</c:f>
              <c:strCache>
                <c:ptCount val="1"/>
                <c:pt idx="0">
                  <c:v>TJ</c:v>
                </c:pt>
              </c:strCache>
            </c:strRef>
          </c:tx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[1]整理!$P$160:$P$164</c:f>
                <c:numCache>
                  <c:formatCode>General</c:formatCode>
                  <c:ptCount val="5"/>
                  <c:pt idx="0">
                    <c:v>39.799999999999997</c:v>
                  </c:pt>
                  <c:pt idx="1">
                    <c:v>61</c:v>
                  </c:pt>
                  <c:pt idx="2">
                    <c:v>83.3</c:v>
                  </c:pt>
                  <c:pt idx="3">
                    <c:v>78.5</c:v>
                  </c:pt>
                  <c:pt idx="4">
                    <c:v>63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content'!$E$11:$E$15</c:f>
              <c:numCache>
                <c:formatCode>General</c:formatCode>
                <c:ptCount val="5"/>
                <c:pt idx="0">
                  <c:v>774</c:v>
                </c:pt>
                <c:pt idx="1">
                  <c:v>922</c:v>
                </c:pt>
                <c:pt idx="2">
                  <c:v>1325</c:v>
                </c:pt>
                <c:pt idx="3">
                  <c:v>1282.2</c:v>
                </c:pt>
                <c:pt idx="4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0C-4811-BBCF-1E7654A39EEC}"/>
            </c:ext>
          </c:extLst>
        </c:ser>
        <c:ser>
          <c:idx val="3"/>
          <c:order val="3"/>
          <c:tx>
            <c:strRef>
              <c:f>'phytohormone content'!$F$10</c:f>
              <c:strCache>
                <c:ptCount val="1"/>
                <c:pt idx="0">
                  <c:v>TPJ</c:v>
                </c:pt>
              </c:strCache>
            </c:strRef>
          </c:tx>
          <c:marker>
            <c:symbol val="triangle"/>
            <c:size val="3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[1]整理!$Q$160:$Q$164</c:f>
                <c:numCache>
                  <c:formatCode>General</c:formatCode>
                  <c:ptCount val="5"/>
                  <c:pt idx="0">
                    <c:v>37.200000000000003</c:v>
                  </c:pt>
                  <c:pt idx="1">
                    <c:v>70.5</c:v>
                  </c:pt>
                  <c:pt idx="2">
                    <c:v>63</c:v>
                  </c:pt>
                  <c:pt idx="3">
                    <c:v>36.700000000000003</c:v>
                  </c:pt>
                  <c:pt idx="4">
                    <c:v>52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content'!$F$11:$F$15</c:f>
              <c:numCache>
                <c:formatCode>General</c:formatCode>
                <c:ptCount val="5"/>
                <c:pt idx="0">
                  <c:v>642</c:v>
                </c:pt>
                <c:pt idx="1">
                  <c:v>926</c:v>
                </c:pt>
                <c:pt idx="2">
                  <c:v>1210</c:v>
                </c:pt>
                <c:pt idx="3">
                  <c:v>1184.3</c:v>
                </c:pt>
                <c:pt idx="4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0C-4811-BBCF-1E7654A39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59328"/>
        <c:axId val="1"/>
      </c:lineChart>
      <c:catAx>
        <c:axId val="89875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1000" b="0"/>
                  <a:t>IAA content (ng/g)</a:t>
                </a:r>
                <a:endParaRPr lang="zh-CN" sz="1000" b="0"/>
              </a:p>
            </c:rich>
          </c:tx>
          <c:layout>
            <c:manualLayout>
              <c:xMode val="edge"/>
              <c:yMode val="edge"/>
              <c:x val="2.6008721361494944E-2"/>
              <c:y val="0.18952493727831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1000"/>
            </a:pPr>
            <a:endParaRPr lang="zh-CN"/>
          </a:p>
        </c:txPr>
        <c:crossAx val="89875932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7052635422861"/>
          <c:y val="7.9820822352729193E-2"/>
          <c:w val="0.78698703375553869"/>
          <c:h val="0.80173167050599725"/>
        </c:manualLayout>
      </c:layout>
      <c:lineChart>
        <c:grouping val="standard"/>
        <c:varyColors val="0"/>
        <c:ser>
          <c:idx val="0"/>
          <c:order val="0"/>
          <c:tx>
            <c:strRef>
              <c:f>'phytohormone content'!$C$3</c:f>
              <c:strCache>
                <c:ptCount val="1"/>
                <c:pt idx="0">
                  <c:v>TS</c:v>
                </c:pt>
              </c:strCache>
            </c:strRef>
          </c:tx>
          <c:marker>
            <c:symbol val="square"/>
            <c:size val="3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[1]整理!$N$153:$N$157</c:f>
                <c:numCache>
                  <c:formatCode>General</c:formatCode>
                  <c:ptCount val="5"/>
                  <c:pt idx="0">
                    <c:v>2.4</c:v>
                  </c:pt>
                  <c:pt idx="1">
                    <c:v>3.6</c:v>
                  </c:pt>
                  <c:pt idx="2">
                    <c:v>5.2</c:v>
                  </c:pt>
                  <c:pt idx="3">
                    <c:v>4.3</c:v>
                  </c:pt>
                  <c:pt idx="4">
                    <c:v>1.8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content'!$C$4:$C$8</c:f>
              <c:numCache>
                <c:formatCode>General</c:formatCode>
                <c:ptCount val="5"/>
                <c:pt idx="0">
                  <c:v>32</c:v>
                </c:pt>
                <c:pt idx="1">
                  <c:v>41.6</c:v>
                </c:pt>
                <c:pt idx="2">
                  <c:v>80.2</c:v>
                </c:pt>
                <c:pt idx="3">
                  <c:v>48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0-4A2B-839F-35BA7E7544CD}"/>
            </c:ext>
          </c:extLst>
        </c:ser>
        <c:ser>
          <c:idx val="1"/>
          <c:order val="1"/>
          <c:tx>
            <c:strRef>
              <c:f>'phytohormone content'!$D$3</c:f>
              <c:strCache>
                <c:ptCount val="1"/>
                <c:pt idx="0">
                  <c:v>TPS</c:v>
                </c:pt>
              </c:strCache>
            </c:strRef>
          </c:tx>
          <c:marker>
            <c:symbol val="diamond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[1]整理!$O$153:$O$157</c:f>
                <c:numCache>
                  <c:formatCode>General</c:formatCode>
                  <c:ptCount val="5"/>
                  <c:pt idx="0">
                    <c:v>1.5</c:v>
                  </c:pt>
                  <c:pt idx="1">
                    <c:v>2.4</c:v>
                  </c:pt>
                  <c:pt idx="2">
                    <c:v>3.3</c:v>
                  </c:pt>
                  <c:pt idx="3">
                    <c:v>4</c:v>
                  </c:pt>
                  <c:pt idx="4">
                    <c:v>1.2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content'!$D$4:$D$8</c:f>
              <c:numCache>
                <c:formatCode>General</c:formatCode>
                <c:ptCount val="5"/>
                <c:pt idx="0">
                  <c:v>27</c:v>
                </c:pt>
                <c:pt idx="1">
                  <c:v>42</c:v>
                </c:pt>
                <c:pt idx="2">
                  <c:v>71.3</c:v>
                </c:pt>
                <c:pt idx="3">
                  <c:v>47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0-4A2B-839F-35BA7E7544CD}"/>
            </c:ext>
          </c:extLst>
        </c:ser>
        <c:ser>
          <c:idx val="2"/>
          <c:order val="2"/>
          <c:tx>
            <c:strRef>
              <c:f>'phytohormone content'!$E$3</c:f>
              <c:strCache>
                <c:ptCount val="1"/>
                <c:pt idx="0">
                  <c:v>TJ</c:v>
                </c:pt>
              </c:strCache>
            </c:strRef>
          </c:tx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[1]整理!$P$153:$P$157</c:f>
                <c:numCache>
                  <c:formatCode>General</c:formatCode>
                  <c:ptCount val="5"/>
                  <c:pt idx="0">
                    <c:v>1.3</c:v>
                  </c:pt>
                  <c:pt idx="1">
                    <c:v>2</c:v>
                  </c:pt>
                  <c:pt idx="2">
                    <c:v>3.6</c:v>
                  </c:pt>
                  <c:pt idx="3">
                    <c:v>3</c:v>
                  </c:pt>
                  <c:pt idx="4">
                    <c:v>1.1000000000000001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content'!$E$4:$E$8</c:f>
              <c:numCache>
                <c:formatCode>General</c:formatCode>
                <c:ptCount val="5"/>
                <c:pt idx="0">
                  <c:v>31.8</c:v>
                </c:pt>
                <c:pt idx="1">
                  <c:v>41</c:v>
                </c:pt>
                <c:pt idx="2">
                  <c:v>63.3</c:v>
                </c:pt>
                <c:pt idx="3">
                  <c:v>48.5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0-4A2B-839F-35BA7E7544CD}"/>
            </c:ext>
          </c:extLst>
        </c:ser>
        <c:ser>
          <c:idx val="3"/>
          <c:order val="3"/>
          <c:tx>
            <c:strRef>
              <c:f>'phytohormone content'!$F$3</c:f>
              <c:strCache>
                <c:ptCount val="1"/>
                <c:pt idx="0">
                  <c:v>TPJ</c:v>
                </c:pt>
              </c:strCache>
            </c:strRef>
          </c:tx>
          <c:marker>
            <c:symbol val="triangle"/>
            <c:size val="3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[1]整理!$Q$153:$Q$157</c:f>
                <c:numCache>
                  <c:formatCode>General</c:formatCode>
                  <c:ptCount val="5"/>
                  <c:pt idx="0">
                    <c:v>0.9</c:v>
                  </c:pt>
                  <c:pt idx="1">
                    <c:v>1.8</c:v>
                  </c:pt>
                  <c:pt idx="2">
                    <c:v>2.7</c:v>
                  </c:pt>
                  <c:pt idx="3">
                    <c:v>2</c:v>
                  </c:pt>
                  <c:pt idx="4">
                    <c:v>1.4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val>
            <c:numRef>
              <c:f>'phytohormone content'!$F$4:$F$8</c:f>
              <c:numCache>
                <c:formatCode>General</c:formatCode>
                <c:ptCount val="5"/>
                <c:pt idx="0">
                  <c:v>27.2</c:v>
                </c:pt>
                <c:pt idx="1">
                  <c:v>40.5</c:v>
                </c:pt>
                <c:pt idx="2">
                  <c:v>63</c:v>
                </c:pt>
                <c:pt idx="3">
                  <c:v>46.7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00-4A2B-839F-35BA7E754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590256"/>
        <c:axId val="1"/>
      </c:lineChart>
      <c:catAx>
        <c:axId val="89759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CTK content(ng/g)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2.8669998037064173E-2"/>
              <c:y val="0.145397381582205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89759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0720681653923689"/>
          <c:y val="8.4658869046929902E-2"/>
          <c:w val="0.27059796873216935"/>
          <c:h val="0.315545761728937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50" b="1">
                <a:latin typeface="Times New Roman" panose="02020603050405020304" pitchFamily="18" charset="0"/>
                <a:cs typeface="Times New Roman" panose="02020603050405020304" pitchFamily="18" charset="0"/>
              </a:rPr>
              <a:t>IPA</a:t>
            </a:r>
            <a:endParaRPr lang="zh-CN" altLang="en-US" sz="105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15127175368139"/>
          <c:y val="8.73090029626134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7878972755527E-2"/>
          <c:y val="7.1903373189462425E-2"/>
          <c:w val="0.88097195566857256"/>
          <c:h val="0.562508214250996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'IPA  and ZR content '!$D$1</c:f>
              <c:strCache>
                <c:ptCount val="1"/>
                <c:pt idx="0">
                  <c:v>TS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[1]整理!$AX$67:$AX$89</c:f>
                <c:numCache>
                  <c:formatCode>General</c:formatCode>
                  <c:ptCount val="23"/>
                  <c:pt idx="0">
                    <c:v>0.37381854620894911</c:v>
                  </c:pt>
                  <c:pt idx="1">
                    <c:v>0.58760919429278102</c:v>
                  </c:pt>
                  <c:pt idx="2">
                    <c:v>0.61484674999999944</c:v>
                  </c:pt>
                  <c:pt idx="3">
                    <c:v>0.20444999999999999</c:v>
                  </c:pt>
                  <c:pt idx="4">
                    <c:v>0.50517841970215116</c:v>
                  </c:pt>
                  <c:pt idx="5">
                    <c:v>0.85704389451128116</c:v>
                  </c:pt>
                  <c:pt idx="6">
                    <c:v>0.59902597327168428</c:v>
                  </c:pt>
                  <c:pt idx="8">
                    <c:v>0.26630001405842663</c:v>
                  </c:pt>
                  <c:pt idx="9">
                    <c:v>0.34094448205247041</c:v>
                  </c:pt>
                  <c:pt idx="10">
                    <c:v>0.34343120269857852</c:v>
                  </c:pt>
                  <c:pt idx="11">
                    <c:v>0.20214589500000016</c:v>
                  </c:pt>
                  <c:pt idx="12">
                    <c:v>0.68866530691280747</c:v>
                  </c:pt>
                  <c:pt idx="13">
                    <c:v>0.49153078543446904</c:v>
                  </c:pt>
                  <c:pt idx="14">
                    <c:v>0.61462358593350164</c:v>
                  </c:pt>
                  <c:pt idx="16">
                    <c:v>0.60820882134462551</c:v>
                  </c:pt>
                  <c:pt idx="17">
                    <c:v>0.8982720976931734</c:v>
                  </c:pt>
                  <c:pt idx="18">
                    <c:v>0.95250552360191465</c:v>
                  </c:pt>
                  <c:pt idx="19">
                    <c:v>0.40659562999999999</c:v>
                  </c:pt>
                  <c:pt idx="20">
                    <c:v>1.120714210447648</c:v>
                  </c:pt>
                  <c:pt idx="21">
                    <c:v>1.2679700469363706</c:v>
                  </c:pt>
                  <c:pt idx="22">
                    <c:v>1.1645476964130659</c:v>
                  </c:pt>
                </c:numCache>
              </c:numRef>
            </c:plu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'IPA  and ZR content '!$C$2:$C$24</c:f>
              <c:strCache>
                <c:ptCount val="23"/>
                <c:pt idx="0">
                  <c:v>0 day after flowering</c:v>
                </c:pt>
                <c:pt idx="1">
                  <c:v>3 day after flowering</c:v>
                </c:pt>
                <c:pt idx="2">
                  <c:v>6 day after flowering</c:v>
                </c:pt>
                <c:pt idx="3">
                  <c:v>9 day after flowering</c:v>
                </c:pt>
                <c:pt idx="4">
                  <c:v>12 day after flowering</c:v>
                </c:pt>
                <c:pt idx="5">
                  <c:v>15 day after flowering</c:v>
                </c:pt>
                <c:pt idx="9">
                  <c:v>Tetrad stage</c:v>
                </c:pt>
                <c:pt idx="10">
                  <c:v>0 day after flowering</c:v>
                </c:pt>
                <c:pt idx="11">
                  <c:v>3 day after flowering</c:v>
                </c:pt>
                <c:pt idx="12">
                  <c:v>6 day after flowering</c:v>
                </c:pt>
                <c:pt idx="13">
                  <c:v>9 day after flowering</c:v>
                </c:pt>
                <c:pt idx="14">
                  <c:v>12 day after flowering</c:v>
                </c:pt>
                <c:pt idx="15">
                  <c:v>15 day after flowering</c:v>
                </c:pt>
                <c:pt idx="16">
                  <c:v>Tetrad stage</c:v>
                </c:pt>
                <c:pt idx="17">
                  <c:v>0 day after flowering</c:v>
                </c:pt>
                <c:pt idx="18">
                  <c:v>3 day after flowering</c:v>
                </c:pt>
                <c:pt idx="19">
                  <c:v>6 day after flowering</c:v>
                </c:pt>
                <c:pt idx="20">
                  <c:v>9 day after flowering</c:v>
                </c:pt>
                <c:pt idx="21">
                  <c:v>12 day after flowering</c:v>
                </c:pt>
                <c:pt idx="22">
                  <c:v>15 day after flowering</c:v>
                </c:pt>
              </c:strCache>
            </c:strRef>
          </c:cat>
          <c:val>
            <c:numRef>
              <c:f>'IPA  and ZR content '!$D$2:$D$24</c:f>
              <c:numCache>
                <c:formatCode>0.00_ </c:formatCode>
                <c:ptCount val="23"/>
                <c:pt idx="0">
                  <c:v>9.4658241455757324</c:v>
                </c:pt>
                <c:pt idx="1">
                  <c:v>12.314626046370657</c:v>
                </c:pt>
                <c:pt idx="2">
                  <c:v>11.81</c:v>
                </c:pt>
                <c:pt idx="3">
                  <c:v>12.0634</c:v>
                </c:pt>
                <c:pt idx="4">
                  <c:v>7.852368923541948</c:v>
                </c:pt>
                <c:pt idx="5">
                  <c:v>7.562131739634455</c:v>
                </c:pt>
                <c:pt idx="6">
                  <c:v>5.0767347255661228</c:v>
                </c:pt>
                <c:pt idx="8" formatCode="General">
                  <c:v>10.146669818866942</c:v>
                </c:pt>
                <c:pt idx="9" formatCode="General">
                  <c:v>12.207815948653247</c:v>
                </c:pt>
                <c:pt idx="10" formatCode="General">
                  <c:v>13.19911581648679</c:v>
                </c:pt>
                <c:pt idx="11" formatCode="General">
                  <c:v>15.187099999999999</c:v>
                </c:pt>
                <c:pt idx="12" formatCode="General">
                  <c:v>12.136604341404452</c:v>
                </c:pt>
                <c:pt idx="13" formatCode="General">
                  <c:v>11.021941507386487</c:v>
                </c:pt>
                <c:pt idx="14" formatCode="General">
                  <c:v>8.7738288350056752</c:v>
                </c:pt>
                <c:pt idx="16" formatCode="General">
                  <c:v>19.612493964442674</c:v>
                </c:pt>
                <c:pt idx="17" formatCode="General">
                  <c:v>24.5224419950239</c:v>
                </c:pt>
                <c:pt idx="18" formatCode="General">
                  <c:v>25.01380883812028</c:v>
                </c:pt>
                <c:pt idx="19" formatCode="###0.0000">
                  <c:v>27.250505630000003</c:v>
                </c:pt>
                <c:pt idx="20" formatCode="General">
                  <c:v>19.988973264946399</c:v>
                </c:pt>
                <c:pt idx="21" formatCode="General">
                  <c:v>18.584073247020942</c:v>
                </c:pt>
                <c:pt idx="22" formatCode="General">
                  <c:v>13.8505635605718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61-47AA-9DDE-3ED75C57D9BB}"/>
            </c:ext>
          </c:extLst>
        </c:ser>
        <c:ser>
          <c:idx val="1"/>
          <c:order val="1"/>
          <c:tx>
            <c:strRef>
              <c:f>'IPA  and ZR content '!$E$1</c:f>
              <c:strCache>
                <c:ptCount val="1"/>
                <c:pt idx="0">
                  <c:v>TPS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[1]整理!$AY$67:$AY$89</c:f>
                <c:numCache>
                  <c:formatCode>General</c:formatCode>
                  <c:ptCount val="23"/>
                  <c:pt idx="0">
                    <c:v>0.71316337975308342</c:v>
                  </c:pt>
                  <c:pt idx="1">
                    <c:v>0.68966000000000005</c:v>
                  </c:pt>
                  <c:pt idx="2">
                    <c:v>0.77487644000272582</c:v>
                  </c:pt>
                  <c:pt idx="3">
                    <c:v>0.31944492000000091</c:v>
                  </c:pt>
                  <c:pt idx="4">
                    <c:v>0.49117272311659838</c:v>
                  </c:pt>
                  <c:pt idx="5">
                    <c:v>0.48858000000000001</c:v>
                  </c:pt>
                  <c:pt idx="6">
                    <c:v>0.77148566749746983</c:v>
                  </c:pt>
                  <c:pt idx="8">
                    <c:v>0.15672723775860833</c:v>
                  </c:pt>
                  <c:pt idx="9">
                    <c:v>0.76901241429428047</c:v>
                  </c:pt>
                  <c:pt idx="10">
                    <c:v>4.6058964094896016E-2</c:v>
                  </c:pt>
                  <c:pt idx="11">
                    <c:v>1.1117613500000001</c:v>
                  </c:pt>
                  <c:pt idx="12">
                    <c:v>1.0754836926118276</c:v>
                  </c:pt>
                  <c:pt idx="13">
                    <c:v>0.91457999999999995</c:v>
                  </c:pt>
                  <c:pt idx="14">
                    <c:v>0.61836810539148157</c:v>
                  </c:pt>
                  <c:pt idx="16">
                    <c:v>0.67103435689301083</c:v>
                  </c:pt>
                  <c:pt idx="17">
                    <c:v>0.46094000000000002</c:v>
                  </c:pt>
                  <c:pt idx="18">
                    <c:v>0.73287253746120484</c:v>
                  </c:pt>
                  <c:pt idx="19">
                    <c:v>0.99141910049919013</c:v>
                  </c:pt>
                  <c:pt idx="20">
                    <c:v>0.66513905003469809</c:v>
                  </c:pt>
                  <c:pt idx="21">
                    <c:v>0.76588999999999996</c:v>
                  </c:pt>
                  <c:pt idx="22">
                    <c:v>0.69536888724461177</c:v>
                  </c:pt>
                </c:numCache>
              </c:numRef>
            </c:plus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'IPA  and ZR content '!$C$2:$C$24</c:f>
              <c:strCache>
                <c:ptCount val="23"/>
                <c:pt idx="0">
                  <c:v>0 day after flowering</c:v>
                </c:pt>
                <c:pt idx="1">
                  <c:v>3 day after flowering</c:v>
                </c:pt>
                <c:pt idx="2">
                  <c:v>6 day after flowering</c:v>
                </c:pt>
                <c:pt idx="3">
                  <c:v>9 day after flowering</c:v>
                </c:pt>
                <c:pt idx="4">
                  <c:v>12 day after flowering</c:v>
                </c:pt>
                <c:pt idx="5">
                  <c:v>15 day after flowering</c:v>
                </c:pt>
                <c:pt idx="9">
                  <c:v>Tetrad stage</c:v>
                </c:pt>
                <c:pt idx="10">
                  <c:v>0 day after flowering</c:v>
                </c:pt>
                <c:pt idx="11">
                  <c:v>3 day after flowering</c:v>
                </c:pt>
                <c:pt idx="12">
                  <c:v>6 day after flowering</c:v>
                </c:pt>
                <c:pt idx="13">
                  <c:v>9 day after flowering</c:v>
                </c:pt>
                <c:pt idx="14">
                  <c:v>12 day after flowering</c:v>
                </c:pt>
                <c:pt idx="15">
                  <c:v>15 day after flowering</c:v>
                </c:pt>
                <c:pt idx="16">
                  <c:v>Tetrad stage</c:v>
                </c:pt>
                <c:pt idx="17">
                  <c:v>0 day after flowering</c:v>
                </c:pt>
                <c:pt idx="18">
                  <c:v>3 day after flowering</c:v>
                </c:pt>
                <c:pt idx="19">
                  <c:v>6 day after flowering</c:v>
                </c:pt>
                <c:pt idx="20">
                  <c:v>9 day after flowering</c:v>
                </c:pt>
                <c:pt idx="21">
                  <c:v>12 day after flowering</c:v>
                </c:pt>
                <c:pt idx="22">
                  <c:v>15 day after flowering</c:v>
                </c:pt>
              </c:strCache>
            </c:strRef>
          </c:cat>
          <c:val>
            <c:numRef>
              <c:f>'IPA  and ZR content '!$E$2:$E$24</c:f>
              <c:numCache>
                <c:formatCode>0.00_ </c:formatCode>
                <c:ptCount val="23"/>
                <c:pt idx="0">
                  <c:v>9.227930556388257</c:v>
                </c:pt>
                <c:pt idx="1">
                  <c:v>11.252599999999999</c:v>
                </c:pt>
                <c:pt idx="2" formatCode="General">
                  <c:v>10.87522237207733</c:v>
                </c:pt>
                <c:pt idx="3">
                  <c:v>11.708736709920373</c:v>
                </c:pt>
                <c:pt idx="4">
                  <c:v>7.3560391712663327</c:v>
                </c:pt>
                <c:pt idx="5">
                  <c:v>7.5114000000000001</c:v>
                </c:pt>
                <c:pt idx="6">
                  <c:v>6.7492777047413206</c:v>
                </c:pt>
                <c:pt idx="8" formatCode="General">
                  <c:v>11.582495332465834</c:v>
                </c:pt>
                <c:pt idx="9" formatCode="General">
                  <c:v>11.883500649210639</c:v>
                </c:pt>
                <c:pt idx="10" formatCode="General">
                  <c:v>11.690683145999008</c:v>
                </c:pt>
                <c:pt idx="11" formatCode="General">
                  <c:v>14.604807180409731</c:v>
                </c:pt>
                <c:pt idx="12" formatCode="General">
                  <c:v>11.565962468853263</c:v>
                </c:pt>
                <c:pt idx="13" formatCode="General">
                  <c:v>10.230600000000001</c:v>
                </c:pt>
                <c:pt idx="14" formatCode="General">
                  <c:v>9.2916865896400935</c:v>
                </c:pt>
                <c:pt idx="16" formatCode="General">
                  <c:v>20.810425888854095</c:v>
                </c:pt>
                <c:pt idx="17" formatCode="General">
                  <c:v>23.136099999999999</c:v>
                </c:pt>
                <c:pt idx="18" formatCode="General">
                  <c:v>22.565905518076335</c:v>
                </c:pt>
                <c:pt idx="19" formatCode="General">
                  <c:v>26.313543890330106</c:v>
                </c:pt>
                <c:pt idx="20" formatCode="General">
                  <c:v>18.922001640119596</c:v>
                </c:pt>
                <c:pt idx="21" formatCode="###0.0000">
                  <c:v>17.742000000000001</c:v>
                </c:pt>
                <c:pt idx="22" formatCode="General">
                  <c:v>16.040964294381414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761-47AA-9DDE-3ED75C57D9BB}"/>
            </c:ext>
          </c:extLst>
        </c:ser>
        <c:ser>
          <c:idx val="2"/>
          <c:order val="2"/>
          <c:tx>
            <c:strRef>
              <c:f>'IPA  and ZR content '!$F$1</c:f>
              <c:strCache>
                <c:ptCount val="1"/>
                <c:pt idx="0">
                  <c:v>TJ</c:v>
                </c:pt>
              </c:strCache>
            </c:strRef>
          </c:tx>
          <c:spPr>
            <a:pattFill prst="pct2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[1]整理!$AZ$67:$AZ$89</c:f>
                <c:numCache>
                  <c:formatCode>General</c:formatCode>
                  <c:ptCount val="23"/>
                  <c:pt idx="0">
                    <c:v>0.24267861087404499</c:v>
                  </c:pt>
                  <c:pt idx="1">
                    <c:v>0.61728887499999985</c:v>
                  </c:pt>
                  <c:pt idx="2">
                    <c:v>0.42559871000000005</c:v>
                  </c:pt>
                  <c:pt idx="3">
                    <c:v>0.10353031999999995</c:v>
                  </c:pt>
                  <c:pt idx="4">
                    <c:v>0.97439765100000031</c:v>
                  </c:pt>
                  <c:pt idx="5">
                    <c:v>0.40018999999999999</c:v>
                  </c:pt>
                  <c:pt idx="6">
                    <c:v>0.2444426808805148</c:v>
                  </c:pt>
                  <c:pt idx="8">
                    <c:v>0.65949988108190427</c:v>
                  </c:pt>
                  <c:pt idx="9">
                    <c:v>1.0785921899999993</c:v>
                  </c:pt>
                  <c:pt idx="10">
                    <c:v>0.72872091752992885</c:v>
                  </c:pt>
                  <c:pt idx="11">
                    <c:v>5.0338225000000042E-2</c:v>
                  </c:pt>
                  <c:pt idx="12">
                    <c:v>1.3169632142402303</c:v>
                  </c:pt>
                  <c:pt idx="13">
                    <c:v>0.11763990358111764</c:v>
                  </c:pt>
                  <c:pt idx="14">
                    <c:v>0.17658878000000033</c:v>
                  </c:pt>
                  <c:pt idx="16">
                    <c:v>0.86211695524388698</c:v>
                  </c:pt>
                  <c:pt idx="17">
                    <c:v>1.4866773764619168</c:v>
                  </c:pt>
                  <c:pt idx="18">
                    <c:v>0.54659733479052874</c:v>
                  </c:pt>
                  <c:pt idx="19">
                    <c:v>0.15386854499999994</c:v>
                  </c:pt>
                  <c:pt idx="20">
                    <c:v>1.7431965073139426</c:v>
                  </c:pt>
                  <c:pt idx="21">
                    <c:v>0.71598786694209293</c:v>
                  </c:pt>
                  <c:pt idx="22">
                    <c:v>0.37480767163789996</c:v>
                  </c:pt>
                </c:numCache>
              </c:numRef>
            </c:plus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'IPA  and ZR content '!$C$2:$C$24</c:f>
              <c:strCache>
                <c:ptCount val="23"/>
                <c:pt idx="0">
                  <c:v>0 day after flowering</c:v>
                </c:pt>
                <c:pt idx="1">
                  <c:v>3 day after flowering</c:v>
                </c:pt>
                <c:pt idx="2">
                  <c:v>6 day after flowering</c:v>
                </c:pt>
                <c:pt idx="3">
                  <c:v>9 day after flowering</c:v>
                </c:pt>
                <c:pt idx="4">
                  <c:v>12 day after flowering</c:v>
                </c:pt>
                <c:pt idx="5">
                  <c:v>15 day after flowering</c:v>
                </c:pt>
                <c:pt idx="9">
                  <c:v>Tetrad stage</c:v>
                </c:pt>
                <c:pt idx="10">
                  <c:v>0 day after flowering</c:v>
                </c:pt>
                <c:pt idx="11">
                  <c:v>3 day after flowering</c:v>
                </c:pt>
                <c:pt idx="12">
                  <c:v>6 day after flowering</c:v>
                </c:pt>
                <c:pt idx="13">
                  <c:v>9 day after flowering</c:v>
                </c:pt>
                <c:pt idx="14">
                  <c:v>12 day after flowering</c:v>
                </c:pt>
                <c:pt idx="15">
                  <c:v>15 day after flowering</c:v>
                </c:pt>
                <c:pt idx="16">
                  <c:v>Tetrad stage</c:v>
                </c:pt>
                <c:pt idx="17">
                  <c:v>0 day after flowering</c:v>
                </c:pt>
                <c:pt idx="18">
                  <c:v>3 day after flowering</c:v>
                </c:pt>
                <c:pt idx="19">
                  <c:v>6 day after flowering</c:v>
                </c:pt>
                <c:pt idx="20">
                  <c:v>9 day after flowering</c:v>
                </c:pt>
                <c:pt idx="21">
                  <c:v>12 day after flowering</c:v>
                </c:pt>
                <c:pt idx="22">
                  <c:v>15 day after flowering</c:v>
                </c:pt>
              </c:strCache>
            </c:strRef>
          </c:cat>
          <c:val>
            <c:numRef>
              <c:f>'IPA  and ZR content '!$F$2:$F$24</c:f>
              <c:numCache>
                <c:formatCode>0.00_ </c:formatCode>
                <c:ptCount val="23"/>
                <c:pt idx="0">
                  <c:v>9.3000000000000007</c:v>
                </c:pt>
                <c:pt idx="1">
                  <c:v>12.312429251965483</c:v>
                </c:pt>
                <c:pt idx="2">
                  <c:v>12.13</c:v>
                </c:pt>
                <c:pt idx="3">
                  <c:v>12.984891747107191</c:v>
                </c:pt>
                <c:pt idx="4" formatCode="General">
                  <c:v>9.8228777900629183</c:v>
                </c:pt>
                <c:pt idx="5">
                  <c:v>8.7043999999999997</c:v>
                </c:pt>
                <c:pt idx="6">
                  <c:v>6.6199851459381849</c:v>
                </c:pt>
                <c:pt idx="8" formatCode="General">
                  <c:v>9.3000000000000007</c:v>
                </c:pt>
                <c:pt idx="9" formatCode="General">
                  <c:v>14.43853816670407</c:v>
                </c:pt>
                <c:pt idx="10" formatCode="General">
                  <c:v>13.273629822979453</c:v>
                </c:pt>
                <c:pt idx="11" formatCode="General">
                  <c:v>15.066337004822316</c:v>
                </c:pt>
                <c:pt idx="12" formatCode="General">
                  <c:v>14.222612682807744</c:v>
                </c:pt>
                <c:pt idx="13" formatCode="General">
                  <c:v>12.853781006749065</c:v>
                </c:pt>
                <c:pt idx="14" formatCode="General">
                  <c:v>9.8066163594242752</c:v>
                </c:pt>
                <c:pt idx="16" formatCode="General">
                  <c:v>18.598099999999999</c:v>
                </c:pt>
                <c:pt idx="17" formatCode="General">
                  <c:v>26.75096741866955</c:v>
                </c:pt>
                <c:pt idx="18" formatCode="###0.0000">
                  <c:v>25.046630219999997</c:v>
                </c:pt>
                <c:pt idx="19" formatCode="###0.0000">
                  <c:v>28.051228753333334</c:v>
                </c:pt>
                <c:pt idx="20" formatCode="General">
                  <c:v>24.045490472870664</c:v>
                </c:pt>
                <c:pt idx="21" formatCode="###0.0000">
                  <c:v>21.771000673333333</c:v>
                </c:pt>
                <c:pt idx="22" formatCode="General">
                  <c:v>16.426601505362459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F761-47AA-9DDE-3ED75C57D9BB}"/>
            </c:ext>
          </c:extLst>
        </c:ser>
        <c:ser>
          <c:idx val="3"/>
          <c:order val="3"/>
          <c:tx>
            <c:strRef>
              <c:f>'IPA  and ZR content '!$G$1</c:f>
              <c:strCache>
                <c:ptCount val="1"/>
                <c:pt idx="0">
                  <c:v>TPJ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[1]整理!$BA$67:$BA$89</c:f>
                <c:numCache>
                  <c:formatCode>General</c:formatCode>
                  <c:ptCount val="23"/>
                  <c:pt idx="0">
                    <c:v>0.67700000000000005</c:v>
                  </c:pt>
                  <c:pt idx="1">
                    <c:v>1.0054792059678108</c:v>
                  </c:pt>
                  <c:pt idx="2">
                    <c:v>0.38515325000000056</c:v>
                  </c:pt>
                  <c:pt idx="3">
                    <c:v>0.21255294000000058</c:v>
                  </c:pt>
                  <c:pt idx="4">
                    <c:v>3.2479965238815162E-2</c:v>
                  </c:pt>
                  <c:pt idx="5">
                    <c:v>0.24381230899999951</c:v>
                  </c:pt>
                  <c:pt idx="6">
                    <c:v>0.32857671150000023</c:v>
                  </c:pt>
                  <c:pt idx="8">
                    <c:v>0.87426322499999998</c:v>
                  </c:pt>
                  <c:pt idx="9">
                    <c:v>0.60409425000000005</c:v>
                  </c:pt>
                  <c:pt idx="10">
                    <c:v>0.68965610324775883</c:v>
                  </c:pt>
                  <c:pt idx="11">
                    <c:v>0.23583802499999962</c:v>
                  </c:pt>
                  <c:pt idx="12">
                    <c:v>0.52968393923671286</c:v>
                  </c:pt>
                  <c:pt idx="13">
                    <c:v>1.0780423970862207</c:v>
                  </c:pt>
                  <c:pt idx="14">
                    <c:v>0.32037257072949671</c:v>
                  </c:pt>
                  <c:pt idx="16">
                    <c:v>0.20080985800030529</c:v>
                  </c:pt>
                  <c:pt idx="17">
                    <c:v>1.4455773956574092</c:v>
                  </c:pt>
                  <c:pt idx="18">
                    <c:v>0.88631389148132023</c:v>
                  </c:pt>
                  <c:pt idx="19">
                    <c:v>0.44839096500000064</c:v>
                  </c:pt>
                  <c:pt idx="20">
                    <c:v>0.51940634799379881</c:v>
                  </c:pt>
                  <c:pt idx="21">
                    <c:v>1.3020926327396576</c:v>
                  </c:pt>
                  <c:pt idx="22">
                    <c:v>0.35858816087326556</c:v>
                  </c:pt>
                </c:numCache>
              </c:numRef>
            </c:plus>
            <c:spPr>
              <a:pattFill prst="dk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'IPA  and ZR content '!$C$2:$C$24</c:f>
              <c:strCache>
                <c:ptCount val="23"/>
                <c:pt idx="0">
                  <c:v>0 day after flowering</c:v>
                </c:pt>
                <c:pt idx="1">
                  <c:v>3 day after flowering</c:v>
                </c:pt>
                <c:pt idx="2">
                  <c:v>6 day after flowering</c:v>
                </c:pt>
                <c:pt idx="3">
                  <c:v>9 day after flowering</c:v>
                </c:pt>
                <c:pt idx="4">
                  <c:v>12 day after flowering</c:v>
                </c:pt>
                <c:pt idx="5">
                  <c:v>15 day after flowering</c:v>
                </c:pt>
                <c:pt idx="9">
                  <c:v>Tetrad stage</c:v>
                </c:pt>
                <c:pt idx="10">
                  <c:v>0 day after flowering</c:v>
                </c:pt>
                <c:pt idx="11">
                  <c:v>3 day after flowering</c:v>
                </c:pt>
                <c:pt idx="12">
                  <c:v>6 day after flowering</c:v>
                </c:pt>
                <c:pt idx="13">
                  <c:v>9 day after flowering</c:v>
                </c:pt>
                <c:pt idx="14">
                  <c:v>12 day after flowering</c:v>
                </c:pt>
                <c:pt idx="15">
                  <c:v>15 day after flowering</c:v>
                </c:pt>
                <c:pt idx="16">
                  <c:v>Tetrad stage</c:v>
                </c:pt>
                <c:pt idx="17">
                  <c:v>0 day after flowering</c:v>
                </c:pt>
                <c:pt idx="18">
                  <c:v>3 day after flowering</c:v>
                </c:pt>
                <c:pt idx="19">
                  <c:v>6 day after flowering</c:v>
                </c:pt>
                <c:pt idx="20">
                  <c:v>9 day after flowering</c:v>
                </c:pt>
                <c:pt idx="21">
                  <c:v>12 day after flowering</c:v>
                </c:pt>
                <c:pt idx="22">
                  <c:v>15 day after flowering</c:v>
                </c:pt>
              </c:strCache>
            </c:strRef>
          </c:cat>
          <c:val>
            <c:numRef>
              <c:f>'IPA  and ZR content '!$G$2:$G$24</c:f>
              <c:numCache>
                <c:formatCode>0.00_ </c:formatCode>
                <c:ptCount val="23"/>
                <c:pt idx="0">
                  <c:v>10.089700000000001</c:v>
                </c:pt>
                <c:pt idx="1">
                  <c:v>13.834591153950532</c:v>
                </c:pt>
                <c:pt idx="2">
                  <c:v>12.814690000000001</c:v>
                </c:pt>
                <c:pt idx="3" formatCode="General">
                  <c:v>12.961947059946622</c:v>
                </c:pt>
                <c:pt idx="4">
                  <c:v>8.2181368519494651</c:v>
                </c:pt>
                <c:pt idx="5">
                  <c:v>9.4481000000000002</c:v>
                </c:pt>
                <c:pt idx="6">
                  <c:v>8.2342936433751444</c:v>
                </c:pt>
                <c:pt idx="8" formatCode="General">
                  <c:v>11.71</c:v>
                </c:pt>
                <c:pt idx="9" formatCode="General">
                  <c:v>13.5123</c:v>
                </c:pt>
                <c:pt idx="10" formatCode="General">
                  <c:v>14.60995490043989</c:v>
                </c:pt>
                <c:pt idx="11" formatCode="General">
                  <c:v>15.14938866194043</c:v>
                </c:pt>
                <c:pt idx="12" formatCode="General">
                  <c:v>12.407656927694667</c:v>
                </c:pt>
                <c:pt idx="13" formatCode="General">
                  <c:v>13.27389992967823</c:v>
                </c:pt>
                <c:pt idx="14" formatCode="General">
                  <c:v>9.8897120556670473</c:v>
                </c:pt>
                <c:pt idx="16" formatCode="General">
                  <c:v>21.802731183068087</c:v>
                </c:pt>
                <c:pt idx="17" formatCode="General">
                  <c:v>27.346900000000002</c:v>
                </c:pt>
                <c:pt idx="18" formatCode="###0.0000">
                  <c:v>27.424647923333335</c:v>
                </c:pt>
                <c:pt idx="19" formatCode="###0.0000">
                  <c:v>28.111335723333337</c:v>
                </c:pt>
                <c:pt idx="20" formatCode="General">
                  <c:v>20.62579377964413</c:v>
                </c:pt>
                <c:pt idx="21" formatCode="General">
                  <c:v>22.72202821741001</c:v>
                </c:pt>
                <c:pt idx="22" formatCode="General">
                  <c:v>18.12400569904219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F761-47AA-9DDE-3ED75C57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7587856"/>
        <c:axId val="1"/>
      </c:barChart>
      <c:catAx>
        <c:axId val="89758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Different stages</a:t>
                </a:r>
              </a:p>
            </c:rich>
          </c:tx>
          <c:layout>
            <c:manualLayout>
              <c:xMode val="edge"/>
              <c:yMode val="edge"/>
              <c:x val="0.4651055906147325"/>
              <c:y val="0.89118071352192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Content of CTK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(ng/g)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9.5802002469479314E-3"/>
              <c:y val="0.217261158395086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97587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73655250924959E-2"/>
          <c:y val="0.19457395661813046"/>
          <c:w val="0.20010119217025582"/>
          <c:h val="0.1069538232602576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95152925029788E-2"/>
          <c:y val="8.3960127864957296E-2"/>
          <c:w val="0.88044812750664903"/>
          <c:h val="0.60323004420718995"/>
        </c:manualLayout>
      </c:layout>
      <c:lineChart>
        <c:grouping val="standard"/>
        <c:varyColors val="0"/>
        <c:ser>
          <c:idx val="0"/>
          <c:order val="0"/>
          <c:tx>
            <c:strRef>
              <c:f>'Gene Expression'!$J$3</c:f>
              <c:strCache>
                <c:ptCount val="1"/>
                <c:pt idx="0">
                  <c:v>TS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x"/>
            <c:size val="4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[2]Sheet1!$C$334:$C$342</c:f>
                <c:numCache>
                  <c:formatCode>General</c:formatCode>
                  <c:ptCount val="9"/>
                  <c:pt idx="0">
                    <c:v>0.23494042146639629</c:v>
                  </c:pt>
                  <c:pt idx="1">
                    <c:v>0.47842857700742081</c:v>
                  </c:pt>
                  <c:pt idx="2">
                    <c:v>3.2197818072383697</c:v>
                  </c:pt>
                  <c:pt idx="3">
                    <c:v>5.9378922209031568</c:v>
                  </c:pt>
                  <c:pt idx="4">
                    <c:v>11.055913060983823</c:v>
                  </c:pt>
                  <c:pt idx="5">
                    <c:v>72.225136510680329</c:v>
                  </c:pt>
                  <c:pt idx="6">
                    <c:v>115.66912326111121</c:v>
                  </c:pt>
                  <c:pt idx="7">
                    <c:v>18.460489097040483</c:v>
                  </c:pt>
                  <c:pt idx="8">
                    <c:v>38.435996257127336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'Gene Expression'!$J$4:$J$12</c:f>
              <c:numCache>
                <c:formatCode>General</c:formatCode>
                <c:ptCount val="9"/>
                <c:pt idx="0" formatCode="0.00_ ">
                  <c:v>1.0023030579208874</c:v>
                </c:pt>
                <c:pt idx="1">
                  <c:v>2.3178399840445798</c:v>
                </c:pt>
                <c:pt idx="2">
                  <c:v>7.4233806131546496</c:v>
                </c:pt>
                <c:pt idx="3">
                  <c:v>29.063471978078667</c:v>
                </c:pt>
                <c:pt idx="4">
                  <c:v>154.7096544096749</c:v>
                </c:pt>
                <c:pt idx="5">
                  <c:v>234.97431577754358</c:v>
                </c:pt>
                <c:pt idx="6">
                  <c:v>518.16191006252927</c:v>
                </c:pt>
                <c:pt idx="7">
                  <c:v>46.580243623308469</c:v>
                </c:pt>
                <c:pt idx="8">
                  <c:v>247.090434785974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E-458F-8DD0-5FF17FC8FD7A}"/>
            </c:ext>
          </c:extLst>
        </c:ser>
        <c:ser>
          <c:idx val="1"/>
          <c:order val="1"/>
          <c:tx>
            <c:strRef>
              <c:f>'Gene Expression'!$K$3</c:f>
              <c:strCache>
                <c:ptCount val="1"/>
                <c:pt idx="0">
                  <c:v>TPS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[2]Sheet1!$D$334:$D$342</c:f>
                <c:numCache>
                  <c:formatCode>General</c:formatCode>
                  <c:ptCount val="9"/>
                  <c:pt idx="0">
                    <c:v>0.43948107970199413</c:v>
                  </c:pt>
                  <c:pt idx="1">
                    <c:v>1.4399451860349106</c:v>
                  </c:pt>
                  <c:pt idx="2">
                    <c:v>4.5000020688731404</c:v>
                  </c:pt>
                  <c:pt idx="3">
                    <c:v>9.1251917938262661</c:v>
                  </c:pt>
                  <c:pt idx="4">
                    <c:v>42.846790997567986</c:v>
                  </c:pt>
                  <c:pt idx="5">
                    <c:v>54.432981906124787</c:v>
                  </c:pt>
                  <c:pt idx="6">
                    <c:v>103.18</c:v>
                  </c:pt>
                  <c:pt idx="7">
                    <c:v>17.858294878775968</c:v>
                  </c:pt>
                  <c:pt idx="8">
                    <c:v>7.8987389659835801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'Gene Expression'!$K$4:$K$12</c:f>
              <c:numCache>
                <c:formatCode>0.00_);[Red]\(0.00\)</c:formatCode>
                <c:ptCount val="9"/>
                <c:pt idx="0">
                  <c:v>0.99769890250751736</c:v>
                </c:pt>
                <c:pt idx="1">
                  <c:v>2.1371788997857166</c:v>
                </c:pt>
                <c:pt idx="2">
                  <c:v>13.8349179619329</c:v>
                </c:pt>
                <c:pt idx="3">
                  <c:v>39.380320153854356</c:v>
                </c:pt>
                <c:pt idx="4">
                  <c:v>138.82939744099062</c:v>
                </c:pt>
                <c:pt idx="5">
                  <c:v>233.56802867739302</c:v>
                </c:pt>
                <c:pt idx="6">
                  <c:v>457.76099765764565</c:v>
                </c:pt>
                <c:pt idx="7">
                  <c:v>56.880490834549271</c:v>
                </c:pt>
                <c:pt idx="8">
                  <c:v>85.764225901360632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E-458F-8DD0-5FF17FC8FD7A}"/>
            </c:ext>
          </c:extLst>
        </c:ser>
        <c:ser>
          <c:idx val="2"/>
          <c:order val="2"/>
          <c:tx>
            <c:strRef>
              <c:f>'Gene Expression'!$L$3</c:f>
              <c:strCache>
                <c:ptCount val="1"/>
                <c:pt idx="0">
                  <c:v>TJ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[2]Sheet1!$E$334:$E$342</c:f>
                <c:numCache>
                  <c:formatCode>General</c:formatCode>
                  <c:ptCount val="9"/>
                  <c:pt idx="0">
                    <c:v>0.56406033774268838</c:v>
                  </c:pt>
                  <c:pt idx="1">
                    <c:v>1.6676524892724449</c:v>
                  </c:pt>
                  <c:pt idx="2">
                    <c:v>9.1997903712155455</c:v>
                  </c:pt>
                  <c:pt idx="3">
                    <c:v>14.855872592127813</c:v>
                  </c:pt>
                  <c:pt idx="4">
                    <c:v>55.653445326726363</c:v>
                  </c:pt>
                  <c:pt idx="5">
                    <c:v>129.80721301260263</c:v>
                  </c:pt>
                  <c:pt idx="6">
                    <c:v>379.32</c:v>
                  </c:pt>
                  <c:pt idx="7">
                    <c:v>36.737257768019518</c:v>
                  </c:pt>
                  <c:pt idx="8">
                    <c:v>228.57944868677174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'Gene Expression'!$L$4:$L$12</c:f>
              <c:numCache>
                <c:formatCode>0.00_);[Red]\(0.00\)</c:formatCode>
                <c:ptCount val="9"/>
                <c:pt idx="0">
                  <c:v>1.005752478725324</c:v>
                </c:pt>
                <c:pt idx="1">
                  <c:v>4.4644914883038398</c:v>
                </c:pt>
                <c:pt idx="2">
                  <c:v>18.921272134438102</c:v>
                </c:pt>
                <c:pt idx="3">
                  <c:v>36.13049014672567</c:v>
                </c:pt>
                <c:pt idx="4">
                  <c:v>904.85166726438729</c:v>
                </c:pt>
                <c:pt idx="5">
                  <c:v>802.38585670408941</c:v>
                </c:pt>
                <c:pt idx="6">
                  <c:v>1489.7959437238733</c:v>
                </c:pt>
                <c:pt idx="7">
                  <c:v>214.26166800826408</c:v>
                </c:pt>
                <c:pt idx="8">
                  <c:v>796.93966162275444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2E-458F-8DD0-5FF17FC8FD7A}"/>
            </c:ext>
          </c:extLst>
        </c:ser>
        <c:ser>
          <c:idx val="3"/>
          <c:order val="3"/>
          <c:tx>
            <c:strRef>
              <c:f>'Gene Expression'!$M$3</c:f>
              <c:strCache>
                <c:ptCount val="1"/>
                <c:pt idx="0">
                  <c:v>TPJ</c:v>
                </c:pt>
              </c:strCache>
            </c:strRef>
          </c:tx>
          <c:spPr>
            <a:ln w="12700" cap="rnd">
              <a:solidFill>
                <a:srgbClr val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[2]Sheet1!$F$334:$F$342</c:f>
                <c:numCache>
                  <c:formatCode>General</c:formatCode>
                  <c:ptCount val="9"/>
                  <c:pt idx="0">
                    <c:v>0.57791812310752988</c:v>
                  </c:pt>
                  <c:pt idx="1">
                    <c:v>1.6842271788472811</c:v>
                  </c:pt>
                  <c:pt idx="2">
                    <c:v>12.962111438639193</c:v>
                  </c:pt>
                  <c:pt idx="3">
                    <c:v>33.317126122613871</c:v>
                  </c:pt>
                  <c:pt idx="4">
                    <c:v>259.48826064888777</c:v>
                  </c:pt>
                  <c:pt idx="5">
                    <c:v>312.85382957141479</c:v>
                  </c:pt>
                  <c:pt idx="6">
                    <c:v>486.13</c:v>
                  </c:pt>
                  <c:pt idx="7">
                    <c:v>92.102134393048729</c:v>
                  </c:pt>
                  <c:pt idx="8">
                    <c:v>154.13440479175975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'Gene Expression'!$M$4:$M$12</c:f>
              <c:numCache>
                <c:formatCode>0.00_);[Red]\(0.00\)</c:formatCode>
                <c:ptCount val="9"/>
                <c:pt idx="0">
                  <c:v>1.0008372513216608</c:v>
                </c:pt>
                <c:pt idx="1">
                  <c:v>4.4744914883038414</c:v>
                </c:pt>
                <c:pt idx="2">
                  <c:v>20.414196802463433</c:v>
                </c:pt>
                <c:pt idx="3">
                  <c:v>85.018297192411339</c:v>
                </c:pt>
                <c:pt idx="4">
                  <c:v>1163.6873306706502</c:v>
                </c:pt>
                <c:pt idx="5">
                  <c:v>1048.0589945824941</c:v>
                </c:pt>
                <c:pt idx="6">
                  <c:v>1708.59572213772</c:v>
                </c:pt>
                <c:pt idx="7">
                  <c:v>183.76686419684532</c:v>
                </c:pt>
                <c:pt idx="8">
                  <c:v>905.0336615684746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2E-458F-8DD0-5FF17FC8F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35248"/>
        <c:axId val="1697491088"/>
      </c:lineChart>
      <c:catAx>
        <c:axId val="12343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Stages of spike</a:t>
                </a:r>
                <a:r>
                  <a:rPr lang="en-US" altLang="zh-CN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differentiation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97491088"/>
        <c:crosses val="autoZero"/>
        <c:auto val="1"/>
        <c:lblAlgn val="ctr"/>
        <c:lblOffset val="100"/>
        <c:noMultiLvlLbl val="0"/>
      </c:catAx>
      <c:valAx>
        <c:axId val="169749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Relative Expression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343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24956255468068"/>
          <c:y val="0.13946704578594338"/>
          <c:w val="0.31107473798031493"/>
          <c:h val="0.1951208652976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0 days after</a:t>
            </a:r>
            <a:r>
              <a:rPr lang="en-US" altLang="zh-CN" baseline="0"/>
              <a:t>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9.0260279965004381E-2"/>
                  <c:y val="0.300237314085739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'!$C$3:$C$14</c:f>
              <c:numCache>
                <c:formatCode>General</c:formatCode>
                <c:ptCount val="12"/>
                <c:pt idx="0">
                  <c:v>25.220319511887752</c:v>
                </c:pt>
                <c:pt idx="1">
                  <c:v>23.508959791974902</c:v>
                </c:pt>
                <c:pt idx="2">
                  <c:v>24.838046681209057</c:v>
                </c:pt>
                <c:pt idx="3">
                  <c:v>23.088832165114866</c:v>
                </c:pt>
                <c:pt idx="4">
                  <c:v>23.618791927070831</c:v>
                </c:pt>
                <c:pt idx="5">
                  <c:v>22.700544197191693</c:v>
                </c:pt>
                <c:pt idx="6">
                  <c:v>28.286354243370219</c:v>
                </c:pt>
                <c:pt idx="7">
                  <c:v>28.072011976418047</c:v>
                </c:pt>
                <c:pt idx="8">
                  <c:v>25.682259993043502</c:v>
                </c:pt>
                <c:pt idx="9">
                  <c:v>25.672375229861949</c:v>
                </c:pt>
                <c:pt idx="10">
                  <c:v>26.133678542831973</c:v>
                </c:pt>
                <c:pt idx="11">
                  <c:v>28.446848483314735</c:v>
                </c:pt>
              </c:numCache>
            </c:numRef>
          </c:xVal>
          <c:yVal>
            <c:numRef>
              <c:f>'correlation '!$D$3:$D$14</c:f>
              <c:numCache>
                <c:formatCode>General</c:formatCode>
                <c:ptCount val="12"/>
                <c:pt idx="0">
                  <c:v>101</c:v>
                </c:pt>
                <c:pt idx="1">
                  <c:v>97</c:v>
                </c:pt>
                <c:pt idx="2">
                  <c:v>101</c:v>
                </c:pt>
                <c:pt idx="3">
                  <c:v>96</c:v>
                </c:pt>
                <c:pt idx="4">
                  <c:v>94</c:v>
                </c:pt>
                <c:pt idx="5">
                  <c:v>98</c:v>
                </c:pt>
                <c:pt idx="6">
                  <c:v>113</c:v>
                </c:pt>
                <c:pt idx="7">
                  <c:v>112</c:v>
                </c:pt>
                <c:pt idx="8">
                  <c:v>112</c:v>
                </c:pt>
                <c:pt idx="9">
                  <c:v>110</c:v>
                </c:pt>
                <c:pt idx="10">
                  <c:v>119</c:v>
                </c:pt>
                <c:pt idx="11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3-4502-A1B3-42A4F2F1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486895"/>
        <c:axId val="700467759"/>
      </c:scatterChart>
      <c:valAx>
        <c:axId val="700486895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IPA+ZR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0467759"/>
        <c:crosses val="autoZero"/>
        <c:crossBetween val="midCat"/>
      </c:valAx>
      <c:valAx>
        <c:axId val="70046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 Floret number in stamens and pistils differentiation stage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0486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0 days after flowering</a:t>
            </a:r>
            <a:endParaRPr lang="zh-CN" altLang="en-US"/>
          </a:p>
        </c:rich>
      </c:tx>
      <c:layout>
        <c:manualLayout>
          <c:xMode val="edge"/>
          <c:yMode val="edge"/>
          <c:x val="4.896711324081899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4.3186789151356082E-3"/>
                  <c:y val="0.290867964421114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'!$E$3:$E$14</c:f>
              <c:numCache>
                <c:formatCode>General</c:formatCode>
                <c:ptCount val="12"/>
                <c:pt idx="0">
                  <c:v>25.220319511887752</c:v>
                </c:pt>
                <c:pt idx="1">
                  <c:v>23.508959791974902</c:v>
                </c:pt>
                <c:pt idx="2">
                  <c:v>24.838046681209057</c:v>
                </c:pt>
                <c:pt idx="3">
                  <c:v>23.088832165114866</c:v>
                </c:pt>
                <c:pt idx="4">
                  <c:v>23.618791927070831</c:v>
                </c:pt>
                <c:pt idx="5">
                  <c:v>22.700544197191693</c:v>
                </c:pt>
                <c:pt idx="6">
                  <c:v>28.286354243370219</c:v>
                </c:pt>
                <c:pt idx="7">
                  <c:v>28.072011976418047</c:v>
                </c:pt>
                <c:pt idx="8">
                  <c:v>25.682259993043502</c:v>
                </c:pt>
                <c:pt idx="9">
                  <c:v>25.672375229861949</c:v>
                </c:pt>
                <c:pt idx="10">
                  <c:v>26.133678542831973</c:v>
                </c:pt>
                <c:pt idx="11">
                  <c:v>28.446848483314735</c:v>
                </c:pt>
              </c:numCache>
            </c:numRef>
          </c:xVal>
          <c:yVal>
            <c:numRef>
              <c:f>'correlation '!$F$3:$F$14</c:f>
              <c:numCache>
                <c:formatCode>General</c:formatCode>
                <c:ptCount val="12"/>
                <c:pt idx="0">
                  <c:v>68</c:v>
                </c:pt>
                <c:pt idx="1">
                  <c:v>66</c:v>
                </c:pt>
                <c:pt idx="2">
                  <c:v>68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86</c:v>
                </c:pt>
                <c:pt idx="7">
                  <c:v>89</c:v>
                </c:pt>
                <c:pt idx="8">
                  <c:v>87</c:v>
                </c:pt>
                <c:pt idx="9">
                  <c:v>84</c:v>
                </c:pt>
                <c:pt idx="10">
                  <c:v>89</c:v>
                </c:pt>
                <c:pt idx="11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1-435A-9437-5EFC6EE5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558079"/>
        <c:axId val="1743548095"/>
      </c:scatterChart>
      <c:valAx>
        <c:axId val="1743558079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IPA + ZR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3548095"/>
        <c:crosses val="autoZero"/>
        <c:crossBetween val="midCat"/>
      </c:valAx>
      <c:valAx>
        <c:axId val="174354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Florets number differentiated from connectivum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3558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3 days after flowering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4.6478565179352578E-4"/>
                  <c:y val="0.178471857684456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'correlation '!$C$15:$C$26</c:f>
              <c:numCache>
                <c:formatCode>General</c:formatCode>
                <c:ptCount val="12"/>
                <c:pt idx="0">
                  <c:v>26.00813729086093</c:v>
                </c:pt>
                <c:pt idx="1">
                  <c:v>24.923768631994857</c:v>
                </c:pt>
                <c:pt idx="2">
                  <c:v>24.109520591505039</c:v>
                </c:pt>
                <c:pt idx="3">
                  <c:v>22.544684115988531</c:v>
                </c:pt>
                <c:pt idx="4">
                  <c:v>23.309158284084479</c:v>
                </c:pt>
                <c:pt idx="5">
                  <c:v>21.843874154155998</c:v>
                </c:pt>
                <c:pt idx="6">
                  <c:v>26.666031675345423</c:v>
                </c:pt>
                <c:pt idx="7">
                  <c:v>27.209037261141646</c:v>
                </c:pt>
                <c:pt idx="8">
                  <c:v>28.398874829733064</c:v>
                </c:pt>
                <c:pt idx="9">
                  <c:v>24.793033399820715</c:v>
                </c:pt>
                <c:pt idx="10">
                  <c:v>24.672893777004973</c:v>
                </c:pt>
                <c:pt idx="11">
                  <c:v>25.673963479504597</c:v>
                </c:pt>
              </c:numCache>
            </c:numRef>
          </c:xVal>
          <c:yVal>
            <c:numRef>
              <c:f>'correlation '!$D$15:$D$26</c:f>
              <c:numCache>
                <c:formatCode>General</c:formatCode>
                <c:ptCount val="12"/>
                <c:pt idx="0">
                  <c:v>101</c:v>
                </c:pt>
                <c:pt idx="1">
                  <c:v>97</c:v>
                </c:pt>
                <c:pt idx="2">
                  <c:v>101</c:v>
                </c:pt>
                <c:pt idx="3">
                  <c:v>96</c:v>
                </c:pt>
                <c:pt idx="4">
                  <c:v>94</c:v>
                </c:pt>
                <c:pt idx="5">
                  <c:v>98</c:v>
                </c:pt>
                <c:pt idx="6">
                  <c:v>113</c:v>
                </c:pt>
                <c:pt idx="7">
                  <c:v>112</c:v>
                </c:pt>
                <c:pt idx="8">
                  <c:v>112</c:v>
                </c:pt>
                <c:pt idx="9">
                  <c:v>110</c:v>
                </c:pt>
                <c:pt idx="10">
                  <c:v>119</c:v>
                </c:pt>
                <c:pt idx="11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A-4AF1-9AF6-730FCDFF4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992607"/>
        <c:axId val="1741995103"/>
      </c:scatterChart>
      <c:valAx>
        <c:axId val="1741992607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IPA + ZR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1995103"/>
        <c:crosses val="autoZero"/>
        <c:crossBetween val="midCat"/>
      </c:valAx>
      <c:valAx>
        <c:axId val="174199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u="none" strike="noStrike" baseline="0">
                    <a:effectLst/>
                  </a:rPr>
                  <a:t>Floret number in stamens and pistils differentiation stage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1992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390526</xdr:colOff>
      <xdr:row>13</xdr:row>
      <xdr:rowOff>114300</xdr:rowOff>
    </xdr:from>
    <xdr:to>
      <xdr:col>16</xdr:col>
      <xdr:colOff>242889</xdr:colOff>
      <xdr:row>25</xdr:row>
      <xdr:rowOff>52388</xdr:rowOff>
    </xdr:to>
    <xdr:graphicFrame macro="">
      <xdr:nvGraphicFramePr>
        <xdr:cNvPr id="8" name="图表 11">
          <a:extLst>
            <a:ext uri="{FF2B5EF4-FFF2-40B4-BE49-F238E27FC236}">
              <a16:creationId xmlns:a16="http://schemas.microsoft.com/office/drawing/2014/main" id="{B21F7245-23A4-43F5-89A0-B4E7D427B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652461</xdr:colOff>
      <xdr:row>13</xdr:row>
      <xdr:rowOff>1</xdr:rowOff>
    </xdr:from>
    <xdr:to>
      <xdr:col>21</xdr:col>
      <xdr:colOff>504825</xdr:colOff>
      <xdr:row>25</xdr:row>
      <xdr:rowOff>71439</xdr:rowOff>
    </xdr:to>
    <xdr:graphicFrame macro="">
      <xdr:nvGraphicFramePr>
        <xdr:cNvPr id="9" name="图表 13">
          <a:extLst>
            <a:ext uri="{FF2B5EF4-FFF2-40B4-BE49-F238E27FC236}">
              <a16:creationId xmlns:a16="http://schemas.microsoft.com/office/drawing/2014/main" id="{FB13F913-0819-4E04-A757-F0CE42B3A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52387</xdr:colOff>
      <xdr:row>5</xdr:row>
      <xdr:rowOff>114300</xdr:rowOff>
    </xdr:from>
    <xdr:to>
      <xdr:col>21</xdr:col>
      <xdr:colOff>47623</xdr:colOff>
      <xdr:row>16</xdr:row>
      <xdr:rowOff>61915</xdr:rowOff>
    </xdr:to>
    <xdr:graphicFrame macro="">
      <xdr:nvGraphicFramePr>
        <xdr:cNvPr id="10" name="图表 5">
          <a:extLst>
            <a:ext uri="{FF2B5EF4-FFF2-40B4-BE49-F238E27FC236}">
              <a16:creationId xmlns:a16="http://schemas.microsoft.com/office/drawing/2014/main" id="{3A3E38C2-4808-4B74-9F11-494F6B233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438150</xdr:colOff>
      <xdr:row>5</xdr:row>
      <xdr:rowOff>180976</xdr:rowOff>
    </xdr:from>
    <xdr:to>
      <xdr:col>15</xdr:col>
      <xdr:colOff>595312</xdr:colOff>
      <xdr:row>15</xdr:row>
      <xdr:rowOff>195263</xdr:rowOff>
    </xdr:to>
    <xdr:graphicFrame macro="">
      <xdr:nvGraphicFramePr>
        <xdr:cNvPr id="11" name="图表 1">
          <a:extLst>
            <a:ext uri="{FF2B5EF4-FFF2-40B4-BE49-F238E27FC236}">
              <a16:creationId xmlns:a16="http://schemas.microsoft.com/office/drawing/2014/main" id="{02AEE39A-4FF6-442A-9182-22D482891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24</xdr:col>
      <xdr:colOff>95250</xdr:colOff>
      <xdr:row>32</xdr:row>
      <xdr:rowOff>33338</xdr:rowOff>
    </xdr:to>
    <xdr:graphicFrame macro="">
      <xdr:nvGraphicFramePr>
        <xdr:cNvPr id="2" name="图表 5">
          <a:extLst>
            <a:ext uri="{FF2B5EF4-FFF2-40B4-BE49-F238E27FC236}">
              <a16:creationId xmlns:a16="http://schemas.microsoft.com/office/drawing/2014/main" id="{985DB97F-C2FB-4B4E-BFAB-D13250FF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0.44428</cdr:x>
      <cdr:y>0.08606</cdr:y>
    </cdr:from>
    <cdr:to>
      <cdr:x>0.54669</cdr:x>
      <cdr:y>0.14967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4214812" y="438149"/>
          <a:ext cx="971550" cy="323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zh-CN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ZR</a:t>
          </a:r>
          <a:endParaRPr lang="zh-CN" sz="11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0.72067</cdr:x>
      <cdr:y>0.09136</cdr:y>
    </cdr:from>
    <cdr:to>
      <cdr:x>0.85525</cdr:x>
      <cdr:y>0.15497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6143624" y="445544"/>
          <a:ext cx="1147274" cy="3102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IPA+ZR</a:t>
          </a:r>
          <a:endParaRPr lang="zh-CN" sz="1100" b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338138</xdr:colOff>
      <xdr:row>6</xdr:row>
      <xdr:rowOff>9525</xdr:rowOff>
    </xdr:from>
    <xdr:to>
      <xdr:col>18</xdr:col>
      <xdr:colOff>142875</xdr:colOff>
      <xdr:row>24</xdr:row>
      <xdr:rowOff>100694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4F8E95D2-3596-4C33-9209-F3245C0EE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185737</xdr:colOff>
      <xdr:row>1</xdr:row>
      <xdr:rowOff>376237</xdr:rowOff>
    </xdr:from>
    <xdr:to>
      <xdr:col>24</xdr:col>
      <xdr:colOff>357187</xdr:colOff>
      <xdr:row>8</xdr:row>
      <xdr:rowOff>90487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5D5B0FD4-E0C0-4E30-9E6B-7365C9C07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490537</xdr:colOff>
      <xdr:row>1</xdr:row>
      <xdr:rowOff>581024</xdr:rowOff>
    </xdr:from>
    <xdr:to>
      <xdr:col>18</xdr:col>
      <xdr:colOff>304800</xdr:colOff>
      <xdr:row>10</xdr:row>
      <xdr:rowOff>28574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E281903-7413-4773-9448-B8BA0BD26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19050</xdr:colOff>
      <xdr:row>13</xdr:row>
      <xdr:rowOff>138112</xdr:rowOff>
    </xdr:from>
    <xdr:to>
      <xdr:col>25</xdr:col>
      <xdr:colOff>440530</xdr:colOff>
      <xdr:row>24</xdr:row>
      <xdr:rowOff>171449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6B00F821-4BE3-490D-BF63-5E7D3E2F0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216693</xdr:colOff>
      <xdr:row>12</xdr:row>
      <xdr:rowOff>100012</xdr:rowOff>
    </xdr:from>
    <xdr:to>
      <xdr:col>18</xdr:col>
      <xdr:colOff>471488</xdr:colOff>
      <xdr:row>26</xdr:row>
      <xdr:rowOff>147637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3C6ED9CA-C93E-4DEA-B91B-9E1ABA49E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488155</xdr:colOff>
      <xdr:row>28</xdr:row>
      <xdr:rowOff>138113</xdr:rowOff>
    </xdr:from>
    <xdr:to>
      <xdr:col>18</xdr:col>
      <xdr:colOff>526255</xdr:colOff>
      <xdr:row>44</xdr:row>
      <xdr:rowOff>61913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19A18A36-95D0-4A3D-AAF1-2A7F050AD3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592929</xdr:colOff>
      <xdr:row>29</xdr:row>
      <xdr:rowOff>38098</xdr:rowOff>
    </xdr:from>
    <xdr:to>
      <xdr:col>26</xdr:col>
      <xdr:colOff>631029</xdr:colOff>
      <xdr:row>44</xdr:row>
      <xdr:rowOff>138111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B6B80B-F89A-4A66-9601-891AB0F07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26193</xdr:colOff>
      <xdr:row>44</xdr:row>
      <xdr:rowOff>100012</xdr:rowOff>
    </xdr:from>
    <xdr:to>
      <xdr:col>25</xdr:col>
      <xdr:colOff>64293</xdr:colOff>
      <xdr:row>60</xdr:row>
      <xdr:rowOff>23812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D026D3AC-8D4E-4D7C-95E2-B39F5CC34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354805</xdr:colOff>
      <xdr:row>47</xdr:row>
      <xdr:rowOff>76200</xdr:rowOff>
    </xdr:from>
    <xdr:to>
      <xdr:col>18</xdr:col>
      <xdr:colOff>392905</xdr:colOff>
      <xdr:row>63</xdr:row>
      <xdr:rowOff>0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D7462A29-3751-4BF6-B232-C57231A0CB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390524</xdr:colOff>
      <xdr:row>60</xdr:row>
      <xdr:rowOff>80963</xdr:rowOff>
    </xdr:from>
    <xdr:to>
      <xdr:col>23</xdr:col>
      <xdr:colOff>380999</xdr:colOff>
      <xdr:row>73</xdr:row>
      <xdr:rowOff>123824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41C8F605-C5D0-4E1A-A350-3AF22CBFF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547686</xdr:colOff>
      <xdr:row>60</xdr:row>
      <xdr:rowOff>100012</xdr:rowOff>
    </xdr:from>
    <xdr:to>
      <xdr:col>15</xdr:col>
      <xdr:colOff>335755</xdr:colOff>
      <xdr:row>70</xdr:row>
      <xdr:rowOff>61912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780386BB-8F0A-4A8A-803E-5E5342D84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307181</xdr:colOff>
      <xdr:row>73</xdr:row>
      <xdr:rowOff>71438</xdr:rowOff>
    </xdr:from>
    <xdr:to>
      <xdr:col>24</xdr:col>
      <xdr:colOff>345281</xdr:colOff>
      <xdr:row>88</xdr:row>
      <xdr:rowOff>171451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A319A147-C568-4BFA-9FE5-5F40B636D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211930</xdr:colOff>
      <xdr:row>74</xdr:row>
      <xdr:rowOff>61913</xdr:rowOff>
    </xdr:from>
    <xdr:to>
      <xdr:col>16</xdr:col>
      <xdr:colOff>250030</xdr:colOff>
      <xdr:row>89</xdr:row>
      <xdr:rowOff>161925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72122BD0-89B6-4E9B-B4BD-35D66E5715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31295;\&#38902;&#20140;\&#33521;&#25991;&#22270;&#34920;&#20462;&#25913;\&#28608;&#32032;&#25968;&#25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31295;\&#38902;&#20140;\&#33521;&#25991;&#22270;&#34920;&#20462;&#25913;\&#33521;&#25991;&#2227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5"/>
      <sheetName val="整理"/>
      <sheetName val="备用"/>
      <sheetName val="Sheet3"/>
    </sheetNames>
    <sheetDataSet>
      <sheetData sheetId="0" refreshError="1"/>
      <sheetData sheetId="1" refreshError="1"/>
      <sheetData sheetId="2" refreshError="1"/>
      <sheetData sheetId="3">
        <row r="67">
          <cell r="AX67">
            <v>0.37381854620894911</v>
          </cell>
          <cell r="AY67">
            <v>0.71316337975308342</v>
          </cell>
          <cell r="AZ67">
            <v>0.24267861087404499</v>
          </cell>
          <cell r="BA67">
            <v>0.67700000000000005</v>
          </cell>
        </row>
        <row r="68">
          <cell r="AX68">
            <v>0.58760919429278102</v>
          </cell>
          <cell r="AY68">
            <v>0.68966000000000005</v>
          </cell>
          <cell r="AZ68">
            <v>0.61728887499999985</v>
          </cell>
          <cell r="BA68">
            <v>1.0054792059678108</v>
          </cell>
        </row>
        <row r="69">
          <cell r="AX69">
            <v>0.61484674999999944</v>
          </cell>
          <cell r="AY69">
            <v>0.77487644000272582</v>
          </cell>
          <cell r="AZ69">
            <v>0.42559871000000005</v>
          </cell>
          <cell r="BA69">
            <v>0.38515325000000056</v>
          </cell>
        </row>
        <row r="70">
          <cell r="AX70">
            <v>0.20444999999999999</v>
          </cell>
          <cell r="AY70">
            <v>0.31944492000000091</v>
          </cell>
          <cell r="AZ70">
            <v>0.10353031999999995</v>
          </cell>
          <cell r="BA70">
            <v>0.21255294000000058</v>
          </cell>
        </row>
        <row r="71">
          <cell r="AX71">
            <v>0.50517841970215116</v>
          </cell>
          <cell r="AY71">
            <v>0.49117272311659838</v>
          </cell>
          <cell r="AZ71">
            <v>0.97439765100000031</v>
          </cell>
          <cell r="BA71">
            <v>3.2479965238815162E-2</v>
          </cell>
        </row>
        <row r="72">
          <cell r="AX72">
            <v>0.85704389451128116</v>
          </cell>
          <cell r="AY72">
            <v>0.48858000000000001</v>
          </cell>
          <cell r="AZ72">
            <v>0.40018999999999999</v>
          </cell>
          <cell r="BA72">
            <v>0.24381230899999951</v>
          </cell>
        </row>
        <row r="73">
          <cell r="AX73">
            <v>0.59902597327168428</v>
          </cell>
          <cell r="AY73">
            <v>0.77148566749746983</v>
          </cell>
          <cell r="AZ73">
            <v>0.2444426808805148</v>
          </cell>
          <cell r="BA73">
            <v>0.32857671150000023</v>
          </cell>
        </row>
        <row r="75">
          <cell r="AX75">
            <v>0.26630001405842663</v>
          </cell>
          <cell r="AY75">
            <v>0.15672723775860833</v>
          </cell>
          <cell r="AZ75">
            <v>0.65949988108190427</v>
          </cell>
          <cell r="BA75">
            <v>0.87426322499999998</v>
          </cell>
        </row>
        <row r="76">
          <cell r="AX76">
            <v>0.34094448205247041</v>
          </cell>
          <cell r="AY76">
            <v>0.76901241429428047</v>
          </cell>
          <cell r="AZ76">
            <v>1.0785921899999993</v>
          </cell>
          <cell r="BA76">
            <v>0.60409425000000005</v>
          </cell>
        </row>
        <row r="77">
          <cell r="AX77">
            <v>0.34343120269857852</v>
          </cell>
          <cell r="AY77">
            <v>4.6058964094896016E-2</v>
          </cell>
          <cell r="AZ77">
            <v>0.72872091752992885</v>
          </cell>
          <cell r="BA77">
            <v>0.68965610324775883</v>
          </cell>
        </row>
        <row r="78">
          <cell r="AX78">
            <v>0.20214589500000016</v>
          </cell>
          <cell r="AY78">
            <v>1.1117613500000001</v>
          </cell>
          <cell r="AZ78">
            <v>5.0338225000000042E-2</v>
          </cell>
          <cell r="BA78">
            <v>0.23583802499999962</v>
          </cell>
        </row>
        <row r="79">
          <cell r="AX79">
            <v>0.68866530691280747</v>
          </cell>
          <cell r="AY79">
            <v>1.0754836926118276</v>
          </cell>
          <cell r="AZ79">
            <v>1.3169632142402303</v>
          </cell>
          <cell r="BA79">
            <v>0.52968393923671286</v>
          </cell>
        </row>
        <row r="80">
          <cell r="AX80">
            <v>0.49153078543446904</v>
          </cell>
          <cell r="AY80">
            <v>0.91457999999999995</v>
          </cell>
          <cell r="AZ80">
            <v>0.11763990358111764</v>
          </cell>
          <cell r="BA80">
            <v>1.0780423970862207</v>
          </cell>
        </row>
        <row r="81">
          <cell r="AX81">
            <v>0.61462358593350164</v>
          </cell>
          <cell r="AY81">
            <v>0.61836810539148157</v>
          </cell>
          <cell r="AZ81">
            <v>0.17658878000000033</v>
          </cell>
          <cell r="BA81">
            <v>0.32037257072949671</v>
          </cell>
        </row>
        <row r="83">
          <cell r="AX83">
            <v>0.60820882134462551</v>
          </cell>
          <cell r="AY83">
            <v>0.67103435689301083</v>
          </cell>
          <cell r="AZ83">
            <v>0.86211695524388698</v>
          </cell>
          <cell r="BA83">
            <v>0.20080985800030529</v>
          </cell>
        </row>
        <row r="84">
          <cell r="AX84">
            <v>0.8982720976931734</v>
          </cell>
          <cell r="AY84">
            <v>0.46094000000000002</v>
          </cell>
          <cell r="AZ84">
            <v>1.4866773764619168</v>
          </cell>
          <cell r="BA84">
            <v>1.4455773956574092</v>
          </cell>
        </row>
        <row r="85">
          <cell r="AX85">
            <v>0.95250552360191465</v>
          </cell>
          <cell r="AY85">
            <v>0.73287253746120484</v>
          </cell>
          <cell r="AZ85">
            <v>0.54659733479052874</v>
          </cell>
          <cell r="BA85">
            <v>0.88631389148132023</v>
          </cell>
        </row>
        <row r="86">
          <cell r="AX86">
            <v>0.40659562999999999</v>
          </cell>
          <cell r="AY86">
            <v>0.99141910049919013</v>
          </cell>
          <cell r="AZ86">
            <v>0.15386854499999994</v>
          </cell>
          <cell r="BA86">
            <v>0.44839096500000064</v>
          </cell>
        </row>
        <row r="87">
          <cell r="AX87">
            <v>1.120714210447648</v>
          </cell>
          <cell r="AY87">
            <v>0.66513905003469809</v>
          </cell>
          <cell r="AZ87">
            <v>1.7431965073139426</v>
          </cell>
          <cell r="BA87">
            <v>0.51940634799379881</v>
          </cell>
        </row>
        <row r="88">
          <cell r="AX88">
            <v>1.2679700469363706</v>
          </cell>
          <cell r="AY88">
            <v>0.76588999999999996</v>
          </cell>
          <cell r="AZ88">
            <v>0.71598786694209293</v>
          </cell>
          <cell r="BA88">
            <v>1.3020926327396576</v>
          </cell>
        </row>
        <row r="89">
          <cell r="AX89">
            <v>1.1645476964130659</v>
          </cell>
          <cell r="AY89">
            <v>0.69536888724461177</v>
          </cell>
          <cell r="AZ89">
            <v>0.37480767163789996</v>
          </cell>
          <cell r="BA89">
            <v>0.35858816087326556</v>
          </cell>
        </row>
        <row r="153">
          <cell r="N153">
            <v>2.4</v>
          </cell>
          <cell r="O153">
            <v>1.5</v>
          </cell>
          <cell r="P153">
            <v>1.3</v>
          </cell>
          <cell r="Q153">
            <v>0.9</v>
          </cell>
        </row>
        <row r="154">
          <cell r="N154">
            <v>3.6</v>
          </cell>
          <cell r="O154">
            <v>2.4</v>
          </cell>
          <cell r="P154">
            <v>2</v>
          </cell>
          <cell r="Q154">
            <v>1.8</v>
          </cell>
        </row>
        <row r="155">
          <cell r="N155">
            <v>5.2</v>
          </cell>
          <cell r="O155">
            <v>3.3</v>
          </cell>
          <cell r="P155">
            <v>3.6</v>
          </cell>
          <cell r="Q155">
            <v>2.7</v>
          </cell>
        </row>
        <row r="156">
          <cell r="N156">
            <v>4.3</v>
          </cell>
          <cell r="O156">
            <v>4</v>
          </cell>
          <cell r="P156">
            <v>3</v>
          </cell>
          <cell r="Q156">
            <v>2</v>
          </cell>
        </row>
        <row r="157">
          <cell r="N157">
            <v>1.8</v>
          </cell>
          <cell r="O157">
            <v>1.2</v>
          </cell>
          <cell r="P157">
            <v>1.1000000000000001</v>
          </cell>
          <cell r="Q157">
            <v>1.4</v>
          </cell>
        </row>
        <row r="160">
          <cell r="N160">
            <v>42</v>
          </cell>
          <cell r="O160">
            <v>47</v>
          </cell>
          <cell r="P160">
            <v>39.799999999999997</v>
          </cell>
          <cell r="Q160">
            <v>37.200000000000003</v>
          </cell>
        </row>
        <row r="161">
          <cell r="N161">
            <v>84.6</v>
          </cell>
          <cell r="O161">
            <v>52</v>
          </cell>
          <cell r="P161">
            <v>61</v>
          </cell>
          <cell r="Q161">
            <v>70.5</v>
          </cell>
        </row>
        <row r="162">
          <cell r="N162">
            <v>100.2</v>
          </cell>
          <cell r="O162">
            <v>91.3</v>
          </cell>
          <cell r="P162">
            <v>83.3</v>
          </cell>
          <cell r="Q162">
            <v>63</v>
          </cell>
        </row>
        <row r="163">
          <cell r="N163">
            <v>101</v>
          </cell>
          <cell r="O163">
            <v>97</v>
          </cell>
          <cell r="P163">
            <v>78.5</v>
          </cell>
          <cell r="Q163">
            <v>36.700000000000003</v>
          </cell>
        </row>
        <row r="164">
          <cell r="N164">
            <v>63</v>
          </cell>
          <cell r="O164">
            <v>54</v>
          </cell>
          <cell r="P164">
            <v>63</v>
          </cell>
          <cell r="Q164">
            <v>52</v>
          </cell>
        </row>
        <row r="170">
          <cell r="N170">
            <v>1.4</v>
          </cell>
          <cell r="O170">
            <v>1.5</v>
          </cell>
          <cell r="P170">
            <v>1.3</v>
          </cell>
          <cell r="Q170">
            <v>0.8</v>
          </cell>
        </row>
        <row r="171">
          <cell r="N171">
            <v>1.6</v>
          </cell>
          <cell r="O171">
            <v>2.4</v>
          </cell>
          <cell r="P171">
            <v>2</v>
          </cell>
          <cell r="Q171">
            <v>1.3</v>
          </cell>
        </row>
        <row r="172">
          <cell r="N172">
            <v>3.2</v>
          </cell>
          <cell r="O172">
            <v>3.3</v>
          </cell>
          <cell r="P172">
            <v>2.6</v>
          </cell>
          <cell r="Q172">
            <v>1.8</v>
          </cell>
        </row>
        <row r="173">
          <cell r="N173">
            <v>0.8</v>
          </cell>
          <cell r="O173">
            <v>2.2999999999999998</v>
          </cell>
          <cell r="P173">
            <v>2.8</v>
          </cell>
          <cell r="Q173">
            <v>1</v>
          </cell>
        </row>
        <row r="174">
          <cell r="N174">
            <v>1.5</v>
          </cell>
          <cell r="O174">
            <v>1.2</v>
          </cell>
          <cell r="P174">
            <v>1</v>
          </cell>
          <cell r="Q174">
            <v>0.7</v>
          </cell>
        </row>
        <row r="179">
          <cell r="N179">
            <v>13.4</v>
          </cell>
          <cell r="O179">
            <v>11.5</v>
          </cell>
          <cell r="P179">
            <v>11.3</v>
          </cell>
          <cell r="Q179">
            <v>20.8</v>
          </cell>
        </row>
        <row r="180">
          <cell r="N180">
            <v>23.6</v>
          </cell>
          <cell r="O180">
            <v>22.4</v>
          </cell>
          <cell r="P180">
            <v>20</v>
          </cell>
          <cell r="Q180">
            <v>11.3</v>
          </cell>
        </row>
        <row r="181">
          <cell r="N181">
            <v>13.2</v>
          </cell>
          <cell r="O181">
            <v>15.3</v>
          </cell>
          <cell r="P181">
            <v>26.6</v>
          </cell>
          <cell r="Q181">
            <v>21.8</v>
          </cell>
        </row>
        <row r="182">
          <cell r="N182">
            <v>14.8</v>
          </cell>
          <cell r="O182">
            <v>27.3</v>
          </cell>
          <cell r="P182">
            <v>13.8</v>
          </cell>
          <cell r="Q182">
            <v>31</v>
          </cell>
        </row>
        <row r="183">
          <cell r="N183">
            <v>21.5</v>
          </cell>
          <cell r="O183">
            <v>25.2</v>
          </cell>
          <cell r="P183">
            <v>28</v>
          </cell>
          <cell r="Q183">
            <v>15.7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22">
          <cell r="C322" t="str">
            <v>TS</v>
          </cell>
        </row>
        <row r="334">
          <cell r="C334">
            <v>0.23494042146639629</v>
          </cell>
          <cell r="D334">
            <v>0.43948107970199413</v>
          </cell>
          <cell r="E334">
            <v>0.56406033774268838</v>
          </cell>
          <cell r="F334">
            <v>0.57791812310752988</v>
          </cell>
        </row>
        <row r="335">
          <cell r="C335">
            <v>0.47842857700742081</v>
          </cell>
          <cell r="D335">
            <v>1.4399451860349106</v>
          </cell>
          <cell r="E335">
            <v>1.6676524892724449</v>
          </cell>
          <cell r="F335">
            <v>1.6842271788472811</v>
          </cell>
        </row>
        <row r="336">
          <cell r="C336">
            <v>3.2197818072383697</v>
          </cell>
          <cell r="D336">
            <v>4.5000020688731404</v>
          </cell>
          <cell r="E336">
            <v>9.1997903712155455</v>
          </cell>
          <cell r="F336">
            <v>12.962111438639193</v>
          </cell>
        </row>
        <row r="337">
          <cell r="C337">
            <v>5.9378922209031568</v>
          </cell>
          <cell r="D337">
            <v>9.1251917938262661</v>
          </cell>
          <cell r="E337">
            <v>14.855872592127813</v>
          </cell>
          <cell r="F337">
            <v>33.317126122613871</v>
          </cell>
        </row>
        <row r="338">
          <cell r="C338">
            <v>11.055913060983823</v>
          </cell>
          <cell r="D338">
            <v>42.846790997567986</v>
          </cell>
          <cell r="E338">
            <v>55.653445326726363</v>
          </cell>
          <cell r="F338">
            <v>259.48826064888777</v>
          </cell>
        </row>
        <row r="339">
          <cell r="C339">
            <v>72.225136510680329</v>
          </cell>
          <cell r="D339">
            <v>54.432981906124787</v>
          </cell>
          <cell r="E339">
            <v>129.80721301260263</v>
          </cell>
          <cell r="F339">
            <v>312.85382957141479</v>
          </cell>
        </row>
        <row r="340">
          <cell r="C340">
            <v>115.66912326111121</v>
          </cell>
          <cell r="D340">
            <v>103.18</v>
          </cell>
          <cell r="E340">
            <v>379.32</v>
          </cell>
          <cell r="F340">
            <v>486.13</v>
          </cell>
        </row>
        <row r="341">
          <cell r="C341">
            <v>18.460489097040483</v>
          </cell>
          <cell r="D341">
            <v>17.858294878775968</v>
          </cell>
          <cell r="E341">
            <v>36.737257768019518</v>
          </cell>
          <cell r="F341">
            <v>92.102134393048729</v>
          </cell>
        </row>
        <row r="342">
          <cell r="C342">
            <v>38.435996257127336</v>
          </cell>
          <cell r="D342">
            <v>7.8987389659835801</v>
          </cell>
          <cell r="E342">
            <v>228.57944868677174</v>
          </cell>
          <cell r="F342">
            <v>154.13440479175975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2B0C-31C2-4D2F-BC67-5B9EB53523DE}">
  <dimension ref="A1:S42"/>
  <sheetViews>
    <sheetView workbookViewId="0">
      <selection activeCell="A22" sqref="A22"/>
    </sheetView>
  </sheetViews>
  <sheetFormatPr defaultRowHeight="13.9" x14ac:dyDescent="0.4"/>
  <cols>
    <col min="1" max="1" width="17.73046875" customWidth="1"/>
    <col min="6" max="6" width="9.59765625" customWidth="1"/>
    <col min="7" max="7" width="10.73046875" customWidth="1"/>
  </cols>
  <sheetData>
    <row r="1" spans="1:11" x14ac:dyDescent="0.4">
      <c r="A1" t="s">
        <v>202</v>
      </c>
      <c r="B1" s="84" t="s">
        <v>17</v>
      </c>
      <c r="C1" s="84" t="s">
        <v>16</v>
      </c>
      <c r="D1" s="84" t="s">
        <v>15</v>
      </c>
      <c r="E1" s="84" t="s">
        <v>18</v>
      </c>
      <c r="G1" t="s">
        <v>206</v>
      </c>
      <c r="H1" s="84" t="s">
        <v>17</v>
      </c>
      <c r="I1" s="84" t="s">
        <v>16</v>
      </c>
      <c r="J1" s="84" t="s">
        <v>15</v>
      </c>
      <c r="K1" s="84" t="s">
        <v>18</v>
      </c>
    </row>
    <row r="2" spans="1:11" x14ac:dyDescent="0.4">
      <c r="A2" s="92" t="s">
        <v>219</v>
      </c>
      <c r="B2" s="86">
        <v>18.5</v>
      </c>
      <c r="C2" s="86">
        <v>15.7</v>
      </c>
      <c r="D2" s="86">
        <v>20.5</v>
      </c>
      <c r="E2" s="86">
        <v>17.8</v>
      </c>
      <c r="F2" s="87"/>
      <c r="G2" s="87"/>
      <c r="H2" s="87">
        <v>19.399999999999999</v>
      </c>
      <c r="I2" s="87">
        <v>18</v>
      </c>
      <c r="J2" s="87">
        <v>19.600000000000001</v>
      </c>
      <c r="K2" s="87">
        <v>20.6</v>
      </c>
    </row>
    <row r="3" spans="1:11" x14ac:dyDescent="0.4">
      <c r="B3" s="86">
        <v>17.5</v>
      </c>
      <c r="C3" s="86">
        <v>19.2</v>
      </c>
      <c r="D3" s="86">
        <v>17.5</v>
      </c>
      <c r="E3" s="86">
        <v>18.2</v>
      </c>
      <c r="F3" s="87"/>
      <c r="G3" s="87"/>
      <c r="H3" s="87">
        <v>19.8</v>
      </c>
      <c r="I3" s="87">
        <v>19.2</v>
      </c>
      <c r="J3" s="87">
        <v>19.5</v>
      </c>
      <c r="K3" s="87">
        <v>19.8</v>
      </c>
    </row>
    <row r="4" spans="1:11" x14ac:dyDescent="0.4">
      <c r="B4" s="86">
        <v>18.2</v>
      </c>
      <c r="C4" s="86">
        <v>16.8</v>
      </c>
      <c r="D4" s="86">
        <v>18.8</v>
      </c>
      <c r="E4" s="86">
        <v>18.5</v>
      </c>
      <c r="F4" s="87"/>
      <c r="G4" s="87"/>
      <c r="H4" s="87">
        <v>20.5</v>
      </c>
      <c r="I4" s="87">
        <v>19.5</v>
      </c>
      <c r="J4" s="87">
        <v>20</v>
      </c>
      <c r="K4" s="87">
        <v>20.3</v>
      </c>
    </row>
    <row r="5" spans="1:11" x14ac:dyDescent="0.4">
      <c r="B5" s="86">
        <v>18</v>
      </c>
      <c r="C5" s="86">
        <v>17.2</v>
      </c>
      <c r="D5" s="86">
        <v>20.7</v>
      </c>
      <c r="E5" s="86">
        <v>18.2</v>
      </c>
      <c r="F5" s="87"/>
      <c r="G5" s="87"/>
      <c r="H5" s="87">
        <v>18.3</v>
      </c>
      <c r="I5" s="87">
        <v>18.3</v>
      </c>
      <c r="J5" s="87">
        <v>18.3</v>
      </c>
      <c r="K5" s="87">
        <v>18.600000000000001</v>
      </c>
    </row>
    <row r="6" spans="1:11" x14ac:dyDescent="0.4">
      <c r="B6" s="86">
        <v>17</v>
      </c>
      <c r="C6" s="86">
        <v>18.5</v>
      </c>
      <c r="D6" s="86">
        <v>17.5</v>
      </c>
      <c r="E6" s="86">
        <v>18.7</v>
      </c>
      <c r="F6" s="87"/>
      <c r="G6" s="87"/>
      <c r="H6" s="87">
        <v>17.5</v>
      </c>
      <c r="I6" s="87">
        <v>18.5</v>
      </c>
      <c r="J6" s="87">
        <v>17.7</v>
      </c>
      <c r="K6" s="87">
        <v>17.8</v>
      </c>
    </row>
    <row r="7" spans="1:11" x14ac:dyDescent="0.4">
      <c r="B7" s="88">
        <f>AVERAGE(B2:B6)</f>
        <v>17.84</v>
      </c>
      <c r="C7" s="88">
        <f t="shared" ref="C7:E7" si="0">AVERAGE(C2:C6)</f>
        <v>17.48</v>
      </c>
      <c r="D7" s="88">
        <f t="shared" ref="D7" si="1">AVERAGE(D2:D6)</f>
        <v>19</v>
      </c>
      <c r="E7" s="88">
        <f t="shared" ref="E7" si="2">AVERAGE(E2:E6)</f>
        <v>18.28</v>
      </c>
      <c r="F7" s="87"/>
      <c r="G7" s="87"/>
      <c r="H7" s="88">
        <f>AVERAGE(H2:H6)</f>
        <v>19.100000000000001</v>
      </c>
      <c r="I7" s="88">
        <f t="shared" ref="I7:K7" si="3">AVERAGE(I2:I6)</f>
        <v>18.7</v>
      </c>
      <c r="J7" s="88">
        <f t="shared" si="3"/>
        <v>19.020000000000003</v>
      </c>
      <c r="K7" s="88">
        <f t="shared" si="3"/>
        <v>19.420000000000002</v>
      </c>
    </row>
    <row r="8" spans="1:11" x14ac:dyDescent="0.4">
      <c r="A8" s="92" t="s">
        <v>94</v>
      </c>
      <c r="B8" s="86">
        <v>30.1</v>
      </c>
      <c r="C8" s="86">
        <v>28.2</v>
      </c>
      <c r="D8" s="86">
        <v>27.9</v>
      </c>
      <c r="E8" s="86">
        <v>27.7</v>
      </c>
      <c r="F8" s="87"/>
      <c r="G8" s="87"/>
      <c r="H8" s="86">
        <v>28.36</v>
      </c>
      <c r="I8" s="86">
        <v>24.5</v>
      </c>
      <c r="J8" s="86">
        <v>25</v>
      </c>
      <c r="K8" s="86">
        <v>25.5</v>
      </c>
    </row>
    <row r="9" spans="1:11" x14ac:dyDescent="0.4">
      <c r="B9" s="86">
        <v>30.2</v>
      </c>
      <c r="C9" s="86">
        <v>28.4</v>
      </c>
      <c r="D9" s="86">
        <v>27.8</v>
      </c>
      <c r="E9" s="86">
        <v>27.7</v>
      </c>
      <c r="F9" s="87"/>
      <c r="G9" s="87"/>
      <c r="H9" s="86">
        <v>26.6</v>
      </c>
      <c r="I9" s="86">
        <v>23.2</v>
      </c>
      <c r="J9" s="86">
        <v>27.5</v>
      </c>
      <c r="K9" s="86">
        <v>27</v>
      </c>
    </row>
    <row r="10" spans="1:11" x14ac:dyDescent="0.4">
      <c r="B10" s="86">
        <v>29.1</v>
      </c>
      <c r="C10" s="86">
        <v>28</v>
      </c>
      <c r="D10" s="86">
        <v>27.2</v>
      </c>
      <c r="E10" s="86">
        <v>27.5</v>
      </c>
      <c r="F10" s="87"/>
      <c r="G10" s="87"/>
      <c r="H10" s="86">
        <v>28</v>
      </c>
      <c r="I10" s="86">
        <v>23.3</v>
      </c>
      <c r="J10" s="86">
        <v>27</v>
      </c>
      <c r="K10" s="86">
        <v>27</v>
      </c>
    </row>
    <row r="11" spans="1:11" x14ac:dyDescent="0.4">
      <c r="B11" s="86">
        <v>29.3</v>
      </c>
      <c r="C11" s="86">
        <v>27.8</v>
      </c>
      <c r="D11" s="86">
        <v>27.6</v>
      </c>
      <c r="E11" s="86">
        <v>27.8</v>
      </c>
      <c r="F11" s="87"/>
      <c r="G11" s="87"/>
      <c r="H11" s="86">
        <v>25.4</v>
      </c>
      <c r="I11" s="86">
        <v>23.7</v>
      </c>
      <c r="J11" s="86">
        <v>23.5</v>
      </c>
      <c r="K11" s="86">
        <v>23.2</v>
      </c>
    </row>
    <row r="12" spans="1:11" x14ac:dyDescent="0.4">
      <c r="B12" s="86">
        <v>29.8</v>
      </c>
      <c r="C12" s="86">
        <v>28.2</v>
      </c>
      <c r="D12" s="86">
        <v>27.5</v>
      </c>
      <c r="E12" s="86">
        <v>27.5</v>
      </c>
      <c r="F12" s="87"/>
      <c r="G12" s="87"/>
      <c r="H12" s="86">
        <v>27.2</v>
      </c>
      <c r="I12" s="86">
        <v>23.2</v>
      </c>
      <c r="J12" s="86">
        <v>27</v>
      </c>
      <c r="K12" s="86">
        <v>27.3</v>
      </c>
    </row>
    <row r="13" spans="1:11" x14ac:dyDescent="0.4">
      <c r="B13" s="89">
        <f>AVERAGE(B8:B12)</f>
        <v>29.7</v>
      </c>
      <c r="C13" s="89">
        <f t="shared" ref="C13:E13" si="4">AVERAGE(C8:C12)</f>
        <v>28.119999999999997</v>
      </c>
      <c r="D13" s="89">
        <f t="shared" si="4"/>
        <v>27.6</v>
      </c>
      <c r="E13" s="89">
        <f t="shared" si="4"/>
        <v>27.639999999999997</v>
      </c>
      <c r="F13" s="87"/>
      <c r="G13" s="87"/>
      <c r="H13" s="88">
        <f>AVERAGE(H8:H12)</f>
        <v>27.112000000000002</v>
      </c>
      <c r="I13" s="88">
        <f>AVERAGE(I8:I12)</f>
        <v>23.580000000000002</v>
      </c>
      <c r="J13" s="90">
        <f>AVERAGE(J8:J12)</f>
        <v>26</v>
      </c>
      <c r="K13" s="90">
        <f>AVERAGE(K8:K12)</f>
        <v>26</v>
      </c>
    </row>
    <row r="14" spans="1:11" x14ac:dyDescent="0.4">
      <c r="A14" s="92" t="s">
        <v>95</v>
      </c>
      <c r="B14" s="86">
        <v>60.3</v>
      </c>
      <c r="C14" s="86">
        <v>59.3</v>
      </c>
      <c r="D14" s="86">
        <v>56.3</v>
      </c>
      <c r="E14" s="86">
        <v>58.3</v>
      </c>
      <c r="F14" s="87"/>
      <c r="G14" s="87"/>
      <c r="H14" s="86">
        <v>56</v>
      </c>
      <c r="I14" s="86">
        <v>50</v>
      </c>
      <c r="J14" s="86">
        <v>50.4</v>
      </c>
      <c r="K14" s="86">
        <v>46</v>
      </c>
    </row>
    <row r="15" spans="1:11" x14ac:dyDescent="0.4">
      <c r="B15" s="86">
        <v>60.7</v>
      </c>
      <c r="C15" s="86">
        <v>59.2</v>
      </c>
      <c r="D15" s="86">
        <v>58.3</v>
      </c>
      <c r="E15" s="86">
        <v>57.7</v>
      </c>
      <c r="F15" s="87"/>
      <c r="G15" s="87"/>
      <c r="H15" s="86">
        <v>54.8</v>
      </c>
      <c r="I15" s="86">
        <v>51.6</v>
      </c>
      <c r="J15" s="86">
        <v>53</v>
      </c>
      <c r="K15" s="86">
        <v>47.6</v>
      </c>
    </row>
    <row r="16" spans="1:11" x14ac:dyDescent="0.4">
      <c r="B16" s="86">
        <v>60</v>
      </c>
      <c r="C16" s="86">
        <v>58</v>
      </c>
      <c r="D16" s="86">
        <v>57.4</v>
      </c>
      <c r="E16" s="86">
        <v>54.4</v>
      </c>
      <c r="F16" s="87"/>
      <c r="G16" s="87"/>
      <c r="H16" s="86">
        <v>54.2</v>
      </c>
      <c r="I16" s="86">
        <v>52.8</v>
      </c>
      <c r="J16" s="86">
        <v>53.3</v>
      </c>
      <c r="K16" s="86">
        <v>48.8</v>
      </c>
    </row>
    <row r="17" spans="1:19" x14ac:dyDescent="0.4">
      <c r="B17" s="86">
        <v>60.7</v>
      </c>
      <c r="C17" s="86">
        <v>59.7</v>
      </c>
      <c r="D17" s="86">
        <v>57</v>
      </c>
      <c r="E17" s="86">
        <v>57.2</v>
      </c>
      <c r="F17" s="87"/>
      <c r="G17" s="87"/>
      <c r="H17" s="86">
        <v>53.5</v>
      </c>
      <c r="I17" s="86">
        <v>51.1</v>
      </c>
      <c r="J17" s="86">
        <v>48.7</v>
      </c>
      <c r="K17" s="86">
        <v>51.1</v>
      </c>
      <c r="P17" s="85"/>
      <c r="Q17" s="85"/>
      <c r="R17" s="85"/>
      <c r="S17" s="85"/>
    </row>
    <row r="18" spans="1:19" x14ac:dyDescent="0.4">
      <c r="B18" s="86">
        <v>60</v>
      </c>
      <c r="C18" s="86">
        <v>57</v>
      </c>
      <c r="D18" s="86">
        <v>56.5</v>
      </c>
      <c r="E18" s="86">
        <v>54</v>
      </c>
      <c r="F18" s="87"/>
      <c r="G18" s="87"/>
      <c r="H18" s="86">
        <v>53.7</v>
      </c>
      <c r="I18" s="86">
        <v>51.2</v>
      </c>
      <c r="J18" s="86">
        <v>48.2</v>
      </c>
      <c r="K18" s="86">
        <v>47.2</v>
      </c>
    </row>
    <row r="19" spans="1:19" x14ac:dyDescent="0.4">
      <c r="B19" s="89">
        <f>AVERAGE(B14:B18)</f>
        <v>60.339999999999996</v>
      </c>
      <c r="C19" s="89">
        <f t="shared" ref="C19:E19" si="5">AVERAGE(C14:C18)</f>
        <v>58.64</v>
      </c>
      <c r="D19" s="89">
        <f t="shared" si="5"/>
        <v>57.1</v>
      </c>
      <c r="E19" s="89">
        <f t="shared" si="5"/>
        <v>56.320000000000007</v>
      </c>
      <c r="F19" s="87"/>
      <c r="G19" s="87"/>
      <c r="H19" s="88">
        <f>AVERAGE(H14:H18)</f>
        <v>54.44</v>
      </c>
      <c r="I19" s="88">
        <f>AVERAGE(I14:I18)</f>
        <v>51.339999999999996</v>
      </c>
      <c r="J19" s="88">
        <f>AVERAGE(J14:J18)</f>
        <v>50.719999999999992</v>
      </c>
      <c r="K19" s="88">
        <f>AVERAGE(K14:K18)</f>
        <v>48.14</v>
      </c>
    </row>
    <row r="20" spans="1:19" x14ac:dyDescent="0.4">
      <c r="A20" s="92" t="s">
        <v>96</v>
      </c>
      <c r="B20" s="86">
        <v>70.400000000000006</v>
      </c>
      <c r="C20" s="86">
        <v>67.5</v>
      </c>
      <c r="D20" s="86">
        <v>65.400000000000006</v>
      </c>
      <c r="E20" s="86">
        <v>64.400000000000006</v>
      </c>
      <c r="F20" s="87"/>
      <c r="G20" s="87"/>
      <c r="H20" s="86">
        <v>68.2</v>
      </c>
      <c r="I20" s="86">
        <v>67.5</v>
      </c>
      <c r="J20" s="86">
        <v>66.400000000000006</v>
      </c>
      <c r="K20" s="86">
        <v>63</v>
      </c>
    </row>
    <row r="21" spans="1:19" x14ac:dyDescent="0.4">
      <c r="B21" s="86">
        <v>69.900000000000006</v>
      </c>
      <c r="C21" s="86">
        <v>67.3</v>
      </c>
      <c r="D21" s="86">
        <v>64.3</v>
      </c>
      <c r="E21" s="86">
        <v>65.3</v>
      </c>
      <c r="F21" s="87"/>
      <c r="G21" s="87"/>
      <c r="H21" s="86">
        <v>68.2</v>
      </c>
      <c r="I21" s="86">
        <v>67.8</v>
      </c>
      <c r="J21" s="86">
        <v>66.2</v>
      </c>
      <c r="K21" s="86">
        <v>63.3</v>
      </c>
    </row>
    <row r="22" spans="1:19" x14ac:dyDescent="0.4">
      <c r="B22" s="86">
        <v>68.3</v>
      </c>
      <c r="C22" s="86">
        <v>67</v>
      </c>
      <c r="D22" s="86">
        <v>67.900000000000006</v>
      </c>
      <c r="E22" s="86">
        <v>64.099999999999994</v>
      </c>
      <c r="F22" s="87"/>
      <c r="G22" s="87"/>
      <c r="H22" s="86">
        <v>68.8</v>
      </c>
      <c r="I22" s="86">
        <v>67.400000000000006</v>
      </c>
      <c r="J22" s="86">
        <v>67.599999999999994</v>
      </c>
      <c r="K22" s="86">
        <v>60.8</v>
      </c>
      <c r="P22" s="85"/>
      <c r="Q22" s="85"/>
      <c r="R22" s="85"/>
      <c r="S22" s="85"/>
    </row>
    <row r="23" spans="1:19" x14ac:dyDescent="0.4">
      <c r="B23" s="86">
        <v>70.599999999999994</v>
      </c>
      <c r="C23" s="86">
        <v>68.7</v>
      </c>
      <c r="D23" s="86">
        <v>67.599999999999994</v>
      </c>
      <c r="E23" s="86">
        <v>63.8</v>
      </c>
      <c r="F23" s="87"/>
      <c r="G23" s="87"/>
      <c r="H23" s="86">
        <v>69.5</v>
      </c>
      <c r="I23" s="86">
        <v>67.599999999999994</v>
      </c>
      <c r="J23" s="86">
        <v>65.7</v>
      </c>
      <c r="K23" s="86">
        <v>61.1</v>
      </c>
    </row>
    <row r="24" spans="1:19" x14ac:dyDescent="0.4">
      <c r="B24" s="86">
        <v>67</v>
      </c>
      <c r="C24" s="86">
        <v>67.5</v>
      </c>
      <c r="D24" s="86">
        <v>66.599999999999994</v>
      </c>
      <c r="E24" s="86">
        <v>63</v>
      </c>
      <c r="F24" s="87"/>
      <c r="G24" s="87"/>
      <c r="H24" s="86">
        <v>68.599999999999994</v>
      </c>
      <c r="I24" s="86">
        <v>65</v>
      </c>
      <c r="J24" s="86">
        <v>64.2</v>
      </c>
      <c r="K24" s="86">
        <v>60.2</v>
      </c>
    </row>
    <row r="25" spans="1:19" x14ac:dyDescent="0.4">
      <c r="B25" s="89">
        <f>AVERAGE(B20:B24)</f>
        <v>69.240000000000009</v>
      </c>
      <c r="C25" s="89">
        <f t="shared" ref="C25:E25" si="6">AVERAGE(C20:C24)</f>
        <v>67.599999999999994</v>
      </c>
      <c r="D25" s="89">
        <f t="shared" si="6"/>
        <v>66.359999999999985</v>
      </c>
      <c r="E25" s="89">
        <f t="shared" si="6"/>
        <v>64.11999999999999</v>
      </c>
      <c r="F25" s="87"/>
      <c r="G25" s="87"/>
      <c r="H25" s="91">
        <f>AVERAGE(H20:H24)</f>
        <v>68.66</v>
      </c>
      <c r="I25" s="91">
        <f>AVERAGE(I20:I24)</f>
        <v>67.06</v>
      </c>
      <c r="J25" s="91">
        <f>AVERAGE(J20:J24)</f>
        <v>66.02000000000001</v>
      </c>
      <c r="K25" s="91">
        <f>AVERAGE(K20:K24)</f>
        <v>61.679999999999993</v>
      </c>
    </row>
    <row r="26" spans="1:19" x14ac:dyDescent="0.4">
      <c r="L26" s="68"/>
      <c r="M26" s="68"/>
      <c r="N26" s="68"/>
      <c r="O26" s="68"/>
    </row>
    <row r="27" spans="1:19" x14ac:dyDescent="0.4">
      <c r="L27" s="68"/>
      <c r="M27" s="68"/>
      <c r="N27" s="68"/>
      <c r="O27" s="68"/>
      <c r="P27" s="85"/>
      <c r="Q27" s="85"/>
      <c r="R27" s="85"/>
      <c r="S27" s="85"/>
    </row>
    <row r="28" spans="1:19" x14ac:dyDescent="0.4">
      <c r="L28" s="68"/>
      <c r="M28" s="68"/>
      <c r="N28" s="68"/>
      <c r="O28" s="68"/>
    </row>
    <row r="29" spans="1:19" x14ac:dyDescent="0.4">
      <c r="L29" s="68"/>
      <c r="M29" s="68"/>
      <c r="N29" s="68"/>
      <c r="O29" s="68"/>
    </row>
    <row r="30" spans="1:19" ht="14.25" thickBot="1" x14ac:dyDescent="0.45">
      <c r="C30" s="42" t="s">
        <v>90</v>
      </c>
      <c r="L30" s="68"/>
      <c r="M30" s="68"/>
      <c r="N30" s="68"/>
      <c r="O30" s="68"/>
    </row>
    <row r="31" spans="1:19" ht="14.65" thickTop="1" thickBot="1" x14ac:dyDescent="0.45">
      <c r="C31" s="69" t="s">
        <v>91</v>
      </c>
      <c r="D31" s="69" t="s">
        <v>92</v>
      </c>
      <c r="E31" s="69" t="s">
        <v>93</v>
      </c>
      <c r="F31" s="69"/>
      <c r="G31" s="69"/>
      <c r="H31" s="69"/>
      <c r="L31" s="68"/>
      <c r="M31" s="68"/>
      <c r="N31" s="68"/>
      <c r="O31" s="68"/>
    </row>
    <row r="32" spans="1:19" ht="35.65" thickTop="1" thickBot="1" x14ac:dyDescent="0.45">
      <c r="C32" s="70"/>
      <c r="D32" s="70"/>
      <c r="E32" s="45" t="s">
        <v>203</v>
      </c>
      <c r="F32" s="44" t="s">
        <v>94</v>
      </c>
      <c r="G32" s="44" t="s">
        <v>95</v>
      </c>
      <c r="H32" s="44" t="s">
        <v>96</v>
      </c>
      <c r="L32" s="68"/>
      <c r="M32" s="68"/>
      <c r="N32" s="68"/>
      <c r="O32" s="68"/>
      <c r="P32" s="85"/>
      <c r="Q32" s="85"/>
      <c r="R32" s="85"/>
      <c r="S32" s="85"/>
    </row>
    <row r="33" spans="3:8" x14ac:dyDescent="0.4">
      <c r="C33" s="43" t="s">
        <v>63</v>
      </c>
      <c r="D33" s="43" t="s">
        <v>1</v>
      </c>
      <c r="E33" s="43" t="s">
        <v>97</v>
      </c>
      <c r="F33" s="43" t="s">
        <v>98</v>
      </c>
      <c r="G33" s="43" t="s">
        <v>99</v>
      </c>
      <c r="H33" s="43" t="s">
        <v>100</v>
      </c>
    </row>
    <row r="34" spans="3:8" x14ac:dyDescent="0.4">
      <c r="C34" s="47"/>
      <c r="D34" s="43" t="s">
        <v>2</v>
      </c>
      <c r="E34" s="43" t="s">
        <v>101</v>
      </c>
      <c r="F34" s="43" t="s">
        <v>102</v>
      </c>
      <c r="G34" s="43" t="s">
        <v>103</v>
      </c>
      <c r="H34" s="43" t="s">
        <v>104</v>
      </c>
    </row>
    <row r="35" spans="3:8" x14ac:dyDescent="0.4">
      <c r="C35" s="47"/>
      <c r="D35" s="43" t="s">
        <v>3</v>
      </c>
      <c r="E35" s="43" t="s">
        <v>105</v>
      </c>
      <c r="F35" s="43" t="s">
        <v>106</v>
      </c>
      <c r="G35" s="43" t="s">
        <v>107</v>
      </c>
      <c r="H35" s="43" t="s">
        <v>108</v>
      </c>
    </row>
    <row r="36" spans="3:8" x14ac:dyDescent="0.4">
      <c r="C36" s="46"/>
      <c r="D36" s="43" t="s">
        <v>4</v>
      </c>
      <c r="E36" s="43" t="s">
        <v>109</v>
      </c>
      <c r="F36" s="43" t="s">
        <v>106</v>
      </c>
      <c r="G36" s="43" t="s">
        <v>110</v>
      </c>
      <c r="H36" s="43" t="s">
        <v>111</v>
      </c>
    </row>
    <row r="37" spans="3:8" x14ac:dyDescent="0.4">
      <c r="C37" s="47"/>
      <c r="D37" s="46"/>
      <c r="E37" s="46"/>
      <c r="F37" s="46"/>
      <c r="G37" s="46"/>
      <c r="H37" s="46"/>
    </row>
    <row r="38" spans="3:8" x14ac:dyDescent="0.4">
      <c r="C38" s="43" t="s">
        <v>112</v>
      </c>
      <c r="D38" s="43" t="s">
        <v>1</v>
      </c>
      <c r="E38" s="43" t="s">
        <v>113</v>
      </c>
      <c r="F38" s="43" t="s">
        <v>114</v>
      </c>
      <c r="G38" s="43" t="s">
        <v>115</v>
      </c>
      <c r="H38" s="43" t="s">
        <v>116</v>
      </c>
    </row>
    <row r="39" spans="3:8" x14ac:dyDescent="0.4">
      <c r="C39" s="46"/>
      <c r="D39" s="43" t="s">
        <v>2</v>
      </c>
      <c r="E39" s="43" t="s">
        <v>117</v>
      </c>
      <c r="F39" s="43" t="s">
        <v>118</v>
      </c>
      <c r="G39" s="43" t="s">
        <v>119</v>
      </c>
      <c r="H39" s="43" t="s">
        <v>120</v>
      </c>
    </row>
    <row r="40" spans="3:8" x14ac:dyDescent="0.4">
      <c r="C40" s="46"/>
      <c r="D40" s="43" t="s">
        <v>3</v>
      </c>
      <c r="E40" s="43" t="s">
        <v>121</v>
      </c>
      <c r="F40" s="43" t="s">
        <v>122</v>
      </c>
      <c r="G40" s="43" t="s">
        <v>123</v>
      </c>
      <c r="H40" s="43" t="s">
        <v>124</v>
      </c>
    </row>
    <row r="41" spans="3:8" ht="16.149999999999999" thickBot="1" x14ac:dyDescent="0.45">
      <c r="C41" s="48"/>
      <c r="D41" s="49" t="s">
        <v>4</v>
      </c>
      <c r="E41" s="49" t="s">
        <v>125</v>
      </c>
      <c r="F41" s="49" t="s">
        <v>122</v>
      </c>
      <c r="G41" s="49" t="s">
        <v>126</v>
      </c>
      <c r="H41" s="49" t="s">
        <v>127</v>
      </c>
    </row>
    <row r="42" spans="3:8" ht="14.25" thickTop="1" x14ac:dyDescent="0.4"/>
  </sheetData>
  <mergeCells count="3">
    <mergeCell ref="C31:C32"/>
    <mergeCell ref="D31:D32"/>
    <mergeCell ref="E31:H3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D015-AA22-41C7-BAA6-762342B6C51C}">
  <dimension ref="A2:M31"/>
  <sheetViews>
    <sheetView workbookViewId="0">
      <selection activeCell="F17" sqref="F17"/>
    </sheetView>
  </sheetViews>
  <sheetFormatPr defaultRowHeight="13.9" x14ac:dyDescent="0.4"/>
  <cols>
    <col min="7" max="7" width="13" customWidth="1"/>
  </cols>
  <sheetData>
    <row r="2" spans="1:13" x14ac:dyDescent="0.4">
      <c r="A2" t="s">
        <v>202</v>
      </c>
    </row>
    <row r="3" spans="1:13" ht="34.9" x14ac:dyDescent="0.4">
      <c r="B3" s="65" t="s">
        <v>214</v>
      </c>
      <c r="C3" s="65" t="s">
        <v>209</v>
      </c>
      <c r="D3" s="66" t="s">
        <v>207</v>
      </c>
      <c r="E3" s="64" t="s">
        <v>208</v>
      </c>
    </row>
    <row r="4" spans="1:13" x14ac:dyDescent="0.4">
      <c r="B4" s="2">
        <v>32.86</v>
      </c>
      <c r="C4">
        <v>39.44</v>
      </c>
      <c r="D4">
        <v>850.58</v>
      </c>
      <c r="E4">
        <v>9000.4</v>
      </c>
      <c r="G4" s="26"/>
      <c r="H4" s="26"/>
      <c r="I4" s="26"/>
      <c r="J4" s="26"/>
      <c r="K4" s="26"/>
      <c r="L4" s="26"/>
      <c r="M4" s="26"/>
    </row>
    <row r="5" spans="1:13" x14ac:dyDescent="0.4">
      <c r="B5" s="2">
        <v>32.81</v>
      </c>
      <c r="C5">
        <v>39.56</v>
      </c>
      <c r="D5">
        <v>798.96</v>
      </c>
      <c r="E5">
        <v>8865.2099999999991</v>
      </c>
      <c r="G5" s="78"/>
      <c r="H5" s="26"/>
      <c r="I5" s="26"/>
      <c r="J5" s="26"/>
      <c r="K5" s="26"/>
      <c r="L5" s="26"/>
      <c r="M5" s="26"/>
    </row>
    <row r="6" spans="1:13" x14ac:dyDescent="0.4">
      <c r="B6" s="2">
        <v>35.15</v>
      </c>
      <c r="C6">
        <v>38.69</v>
      </c>
      <c r="D6">
        <v>740.48</v>
      </c>
      <c r="E6">
        <v>8970.4</v>
      </c>
      <c r="G6" s="79"/>
      <c r="H6" s="26"/>
      <c r="I6" s="26"/>
      <c r="J6" s="26"/>
      <c r="K6" s="26"/>
      <c r="L6" s="26"/>
      <c r="M6" s="26"/>
    </row>
    <row r="7" spans="1:13" x14ac:dyDescent="0.4">
      <c r="B7" s="2">
        <v>33.72</v>
      </c>
      <c r="C7">
        <v>39.75</v>
      </c>
      <c r="D7">
        <v>810.65</v>
      </c>
      <c r="E7">
        <v>8119.76</v>
      </c>
      <c r="G7" s="80"/>
      <c r="H7" s="81"/>
      <c r="I7" s="81"/>
      <c r="J7" s="81"/>
      <c r="K7" s="81"/>
      <c r="L7" s="26"/>
      <c r="M7" s="26"/>
    </row>
    <row r="8" spans="1:13" x14ac:dyDescent="0.4">
      <c r="B8" s="2">
        <v>35.266666666666701</v>
      </c>
      <c r="C8">
        <v>39.979999999999997</v>
      </c>
      <c r="D8">
        <v>781.27</v>
      </c>
      <c r="E8">
        <v>9063.77</v>
      </c>
      <c r="G8" s="80"/>
      <c r="H8" s="67"/>
      <c r="I8" s="67"/>
      <c r="J8" s="67"/>
      <c r="K8" s="67"/>
      <c r="L8" s="26"/>
      <c r="M8" s="82"/>
    </row>
    <row r="9" spans="1:13" x14ac:dyDescent="0.4">
      <c r="B9" s="2">
        <v>34.200000000000003</v>
      </c>
      <c r="C9">
        <v>38.53</v>
      </c>
      <c r="D9">
        <v>664.9</v>
      </c>
      <c r="E9">
        <v>9093.9599999999991</v>
      </c>
      <c r="G9" s="67"/>
      <c r="H9" s="67"/>
      <c r="I9" s="67"/>
      <c r="J9" s="67"/>
      <c r="K9" s="67"/>
      <c r="L9" s="26"/>
      <c r="M9" s="82"/>
    </row>
    <row r="10" spans="1:13" x14ac:dyDescent="0.4">
      <c r="B10" s="2">
        <v>36.03</v>
      </c>
      <c r="C10">
        <v>41.13</v>
      </c>
      <c r="D10">
        <v>814.97</v>
      </c>
      <c r="E10">
        <v>9478.7900000000009</v>
      </c>
      <c r="G10" s="67"/>
      <c r="H10" s="67"/>
      <c r="I10" s="67"/>
      <c r="J10" s="67"/>
      <c r="K10" s="67"/>
      <c r="L10" s="26"/>
      <c r="M10" s="82"/>
    </row>
    <row r="11" spans="1:13" x14ac:dyDescent="0.4">
      <c r="B11" s="2">
        <v>36.29</v>
      </c>
      <c r="C11">
        <v>39.979999999999997</v>
      </c>
      <c r="D11">
        <v>890.69600000000003</v>
      </c>
      <c r="E11">
        <v>8904.8700000000008</v>
      </c>
      <c r="G11" s="67"/>
      <c r="K11" s="42" t="s">
        <v>128</v>
      </c>
    </row>
    <row r="12" spans="1:13" ht="14.25" thickBot="1" x14ac:dyDescent="0.45">
      <c r="B12" s="2">
        <v>36.31</v>
      </c>
      <c r="C12">
        <v>40.58</v>
      </c>
      <c r="D12">
        <v>690.93299999999999</v>
      </c>
      <c r="E12">
        <v>9686.35</v>
      </c>
    </row>
    <row r="13" spans="1:13" x14ac:dyDescent="0.4">
      <c r="B13" s="2">
        <v>35.71</v>
      </c>
      <c r="C13">
        <v>42.28</v>
      </c>
      <c r="D13">
        <v>798.67</v>
      </c>
      <c r="E13">
        <v>9644.57</v>
      </c>
      <c r="H13" s="71" t="s">
        <v>91</v>
      </c>
      <c r="I13" s="73" t="s">
        <v>129</v>
      </c>
      <c r="J13" s="52" t="s">
        <v>130</v>
      </c>
      <c r="K13" s="73" t="s">
        <v>132</v>
      </c>
      <c r="L13" s="75" t="s">
        <v>133</v>
      </c>
      <c r="M13" s="52" t="s">
        <v>134</v>
      </c>
    </row>
    <row r="14" spans="1:13" ht="15.4" thickBot="1" x14ac:dyDescent="0.45">
      <c r="B14" s="2">
        <v>37.020000000000003</v>
      </c>
      <c r="C14">
        <v>41.32</v>
      </c>
      <c r="D14">
        <v>885.78</v>
      </c>
      <c r="E14">
        <v>9496.61</v>
      </c>
      <c r="H14" s="72"/>
      <c r="I14" s="74"/>
      <c r="J14" s="53" t="s">
        <v>131</v>
      </c>
      <c r="K14" s="74"/>
      <c r="L14" s="76"/>
      <c r="M14" s="53" t="s">
        <v>135</v>
      </c>
    </row>
    <row r="15" spans="1:13" x14ac:dyDescent="0.4">
      <c r="B15" s="2">
        <v>37.86</v>
      </c>
      <c r="C15">
        <v>41.22</v>
      </c>
      <c r="D15">
        <v>738.83</v>
      </c>
      <c r="E15">
        <v>9873.84</v>
      </c>
      <c r="H15" s="50" t="s">
        <v>63</v>
      </c>
      <c r="I15" s="51" t="s">
        <v>1</v>
      </c>
      <c r="J15" s="51" t="s">
        <v>136</v>
      </c>
      <c r="K15" s="51" t="s">
        <v>137</v>
      </c>
      <c r="L15" s="51" t="s">
        <v>138</v>
      </c>
      <c r="M15" s="51" t="s">
        <v>139</v>
      </c>
    </row>
    <row r="16" spans="1:13" x14ac:dyDescent="0.4">
      <c r="H16" s="50"/>
      <c r="I16" s="51" t="s">
        <v>2</v>
      </c>
      <c r="J16" s="51" t="s">
        <v>140</v>
      </c>
      <c r="K16" s="51" t="s">
        <v>141</v>
      </c>
      <c r="L16" s="51" t="s">
        <v>142</v>
      </c>
      <c r="M16" s="51" t="s">
        <v>143</v>
      </c>
    </row>
    <row r="17" spans="1:13" x14ac:dyDescent="0.4">
      <c r="C17" s="62"/>
      <c r="H17" s="50"/>
      <c r="I17" s="51" t="s">
        <v>3</v>
      </c>
      <c r="J17" s="51" t="s">
        <v>144</v>
      </c>
      <c r="K17" s="51" t="s">
        <v>145</v>
      </c>
      <c r="L17" s="51" t="s">
        <v>146</v>
      </c>
      <c r="M17" s="51" t="s">
        <v>147</v>
      </c>
    </row>
    <row r="18" spans="1:13" x14ac:dyDescent="0.4">
      <c r="A18" t="s">
        <v>206</v>
      </c>
      <c r="C18" s="62"/>
      <c r="H18" s="50"/>
      <c r="I18" s="51" t="s">
        <v>4</v>
      </c>
      <c r="J18" s="51" t="s">
        <v>148</v>
      </c>
      <c r="K18" s="51" t="s">
        <v>149</v>
      </c>
      <c r="L18" s="51" t="s">
        <v>150</v>
      </c>
      <c r="M18" s="51" t="s">
        <v>151</v>
      </c>
    </row>
    <row r="19" spans="1:13" ht="21" customHeight="1" x14ac:dyDescent="0.4">
      <c r="B19" s="65" t="s">
        <v>214</v>
      </c>
      <c r="C19" s="65" t="s">
        <v>209</v>
      </c>
      <c r="D19" s="66" t="s">
        <v>207</v>
      </c>
      <c r="E19" s="64" t="s">
        <v>208</v>
      </c>
      <c r="H19" s="50"/>
      <c r="I19" s="51"/>
      <c r="J19" s="51"/>
      <c r="K19" s="51"/>
      <c r="L19" s="51"/>
      <c r="M19" s="51"/>
    </row>
    <row r="20" spans="1:13" x14ac:dyDescent="0.4">
      <c r="A20" t="s">
        <v>210</v>
      </c>
      <c r="B20" s="63">
        <v>33.51063829787234</v>
      </c>
      <c r="C20">
        <v>30.263999999999999</v>
      </c>
      <c r="D20">
        <v>710.65499999999997</v>
      </c>
      <c r="E20">
        <v>7517.0899999999992</v>
      </c>
      <c r="H20" s="50" t="s">
        <v>112</v>
      </c>
      <c r="I20" s="51" t="s">
        <v>1</v>
      </c>
      <c r="J20" s="51" t="s">
        <v>152</v>
      </c>
      <c r="K20" s="51" t="s">
        <v>153</v>
      </c>
      <c r="L20" s="51" t="s">
        <v>154</v>
      </c>
      <c r="M20" s="51" t="s">
        <v>155</v>
      </c>
    </row>
    <row r="21" spans="1:13" x14ac:dyDescent="0.4">
      <c r="B21" s="63">
        <v>32.266666666666666</v>
      </c>
      <c r="C21">
        <v>26.939</v>
      </c>
      <c r="D21">
        <v>920.46</v>
      </c>
      <c r="E21">
        <v>7470.4000000000005</v>
      </c>
      <c r="H21" s="50"/>
      <c r="I21" s="51" t="s">
        <v>2</v>
      </c>
      <c r="J21" s="51" t="s">
        <v>156</v>
      </c>
      <c r="K21" s="51" t="s">
        <v>157</v>
      </c>
      <c r="L21" s="51" t="s">
        <v>158</v>
      </c>
      <c r="M21" s="51" t="s">
        <v>159</v>
      </c>
    </row>
    <row r="22" spans="1:13" x14ac:dyDescent="0.4">
      <c r="B22" s="63">
        <v>34.200000000000003</v>
      </c>
      <c r="C22">
        <v>26.904</v>
      </c>
      <c r="D22">
        <v>857.09500000000014</v>
      </c>
      <c r="E22">
        <v>7563.7799999999988</v>
      </c>
      <c r="H22" s="50"/>
      <c r="I22" s="51" t="s">
        <v>3</v>
      </c>
      <c r="J22" s="51" t="s">
        <v>160</v>
      </c>
      <c r="K22" s="51" t="s">
        <v>161</v>
      </c>
      <c r="L22" s="51" t="s">
        <v>162</v>
      </c>
      <c r="M22" s="51" t="s">
        <v>163</v>
      </c>
    </row>
    <row r="23" spans="1:13" ht="14.25" thickBot="1" x14ac:dyDescent="0.45">
      <c r="A23" t="s">
        <v>211</v>
      </c>
      <c r="B23" s="63">
        <v>30.871428571428599</v>
      </c>
      <c r="C23">
        <v>29.626000000000001</v>
      </c>
      <c r="D23">
        <v>797.06500000000005</v>
      </c>
      <c r="E23">
        <v>7590.46</v>
      </c>
      <c r="H23" s="54"/>
      <c r="I23" s="53" t="s">
        <v>4</v>
      </c>
      <c r="J23" s="53" t="s">
        <v>164</v>
      </c>
      <c r="K23" s="53" t="s">
        <v>165</v>
      </c>
      <c r="L23" s="53" t="s">
        <v>166</v>
      </c>
      <c r="M23" s="53" t="s">
        <v>167</v>
      </c>
    </row>
    <row r="24" spans="1:13" x14ac:dyDescent="0.4">
      <c r="B24" s="63">
        <v>32.5416666666667</v>
      </c>
      <c r="C24">
        <v>27.709</v>
      </c>
      <c r="D24">
        <v>843.755</v>
      </c>
      <c r="E24">
        <v>7710.5199999999986</v>
      </c>
    </row>
    <row r="25" spans="1:13" x14ac:dyDescent="0.4">
      <c r="B25" s="63">
        <v>35.43333333333333</v>
      </c>
      <c r="C25">
        <v>26.178000000000001</v>
      </c>
      <c r="D25">
        <v>863.76499999999999</v>
      </c>
      <c r="E25">
        <v>7470.4000000000005</v>
      </c>
      <c r="G25" s="26"/>
      <c r="H25" s="83"/>
      <c r="I25" s="83"/>
      <c r="J25" s="67"/>
      <c r="K25" s="26"/>
      <c r="L25" s="83"/>
      <c r="M25" s="26"/>
    </row>
    <row r="26" spans="1:13" x14ac:dyDescent="0.4">
      <c r="A26" t="s">
        <v>212</v>
      </c>
      <c r="B26" s="63">
        <v>35.630434782608695</v>
      </c>
      <c r="C26">
        <v>33.134</v>
      </c>
      <c r="D26">
        <v>767.38</v>
      </c>
      <c r="E26">
        <v>7670.4999999999991</v>
      </c>
      <c r="G26" s="26"/>
      <c r="H26" s="26"/>
      <c r="I26" s="26"/>
      <c r="J26" s="26"/>
      <c r="K26" s="26"/>
      <c r="L26" s="26"/>
      <c r="M26" s="26"/>
    </row>
    <row r="27" spans="1:13" x14ac:dyDescent="0.4">
      <c r="B27" s="63">
        <v>35.042553191489361</v>
      </c>
      <c r="C27">
        <v>31.207000000000001</v>
      </c>
      <c r="D27">
        <v>813.74000000000012</v>
      </c>
      <c r="E27">
        <v>8097.38</v>
      </c>
      <c r="G27" s="26"/>
      <c r="H27" s="26"/>
      <c r="I27" s="26"/>
      <c r="J27" s="26"/>
      <c r="K27" s="26"/>
      <c r="L27" s="26"/>
      <c r="M27" s="26"/>
    </row>
    <row r="28" spans="1:13" x14ac:dyDescent="0.4">
      <c r="B28" s="63">
        <v>36.61904761904762</v>
      </c>
      <c r="C28">
        <v>30.613</v>
      </c>
      <c r="D28">
        <v>837.08500000000004</v>
      </c>
      <c r="E28">
        <v>7763.88</v>
      </c>
    </row>
    <row r="29" spans="1:13" x14ac:dyDescent="0.4">
      <c r="A29" t="s">
        <v>213</v>
      </c>
      <c r="B29" s="63">
        <v>37.117647058823529</v>
      </c>
      <c r="C29">
        <v>31.881999999999998</v>
      </c>
      <c r="D29">
        <v>793.03</v>
      </c>
      <c r="E29">
        <v>7883.9400000000005</v>
      </c>
    </row>
    <row r="30" spans="1:13" x14ac:dyDescent="0.4">
      <c r="B30" s="63">
        <v>36.774193548387096</v>
      </c>
      <c r="C30">
        <v>29.033000000000001</v>
      </c>
      <c r="D30">
        <v>880.11</v>
      </c>
      <c r="E30">
        <v>8124.06</v>
      </c>
    </row>
    <row r="31" spans="1:13" x14ac:dyDescent="0.4">
      <c r="B31" s="63">
        <v>36.333333333333336</v>
      </c>
      <c r="C31">
        <v>30.613</v>
      </c>
      <c r="D31">
        <v>797.06500000000005</v>
      </c>
      <c r="E31">
        <v>8364.18</v>
      </c>
    </row>
  </sheetData>
  <mergeCells count="5">
    <mergeCell ref="H13:H14"/>
    <mergeCell ref="I13:I14"/>
    <mergeCell ref="K13:K14"/>
    <mergeCell ref="L13:L14"/>
    <mergeCell ref="G7:G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3A5D-543D-4D71-AB1A-325DC5C36DB6}">
  <dimension ref="A2:S34"/>
  <sheetViews>
    <sheetView topLeftCell="A13" workbookViewId="0">
      <selection activeCell="E11" sqref="E11"/>
    </sheetView>
  </sheetViews>
  <sheetFormatPr defaultRowHeight="13.9" x14ac:dyDescent="0.4"/>
  <sheetData>
    <row r="2" spans="1:19" x14ac:dyDescent="0.4">
      <c r="A2" t="s">
        <v>202</v>
      </c>
    </row>
    <row r="3" spans="1:19" x14ac:dyDescent="0.4">
      <c r="A3" t="s">
        <v>215</v>
      </c>
      <c r="F3" t="s">
        <v>216</v>
      </c>
      <c r="K3" t="s">
        <v>217</v>
      </c>
      <c r="P3" t="s">
        <v>218</v>
      </c>
    </row>
    <row r="4" spans="1:19" x14ac:dyDescent="0.4">
      <c r="A4" t="s">
        <v>17</v>
      </c>
      <c r="B4" t="s">
        <v>16</v>
      </c>
      <c r="C4" t="s">
        <v>15</v>
      </c>
      <c r="D4" t="s">
        <v>18</v>
      </c>
      <c r="F4" t="s">
        <v>17</v>
      </c>
      <c r="G4" t="s">
        <v>16</v>
      </c>
      <c r="H4" t="s">
        <v>15</v>
      </c>
      <c r="I4" t="s">
        <v>18</v>
      </c>
      <c r="K4" t="s">
        <v>17</v>
      </c>
      <c r="L4" t="s">
        <v>16</v>
      </c>
      <c r="M4" t="s">
        <v>15</v>
      </c>
      <c r="N4" t="s">
        <v>18</v>
      </c>
      <c r="P4" t="s">
        <v>17</v>
      </c>
      <c r="Q4" t="s">
        <v>16</v>
      </c>
      <c r="R4" t="s">
        <v>15</v>
      </c>
      <c r="S4" t="s">
        <v>18</v>
      </c>
    </row>
    <row r="5" spans="1:19" x14ac:dyDescent="0.4">
      <c r="A5">
        <v>22</v>
      </c>
      <c r="B5">
        <v>19</v>
      </c>
      <c r="C5">
        <v>21</v>
      </c>
      <c r="D5">
        <v>21</v>
      </c>
      <c r="F5">
        <v>140</v>
      </c>
      <c r="G5">
        <v>142</v>
      </c>
      <c r="H5">
        <v>136</v>
      </c>
      <c r="I5">
        <v>151</v>
      </c>
      <c r="K5">
        <v>118</v>
      </c>
      <c r="L5">
        <v>101</v>
      </c>
      <c r="M5">
        <v>113</v>
      </c>
      <c r="N5">
        <v>123</v>
      </c>
      <c r="P5">
        <v>52</v>
      </c>
      <c r="Q5">
        <v>54</v>
      </c>
      <c r="R5">
        <v>58</v>
      </c>
      <c r="S5">
        <v>61</v>
      </c>
    </row>
    <row r="6" spans="1:19" x14ac:dyDescent="0.4">
      <c r="A6">
        <v>21</v>
      </c>
      <c r="B6">
        <v>19</v>
      </c>
      <c r="C6">
        <v>21</v>
      </c>
      <c r="D6">
        <v>21</v>
      </c>
      <c r="F6">
        <v>142</v>
      </c>
      <c r="G6">
        <v>146</v>
      </c>
      <c r="H6">
        <v>151</v>
      </c>
      <c r="I6">
        <v>153</v>
      </c>
      <c r="K6">
        <v>118</v>
      </c>
      <c r="L6">
        <v>102</v>
      </c>
      <c r="M6">
        <v>115</v>
      </c>
      <c r="N6">
        <v>124</v>
      </c>
      <c r="P6">
        <v>53</v>
      </c>
      <c r="Q6">
        <v>56</v>
      </c>
      <c r="R6">
        <v>60</v>
      </c>
      <c r="S6">
        <v>62</v>
      </c>
    </row>
    <row r="7" spans="1:19" x14ac:dyDescent="0.4">
      <c r="A7">
        <v>20</v>
      </c>
      <c r="B7">
        <v>19</v>
      </c>
      <c r="C7">
        <v>21</v>
      </c>
      <c r="D7">
        <v>21</v>
      </c>
      <c r="F7">
        <v>147</v>
      </c>
      <c r="G7">
        <v>139</v>
      </c>
      <c r="H7">
        <v>144</v>
      </c>
      <c r="I7">
        <v>148</v>
      </c>
      <c r="K7">
        <v>117</v>
      </c>
      <c r="L7">
        <v>103</v>
      </c>
      <c r="M7">
        <v>116</v>
      </c>
      <c r="N7">
        <v>122</v>
      </c>
      <c r="P7">
        <v>50</v>
      </c>
      <c r="Q7">
        <v>56</v>
      </c>
      <c r="R7">
        <v>60</v>
      </c>
      <c r="S7">
        <v>61</v>
      </c>
    </row>
    <row r="8" spans="1:19" x14ac:dyDescent="0.4">
      <c r="A8">
        <v>21</v>
      </c>
      <c r="B8">
        <v>19</v>
      </c>
      <c r="C8">
        <v>22</v>
      </c>
      <c r="D8">
        <v>20</v>
      </c>
      <c r="F8">
        <v>142</v>
      </c>
      <c r="G8">
        <v>130</v>
      </c>
      <c r="H8">
        <v>150</v>
      </c>
      <c r="I8">
        <v>152</v>
      </c>
      <c r="K8">
        <v>120</v>
      </c>
      <c r="L8">
        <v>103</v>
      </c>
      <c r="M8">
        <v>117</v>
      </c>
      <c r="N8">
        <v>124</v>
      </c>
      <c r="P8">
        <v>52</v>
      </c>
      <c r="Q8">
        <v>60</v>
      </c>
      <c r="R8">
        <v>58</v>
      </c>
      <c r="S8">
        <v>65</v>
      </c>
    </row>
    <row r="9" spans="1:19" x14ac:dyDescent="0.4">
      <c r="A9">
        <v>20</v>
      </c>
      <c r="B9">
        <v>20</v>
      </c>
      <c r="C9">
        <v>19</v>
      </c>
      <c r="D9">
        <v>19</v>
      </c>
      <c r="F9">
        <v>133</v>
      </c>
      <c r="G9">
        <v>134</v>
      </c>
      <c r="H9">
        <v>146</v>
      </c>
      <c r="I9">
        <v>147</v>
      </c>
      <c r="K9">
        <v>119</v>
      </c>
      <c r="L9">
        <v>102</v>
      </c>
      <c r="M9">
        <v>116</v>
      </c>
      <c r="N9">
        <v>125</v>
      </c>
      <c r="P9">
        <v>54</v>
      </c>
      <c r="Q9">
        <v>58</v>
      </c>
      <c r="R9">
        <v>59</v>
      </c>
      <c r="S9">
        <v>64</v>
      </c>
    </row>
    <row r="10" spans="1:19" x14ac:dyDescent="0.4">
      <c r="A10" s="40">
        <f>AVERAGE(A5:A9)</f>
        <v>20.8</v>
      </c>
      <c r="B10" s="40">
        <f t="shared" ref="B10" si="0">AVERAGE(B5:B9)</f>
        <v>19.2</v>
      </c>
      <c r="C10" s="40">
        <f t="shared" ref="C10" si="1">AVERAGE(C5:C9)</f>
        <v>20.8</v>
      </c>
      <c r="D10" s="40">
        <f t="shared" ref="D10" si="2">AVERAGE(D5:D9)</f>
        <v>20.399999999999999</v>
      </c>
      <c r="F10" s="40">
        <v>140.80000000000001</v>
      </c>
      <c r="G10" s="40">
        <v>138.19999999999999</v>
      </c>
      <c r="H10" s="40">
        <v>145.4</v>
      </c>
      <c r="I10" s="40">
        <v>150.19999999999999</v>
      </c>
      <c r="K10" s="40">
        <v>118.4</v>
      </c>
      <c r="L10" s="40">
        <v>102.2</v>
      </c>
      <c r="M10" s="40">
        <v>115.4</v>
      </c>
      <c r="N10" s="40">
        <v>123.6</v>
      </c>
      <c r="P10" s="40">
        <v>52.2</v>
      </c>
      <c r="Q10" s="40">
        <v>56.8</v>
      </c>
      <c r="R10" s="40">
        <v>59</v>
      </c>
      <c r="S10" s="40">
        <v>62.6</v>
      </c>
    </row>
    <row r="11" spans="1:19" x14ac:dyDescent="0.4">
      <c r="A11" s="40"/>
      <c r="B11" s="40"/>
      <c r="C11" s="40"/>
      <c r="D11" s="40"/>
    </row>
    <row r="12" spans="1:19" x14ac:dyDescent="0.4">
      <c r="A12" t="s">
        <v>206</v>
      </c>
      <c r="F12" t="s">
        <v>216</v>
      </c>
      <c r="K12" t="s">
        <v>217</v>
      </c>
      <c r="P12" t="s">
        <v>218</v>
      </c>
    </row>
    <row r="13" spans="1:19" x14ac:dyDescent="0.4">
      <c r="A13" t="s">
        <v>215</v>
      </c>
    </row>
    <row r="14" spans="1:19" x14ac:dyDescent="0.4">
      <c r="A14" t="s">
        <v>17</v>
      </c>
      <c r="B14" t="s">
        <v>16</v>
      </c>
      <c r="C14" t="s">
        <v>15</v>
      </c>
      <c r="D14" t="s">
        <v>18</v>
      </c>
    </row>
    <row r="15" spans="1:19" x14ac:dyDescent="0.4">
      <c r="A15">
        <v>20</v>
      </c>
      <c r="B15">
        <v>19</v>
      </c>
      <c r="C15">
        <v>19</v>
      </c>
      <c r="D15">
        <v>20</v>
      </c>
      <c r="F15">
        <v>149</v>
      </c>
      <c r="G15">
        <v>142</v>
      </c>
      <c r="H15">
        <v>149</v>
      </c>
      <c r="I15">
        <v>147</v>
      </c>
      <c r="K15">
        <v>101</v>
      </c>
      <c r="L15">
        <v>96</v>
      </c>
      <c r="M15">
        <v>113</v>
      </c>
      <c r="N15">
        <v>114</v>
      </c>
      <c r="P15">
        <v>68</v>
      </c>
      <c r="Q15">
        <v>66</v>
      </c>
      <c r="R15">
        <v>86</v>
      </c>
      <c r="S15">
        <v>84</v>
      </c>
    </row>
    <row r="16" spans="1:19" x14ac:dyDescent="0.4">
      <c r="A16">
        <v>19</v>
      </c>
      <c r="B16">
        <v>19</v>
      </c>
      <c r="C16">
        <v>19</v>
      </c>
      <c r="D16">
        <v>19</v>
      </c>
      <c r="F16">
        <v>144</v>
      </c>
      <c r="G16">
        <v>146</v>
      </c>
      <c r="H16">
        <v>155</v>
      </c>
      <c r="I16">
        <v>150</v>
      </c>
      <c r="K16">
        <v>97</v>
      </c>
      <c r="L16">
        <v>94</v>
      </c>
      <c r="M16">
        <v>117</v>
      </c>
      <c r="N16">
        <v>110</v>
      </c>
      <c r="P16">
        <v>66</v>
      </c>
      <c r="Q16">
        <v>64</v>
      </c>
      <c r="R16">
        <v>92</v>
      </c>
      <c r="S16">
        <v>82</v>
      </c>
    </row>
    <row r="17" spans="1:19" x14ac:dyDescent="0.4">
      <c r="A17">
        <v>19</v>
      </c>
      <c r="B17">
        <v>18</v>
      </c>
      <c r="C17">
        <v>18</v>
      </c>
      <c r="D17">
        <v>19</v>
      </c>
      <c r="F17">
        <v>152</v>
      </c>
      <c r="G17">
        <v>142</v>
      </c>
      <c r="H17">
        <v>150</v>
      </c>
      <c r="I17">
        <v>152</v>
      </c>
      <c r="K17">
        <v>101</v>
      </c>
      <c r="L17">
        <v>100</v>
      </c>
      <c r="M17">
        <v>112</v>
      </c>
      <c r="N17">
        <v>109</v>
      </c>
      <c r="P17">
        <v>70</v>
      </c>
      <c r="Q17">
        <v>69</v>
      </c>
      <c r="R17">
        <v>89</v>
      </c>
      <c r="S17">
        <v>89</v>
      </c>
    </row>
    <row r="18" spans="1:19" x14ac:dyDescent="0.4">
      <c r="A18">
        <v>19</v>
      </c>
      <c r="B18">
        <v>18</v>
      </c>
      <c r="C18">
        <v>19</v>
      </c>
      <c r="D18">
        <v>19</v>
      </c>
      <c r="F18">
        <v>152</v>
      </c>
      <c r="G18">
        <v>141</v>
      </c>
      <c r="H18">
        <v>151</v>
      </c>
      <c r="I18">
        <v>150</v>
      </c>
      <c r="K18">
        <v>102</v>
      </c>
      <c r="L18">
        <v>94</v>
      </c>
      <c r="M18">
        <v>112</v>
      </c>
      <c r="N18">
        <v>119</v>
      </c>
      <c r="P18">
        <v>68</v>
      </c>
      <c r="Q18">
        <v>64</v>
      </c>
      <c r="R18">
        <v>84</v>
      </c>
      <c r="S18">
        <v>90</v>
      </c>
    </row>
    <row r="19" spans="1:19" x14ac:dyDescent="0.4">
      <c r="A19">
        <v>20</v>
      </c>
      <c r="B19">
        <v>18</v>
      </c>
      <c r="C19">
        <v>19</v>
      </c>
      <c r="D19">
        <v>18</v>
      </c>
      <c r="F19">
        <v>147</v>
      </c>
      <c r="G19">
        <v>138</v>
      </c>
      <c r="H19">
        <v>147</v>
      </c>
      <c r="I19">
        <v>149</v>
      </c>
      <c r="K19">
        <v>96</v>
      </c>
      <c r="L19">
        <v>98</v>
      </c>
      <c r="M19">
        <v>109</v>
      </c>
      <c r="N19">
        <v>117</v>
      </c>
      <c r="P19">
        <v>63</v>
      </c>
      <c r="Q19">
        <v>68</v>
      </c>
      <c r="R19">
        <v>87</v>
      </c>
      <c r="S19">
        <v>84</v>
      </c>
    </row>
    <row r="20" spans="1:19" x14ac:dyDescent="0.4">
      <c r="A20" s="40">
        <f>AVERAGE(A15:A19)</f>
        <v>19.399999999999999</v>
      </c>
      <c r="B20" s="40">
        <f>AVERAGE(B15:B19)</f>
        <v>18.399999999999999</v>
      </c>
      <c r="C20" s="40">
        <f t="shared" ref="C20:D20" si="3">AVERAGE(C15:C19)</f>
        <v>18.8</v>
      </c>
      <c r="D20" s="40">
        <f t="shared" si="3"/>
        <v>19</v>
      </c>
      <c r="E20" s="40"/>
      <c r="F20" s="40">
        <f t="shared" ref="F20" si="4">AVERAGE(F15:F19)</f>
        <v>148.80000000000001</v>
      </c>
      <c r="G20" s="40">
        <f t="shared" ref="G20" si="5">AVERAGE(G15:G19)</f>
        <v>141.80000000000001</v>
      </c>
      <c r="H20" s="40">
        <f>AVERAGE(H15:H19)</f>
        <v>150.4</v>
      </c>
      <c r="I20" s="40">
        <f>AVERAGE(I15:I19)</f>
        <v>149.6</v>
      </c>
      <c r="K20" s="40">
        <f t="shared" ref="K20" si="6">AVERAGE(K15:K19)</f>
        <v>99.4</v>
      </c>
      <c r="L20" s="40">
        <f t="shared" ref="L20" si="7">AVERAGE(L15:L19)</f>
        <v>96.4</v>
      </c>
      <c r="M20" s="40">
        <f t="shared" ref="M20:N20" si="8">AVERAGE(M15:M19)</f>
        <v>112.6</v>
      </c>
      <c r="N20" s="40">
        <f t="shared" si="8"/>
        <v>113.8</v>
      </c>
      <c r="P20" s="40">
        <f t="shared" ref="P20" si="9">AVERAGE(P15:P19)</f>
        <v>67</v>
      </c>
      <c r="Q20" s="40">
        <f t="shared" ref="Q20" si="10">AVERAGE(Q15:Q19)</f>
        <v>66.2</v>
      </c>
      <c r="R20" s="40">
        <f t="shared" ref="R20:S20" si="11">AVERAGE(R15:R19)</f>
        <v>87.6</v>
      </c>
      <c r="S20" s="40">
        <f t="shared" si="11"/>
        <v>85.8</v>
      </c>
    </row>
    <row r="24" spans="1:19" ht="14.25" thickBot="1" x14ac:dyDescent="0.45">
      <c r="D24" s="42" t="s">
        <v>168</v>
      </c>
    </row>
    <row r="25" spans="1:19" ht="14.25" thickBot="1" x14ac:dyDescent="0.45">
      <c r="D25" s="55" t="s">
        <v>91</v>
      </c>
      <c r="E25" s="56" t="s">
        <v>129</v>
      </c>
      <c r="F25" s="56" t="s">
        <v>198</v>
      </c>
      <c r="G25" s="56" t="s">
        <v>199</v>
      </c>
      <c r="H25" s="56" t="s">
        <v>200</v>
      </c>
      <c r="I25" s="56" t="s">
        <v>201</v>
      </c>
    </row>
    <row r="26" spans="1:19" x14ac:dyDescent="0.4">
      <c r="D26" s="57" t="s">
        <v>63</v>
      </c>
      <c r="E26" s="58" t="s">
        <v>1</v>
      </c>
      <c r="F26" s="58" t="s">
        <v>204</v>
      </c>
      <c r="G26" s="58" t="s">
        <v>169</v>
      </c>
      <c r="H26" s="58" t="s">
        <v>170</v>
      </c>
      <c r="I26" s="58" t="s">
        <v>171</v>
      </c>
    </row>
    <row r="27" spans="1:19" x14ac:dyDescent="0.4">
      <c r="D27" s="59"/>
      <c r="E27" s="58" t="s">
        <v>2</v>
      </c>
      <c r="F27" s="58" t="s">
        <v>205</v>
      </c>
      <c r="G27" s="58" t="s">
        <v>172</v>
      </c>
      <c r="H27" s="58" t="s">
        <v>173</v>
      </c>
      <c r="I27" s="58" t="s">
        <v>174</v>
      </c>
    </row>
    <row r="28" spans="1:19" x14ac:dyDescent="0.4">
      <c r="D28" s="59"/>
      <c r="E28" s="58" t="s">
        <v>3</v>
      </c>
      <c r="F28" s="58" t="s">
        <v>175</v>
      </c>
      <c r="G28" s="58" t="s">
        <v>176</v>
      </c>
      <c r="H28" s="58" t="s">
        <v>177</v>
      </c>
      <c r="I28" s="58" t="s">
        <v>178</v>
      </c>
    </row>
    <row r="29" spans="1:19" x14ac:dyDescent="0.4">
      <c r="D29" s="59"/>
      <c r="E29" s="58" t="s">
        <v>4</v>
      </c>
      <c r="F29" s="58" t="s">
        <v>179</v>
      </c>
      <c r="G29" s="58" t="s">
        <v>180</v>
      </c>
      <c r="H29" s="58" t="s">
        <v>181</v>
      </c>
      <c r="I29" s="58" t="s">
        <v>182</v>
      </c>
    </row>
    <row r="30" spans="1:19" x14ac:dyDescent="0.4">
      <c r="D30" s="59"/>
      <c r="E30" s="59"/>
      <c r="F30" s="59"/>
      <c r="G30" s="59"/>
      <c r="H30" s="59"/>
      <c r="I30" s="59"/>
    </row>
    <row r="31" spans="1:19" x14ac:dyDescent="0.4">
      <c r="D31" s="57" t="s">
        <v>112</v>
      </c>
      <c r="E31" s="58" t="s">
        <v>1</v>
      </c>
      <c r="F31" s="58" t="s">
        <v>125</v>
      </c>
      <c r="G31" s="58" t="s">
        <v>183</v>
      </c>
      <c r="H31" s="58" t="s">
        <v>184</v>
      </c>
      <c r="I31" s="58" t="s">
        <v>185</v>
      </c>
    </row>
    <row r="32" spans="1:19" x14ac:dyDescent="0.4">
      <c r="D32" s="59"/>
      <c r="E32" s="58" t="s">
        <v>2</v>
      </c>
      <c r="F32" s="58" t="s">
        <v>186</v>
      </c>
      <c r="G32" s="58" t="s">
        <v>187</v>
      </c>
      <c r="H32" s="58" t="s">
        <v>188</v>
      </c>
      <c r="I32" s="58" t="s">
        <v>189</v>
      </c>
    </row>
    <row r="33" spans="4:9" x14ac:dyDescent="0.4">
      <c r="D33" s="59"/>
      <c r="E33" s="58" t="s">
        <v>3</v>
      </c>
      <c r="F33" s="58" t="s">
        <v>190</v>
      </c>
      <c r="G33" s="58" t="s">
        <v>191</v>
      </c>
      <c r="H33" s="58" t="s">
        <v>192</v>
      </c>
      <c r="I33" s="58" t="s">
        <v>193</v>
      </c>
    </row>
    <row r="34" spans="4:9" ht="14.25" thickBot="1" x14ac:dyDescent="0.45">
      <c r="D34" s="60"/>
      <c r="E34" s="61" t="s">
        <v>4</v>
      </c>
      <c r="F34" s="61" t="s">
        <v>194</v>
      </c>
      <c r="G34" s="61" t="s">
        <v>195</v>
      </c>
      <c r="H34" s="61" t="s">
        <v>196</v>
      </c>
      <c r="I34" s="61" t="s">
        <v>197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9114-6CBF-447C-AD6C-95AFED8FB3F9}">
  <dimension ref="A2:J34"/>
  <sheetViews>
    <sheetView topLeftCell="A16" workbookViewId="0">
      <selection activeCell="A4" sqref="A4"/>
    </sheetView>
  </sheetViews>
  <sheetFormatPr defaultRowHeight="13.9" x14ac:dyDescent="0.4"/>
  <cols>
    <col min="1" max="1" width="9.73046875" customWidth="1"/>
  </cols>
  <sheetData>
    <row r="2" spans="1:10" x14ac:dyDescent="0.4">
      <c r="C2" t="s">
        <v>75</v>
      </c>
      <c r="G2" t="s">
        <v>74</v>
      </c>
    </row>
    <row r="3" spans="1:10" ht="15.75" x14ac:dyDescent="0.4">
      <c r="A3" t="s">
        <v>63</v>
      </c>
      <c r="B3" s="15" t="s">
        <v>72</v>
      </c>
      <c r="C3" s="15" t="s">
        <v>1</v>
      </c>
      <c r="D3" s="15" t="s">
        <v>2</v>
      </c>
      <c r="E3" s="15" t="s">
        <v>3</v>
      </c>
      <c r="F3" s="15" t="s">
        <v>4</v>
      </c>
      <c r="G3" s="33" t="s">
        <v>1</v>
      </c>
      <c r="H3" t="s">
        <v>2</v>
      </c>
      <c r="I3" t="s">
        <v>3</v>
      </c>
      <c r="J3" t="s">
        <v>4</v>
      </c>
    </row>
    <row r="4" spans="1:10" x14ac:dyDescent="0.4">
      <c r="B4" s="22">
        <v>1</v>
      </c>
      <c r="C4">
        <v>32</v>
      </c>
      <c r="D4">
        <v>27</v>
      </c>
      <c r="E4">
        <v>31.8</v>
      </c>
      <c r="F4">
        <v>27.2</v>
      </c>
      <c r="G4">
        <v>2.4</v>
      </c>
      <c r="H4">
        <v>1.5</v>
      </c>
      <c r="I4">
        <v>1.3</v>
      </c>
      <c r="J4">
        <v>0.9</v>
      </c>
    </row>
    <row r="5" spans="1:10" x14ac:dyDescent="0.4">
      <c r="B5" s="22">
        <v>2</v>
      </c>
      <c r="C5">
        <v>41.6</v>
      </c>
      <c r="D5">
        <v>42</v>
      </c>
      <c r="E5">
        <v>41</v>
      </c>
      <c r="F5">
        <v>40.5</v>
      </c>
      <c r="G5">
        <v>3.6</v>
      </c>
      <c r="H5">
        <v>2.4</v>
      </c>
      <c r="I5">
        <v>2</v>
      </c>
      <c r="J5">
        <v>1.8</v>
      </c>
    </row>
    <row r="6" spans="1:10" x14ac:dyDescent="0.4">
      <c r="B6" s="22">
        <v>3</v>
      </c>
      <c r="C6">
        <v>80.2</v>
      </c>
      <c r="D6">
        <v>71.3</v>
      </c>
      <c r="E6">
        <v>63.3</v>
      </c>
      <c r="F6">
        <v>63</v>
      </c>
      <c r="G6">
        <v>5.2</v>
      </c>
      <c r="H6">
        <v>3.3</v>
      </c>
      <c r="I6">
        <v>3.6</v>
      </c>
      <c r="J6">
        <v>2.7</v>
      </c>
    </row>
    <row r="7" spans="1:10" x14ac:dyDescent="0.4">
      <c r="B7" s="22">
        <v>4</v>
      </c>
      <c r="C7">
        <v>48</v>
      </c>
      <c r="D7">
        <v>47</v>
      </c>
      <c r="E7">
        <v>48.5</v>
      </c>
      <c r="F7">
        <v>46.7</v>
      </c>
      <c r="G7">
        <v>4.3</v>
      </c>
      <c r="H7">
        <v>4</v>
      </c>
      <c r="I7">
        <v>3</v>
      </c>
      <c r="J7">
        <v>2</v>
      </c>
    </row>
    <row r="8" spans="1:10" x14ac:dyDescent="0.4">
      <c r="B8" s="22">
        <v>5</v>
      </c>
      <c r="C8">
        <v>33</v>
      </c>
      <c r="D8">
        <v>34</v>
      </c>
      <c r="E8">
        <v>33</v>
      </c>
      <c r="F8">
        <v>32</v>
      </c>
      <c r="G8">
        <v>1.8</v>
      </c>
      <c r="H8">
        <v>1.2</v>
      </c>
      <c r="I8">
        <v>1.1000000000000001</v>
      </c>
      <c r="J8">
        <v>1.4</v>
      </c>
    </row>
    <row r="10" spans="1:10" ht="15.75" x14ac:dyDescent="0.4">
      <c r="B10" s="15" t="s">
        <v>64</v>
      </c>
      <c r="C10" s="15" t="s">
        <v>1</v>
      </c>
      <c r="D10" s="15" t="s">
        <v>2</v>
      </c>
      <c r="E10" s="15" t="s">
        <v>3</v>
      </c>
      <c r="F10" s="15" t="s">
        <v>4</v>
      </c>
    </row>
    <row r="11" spans="1:10" ht="15.75" x14ac:dyDescent="0.4">
      <c r="B11" s="22" t="s">
        <v>32</v>
      </c>
      <c r="C11" s="15">
        <v>595.79999999999995</v>
      </c>
      <c r="D11">
        <v>519.6</v>
      </c>
      <c r="E11" s="15">
        <v>774</v>
      </c>
      <c r="F11" s="15">
        <v>642</v>
      </c>
      <c r="G11">
        <v>42</v>
      </c>
      <c r="H11">
        <v>47</v>
      </c>
      <c r="I11">
        <v>39.799999999999997</v>
      </c>
      <c r="J11">
        <v>37.200000000000003</v>
      </c>
    </row>
    <row r="12" spans="1:10" ht="15.75" x14ac:dyDescent="0.4">
      <c r="B12" s="22" t="s">
        <v>65</v>
      </c>
      <c r="C12" s="15">
        <v>966.8</v>
      </c>
      <c r="D12">
        <v>910</v>
      </c>
      <c r="E12" s="15">
        <v>922</v>
      </c>
      <c r="F12" s="15">
        <v>926</v>
      </c>
      <c r="G12">
        <v>84.6</v>
      </c>
      <c r="H12">
        <v>52</v>
      </c>
      <c r="I12">
        <v>61</v>
      </c>
      <c r="J12">
        <v>70.5</v>
      </c>
    </row>
    <row r="13" spans="1:10" ht="15.75" x14ac:dyDescent="0.4">
      <c r="B13" s="22" t="s">
        <v>66</v>
      </c>
      <c r="C13" s="15">
        <v>1524.3</v>
      </c>
      <c r="D13">
        <v>1418</v>
      </c>
      <c r="E13" s="15">
        <v>1325</v>
      </c>
      <c r="F13" s="15">
        <v>1210</v>
      </c>
      <c r="G13">
        <v>100.2</v>
      </c>
      <c r="H13">
        <v>91.3</v>
      </c>
      <c r="I13">
        <v>83.3</v>
      </c>
      <c r="J13">
        <v>63</v>
      </c>
    </row>
    <row r="14" spans="1:10" ht="15.75" x14ac:dyDescent="0.4">
      <c r="B14" s="22" t="s">
        <v>67</v>
      </c>
      <c r="C14" s="15">
        <v>1398</v>
      </c>
      <c r="D14">
        <v>1376</v>
      </c>
      <c r="E14" s="15">
        <v>1282.2</v>
      </c>
      <c r="F14" s="15">
        <v>1184.3</v>
      </c>
      <c r="G14">
        <v>101</v>
      </c>
      <c r="H14">
        <v>97</v>
      </c>
      <c r="I14">
        <v>78.5</v>
      </c>
      <c r="J14">
        <v>36.700000000000003</v>
      </c>
    </row>
    <row r="15" spans="1:10" ht="15.75" x14ac:dyDescent="0.4">
      <c r="B15" s="22" t="s">
        <v>5</v>
      </c>
      <c r="C15" s="15">
        <v>888.7</v>
      </c>
      <c r="D15">
        <v>872.6</v>
      </c>
      <c r="E15" s="15">
        <v>690</v>
      </c>
      <c r="F15" s="15">
        <v>758</v>
      </c>
      <c r="G15">
        <v>63</v>
      </c>
      <c r="H15">
        <v>54</v>
      </c>
      <c r="I15">
        <v>63</v>
      </c>
      <c r="J15">
        <v>52</v>
      </c>
    </row>
    <row r="19" spans="2:10" ht="15.75" x14ac:dyDescent="0.4">
      <c r="B19" s="15" t="s">
        <v>68</v>
      </c>
    </row>
    <row r="20" spans="2:10" ht="15.75" x14ac:dyDescent="0.4">
      <c r="C20" s="15" t="s">
        <v>1</v>
      </c>
      <c r="D20" s="15" t="s">
        <v>2</v>
      </c>
      <c r="E20" s="15" t="s">
        <v>3</v>
      </c>
      <c r="F20" s="15" t="s">
        <v>4</v>
      </c>
    </row>
    <row r="21" spans="2:10" ht="15.75" x14ac:dyDescent="0.4">
      <c r="B21" s="22" t="s">
        <v>32</v>
      </c>
      <c r="C21" s="15">
        <v>12.6</v>
      </c>
      <c r="D21">
        <v>12.3</v>
      </c>
      <c r="E21">
        <v>12.65</v>
      </c>
      <c r="F21" s="15">
        <v>12.5</v>
      </c>
      <c r="G21">
        <v>1.4</v>
      </c>
      <c r="H21">
        <v>1.5</v>
      </c>
      <c r="I21">
        <v>1.3</v>
      </c>
      <c r="J21">
        <v>0.8</v>
      </c>
    </row>
    <row r="22" spans="2:10" ht="15.75" x14ac:dyDescent="0.4">
      <c r="B22" s="22" t="s">
        <v>69</v>
      </c>
      <c r="C22" s="15">
        <v>32.799999999999997</v>
      </c>
      <c r="D22">
        <v>31</v>
      </c>
      <c r="E22" s="15">
        <v>23.92</v>
      </c>
      <c r="F22" s="15">
        <v>23.83</v>
      </c>
      <c r="G22">
        <v>1.6</v>
      </c>
      <c r="H22">
        <v>2.4</v>
      </c>
      <c r="I22">
        <v>2</v>
      </c>
      <c r="J22">
        <v>1.3</v>
      </c>
    </row>
    <row r="23" spans="2:10" ht="15.75" x14ac:dyDescent="0.4">
      <c r="B23" s="22" t="s">
        <v>70</v>
      </c>
      <c r="C23" s="15">
        <v>28.2</v>
      </c>
      <c r="D23">
        <v>17.77</v>
      </c>
      <c r="E23" s="15">
        <v>19.5</v>
      </c>
      <c r="F23" s="15">
        <v>18.87</v>
      </c>
      <c r="G23">
        <v>3.2</v>
      </c>
      <c r="H23">
        <v>3.3</v>
      </c>
      <c r="I23">
        <v>2.6</v>
      </c>
      <c r="J23">
        <v>1.8</v>
      </c>
    </row>
    <row r="24" spans="2:10" ht="15.75" x14ac:dyDescent="0.4">
      <c r="B24" s="22" t="s">
        <v>67</v>
      </c>
      <c r="C24" s="15">
        <v>18.399999999999999</v>
      </c>
      <c r="D24">
        <v>13.2</v>
      </c>
      <c r="E24" s="15">
        <v>17.16</v>
      </c>
      <c r="F24" s="15">
        <v>14.62</v>
      </c>
      <c r="G24">
        <v>0.8</v>
      </c>
      <c r="H24">
        <v>2.2999999999999998</v>
      </c>
      <c r="I24">
        <v>2.8</v>
      </c>
      <c r="J24">
        <v>1</v>
      </c>
    </row>
    <row r="25" spans="2:10" ht="15.75" x14ac:dyDescent="0.4">
      <c r="B25" s="22" t="s">
        <v>5</v>
      </c>
      <c r="C25" s="15">
        <v>6.28</v>
      </c>
      <c r="D25">
        <v>7.5</v>
      </c>
      <c r="E25" s="15">
        <v>6.53</v>
      </c>
      <c r="F25" s="15">
        <v>6.9</v>
      </c>
      <c r="G25">
        <v>1.5</v>
      </c>
      <c r="H25">
        <v>1.2</v>
      </c>
      <c r="I25">
        <v>1</v>
      </c>
      <c r="J25">
        <v>0.7</v>
      </c>
    </row>
    <row r="29" spans="2:10" ht="15.4" x14ac:dyDescent="0.45">
      <c r="C29" s="17" t="s">
        <v>1</v>
      </c>
      <c r="D29" s="17" t="s">
        <v>2</v>
      </c>
      <c r="E29" s="17" t="s">
        <v>3</v>
      </c>
      <c r="F29" s="17" t="s">
        <v>4</v>
      </c>
    </row>
    <row r="30" spans="2:10" ht="15.4" x14ac:dyDescent="0.45">
      <c r="B30" s="22" t="s">
        <v>32</v>
      </c>
      <c r="C30" s="17">
        <v>96.2</v>
      </c>
      <c r="D30" s="17">
        <v>88.3</v>
      </c>
      <c r="E30" s="17">
        <v>90.6</v>
      </c>
      <c r="F30" s="17">
        <v>90.4</v>
      </c>
      <c r="G30">
        <v>13.4</v>
      </c>
      <c r="H30">
        <v>11.5</v>
      </c>
      <c r="I30">
        <v>11.3</v>
      </c>
      <c r="J30">
        <v>20.8</v>
      </c>
    </row>
    <row r="31" spans="2:10" ht="15.4" x14ac:dyDescent="0.45">
      <c r="B31" s="22" t="s">
        <v>69</v>
      </c>
      <c r="C31" s="17">
        <v>126</v>
      </c>
      <c r="D31" s="17">
        <v>118</v>
      </c>
      <c r="E31" s="17">
        <v>178.2</v>
      </c>
      <c r="F31" s="17">
        <v>153.9</v>
      </c>
      <c r="G31">
        <v>23.6</v>
      </c>
      <c r="H31">
        <v>22.4</v>
      </c>
      <c r="I31">
        <v>20</v>
      </c>
      <c r="J31">
        <v>11.3</v>
      </c>
    </row>
    <row r="32" spans="2:10" ht="15.4" x14ac:dyDescent="0.45">
      <c r="B32" s="22" t="s">
        <v>71</v>
      </c>
      <c r="C32" s="17">
        <v>220.6</v>
      </c>
      <c r="D32" s="17">
        <v>209.89</v>
      </c>
      <c r="E32" s="17">
        <v>215</v>
      </c>
      <c r="F32" s="17">
        <v>213.4</v>
      </c>
      <c r="G32">
        <v>13.2</v>
      </c>
      <c r="H32">
        <v>15.3</v>
      </c>
      <c r="I32">
        <v>26.6</v>
      </c>
      <c r="J32">
        <v>21.8</v>
      </c>
    </row>
    <row r="33" spans="2:10" ht="15.4" x14ac:dyDescent="0.45">
      <c r="B33" s="22" t="s">
        <v>67</v>
      </c>
      <c r="C33" s="17">
        <v>251.4</v>
      </c>
      <c r="D33" s="17">
        <v>245.2</v>
      </c>
      <c r="E33" s="17">
        <v>230</v>
      </c>
      <c r="F33" s="17">
        <v>221.5</v>
      </c>
      <c r="G33">
        <v>14.8</v>
      </c>
      <c r="H33">
        <v>27.3</v>
      </c>
      <c r="I33">
        <v>13.8</v>
      </c>
      <c r="J33">
        <v>31</v>
      </c>
    </row>
    <row r="34" spans="2:10" ht="15.4" x14ac:dyDescent="0.45">
      <c r="B34" s="22" t="s">
        <v>5</v>
      </c>
      <c r="C34" s="17">
        <v>403.96</v>
      </c>
      <c r="D34" s="17">
        <v>388.47</v>
      </c>
      <c r="E34" s="17">
        <v>341.7</v>
      </c>
      <c r="F34" s="17">
        <v>301.3</v>
      </c>
      <c r="G34">
        <v>21.5</v>
      </c>
      <c r="H34">
        <v>25.2</v>
      </c>
      <c r="I34">
        <v>28</v>
      </c>
      <c r="J34">
        <v>15.7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L27" sqref="L27"/>
    </sheetView>
  </sheetViews>
  <sheetFormatPr defaultRowHeight="13.9" x14ac:dyDescent="0.4"/>
  <cols>
    <col min="3" max="3" width="19.1328125" customWidth="1"/>
  </cols>
  <sheetData>
    <row r="1" spans="1:11" x14ac:dyDescent="0.4">
      <c r="B1" t="s">
        <v>0</v>
      </c>
      <c r="C1" s="1" t="s">
        <v>5</v>
      </c>
      <c r="D1" t="s">
        <v>1</v>
      </c>
      <c r="E1" t="s">
        <v>2</v>
      </c>
      <c r="F1" t="s">
        <v>3</v>
      </c>
      <c r="G1" t="s">
        <v>4</v>
      </c>
      <c r="H1" s="77" t="s">
        <v>74</v>
      </c>
      <c r="I1" s="77"/>
      <c r="J1" s="77"/>
      <c r="K1" s="77"/>
    </row>
    <row r="2" spans="1:11" x14ac:dyDescent="0.4">
      <c r="A2" s="1"/>
      <c r="C2" s="1" t="s">
        <v>6</v>
      </c>
      <c r="D2" s="2">
        <v>9.4658241455757324</v>
      </c>
      <c r="E2" s="2">
        <v>9.227930556388257</v>
      </c>
      <c r="F2" s="2">
        <v>9.3000000000000007</v>
      </c>
      <c r="G2" s="2">
        <v>10.089700000000001</v>
      </c>
      <c r="H2" s="41">
        <v>0.37381854620894911</v>
      </c>
      <c r="I2" s="41">
        <v>0.71316337975308342</v>
      </c>
      <c r="J2" s="41">
        <v>0.24267861087404499</v>
      </c>
      <c r="K2" s="41">
        <v>0.67700000000000005</v>
      </c>
    </row>
    <row r="3" spans="1:11" x14ac:dyDescent="0.4">
      <c r="A3" s="1"/>
      <c r="C3" s="1" t="s">
        <v>7</v>
      </c>
      <c r="D3" s="2">
        <v>12.314626046370657</v>
      </c>
      <c r="E3" s="2">
        <v>11.252599999999999</v>
      </c>
      <c r="F3" s="2">
        <v>12.312429251965483</v>
      </c>
      <c r="G3" s="2">
        <v>13.834591153950532</v>
      </c>
      <c r="H3" s="41">
        <v>0.58760919429278102</v>
      </c>
      <c r="I3" s="41">
        <v>0.68966000000000005</v>
      </c>
      <c r="J3" s="41">
        <v>0.61728887499999985</v>
      </c>
      <c r="K3" s="41">
        <v>1.0054792059678108</v>
      </c>
    </row>
    <row r="4" spans="1:11" x14ac:dyDescent="0.4">
      <c r="A4" s="1"/>
      <c r="C4" s="1" t="s">
        <v>8</v>
      </c>
      <c r="D4" s="2">
        <v>11.81</v>
      </c>
      <c r="E4">
        <v>10.87522237207733</v>
      </c>
      <c r="F4" s="2">
        <v>12.13</v>
      </c>
      <c r="G4" s="2">
        <v>12.814690000000001</v>
      </c>
      <c r="H4" s="41">
        <v>0.61484674999999944</v>
      </c>
      <c r="I4" s="41">
        <v>0.77487644000272582</v>
      </c>
      <c r="J4" s="41">
        <v>0.42559871000000005</v>
      </c>
      <c r="K4" s="41">
        <v>0.38515325000000056</v>
      </c>
    </row>
    <row r="5" spans="1:11" x14ac:dyDescent="0.4">
      <c r="A5" s="1"/>
      <c r="C5" s="1" t="s">
        <v>9</v>
      </c>
      <c r="D5" s="2">
        <v>12.0634</v>
      </c>
      <c r="E5" s="2">
        <v>11.708736709920373</v>
      </c>
      <c r="F5" s="2">
        <v>12.984891747107191</v>
      </c>
      <c r="G5">
        <v>12.961947059946622</v>
      </c>
      <c r="H5" s="41">
        <v>0.20444999999999999</v>
      </c>
      <c r="I5" s="41">
        <v>0.31944492000000091</v>
      </c>
      <c r="J5" s="41">
        <v>0.10353031999999995</v>
      </c>
      <c r="K5" s="41">
        <v>0.21255294000000058</v>
      </c>
    </row>
    <row r="6" spans="1:11" x14ac:dyDescent="0.4">
      <c r="A6" s="1"/>
      <c r="C6" s="1" t="s">
        <v>10</v>
      </c>
      <c r="D6" s="2">
        <v>7.852368923541948</v>
      </c>
      <c r="E6" s="2">
        <v>7.3560391712663327</v>
      </c>
      <c r="F6">
        <v>9.8228777900629183</v>
      </c>
      <c r="G6" s="2">
        <v>8.2181368519494651</v>
      </c>
      <c r="H6" s="41">
        <v>0.50517841970215116</v>
      </c>
      <c r="I6" s="41">
        <v>0.49117272311659838</v>
      </c>
      <c r="J6" s="41">
        <v>0.97439765100000031</v>
      </c>
      <c r="K6" s="41">
        <v>3.2479965238815162E-2</v>
      </c>
    </row>
    <row r="7" spans="1:11" x14ac:dyDescent="0.4">
      <c r="A7" s="1"/>
      <c r="C7" s="1" t="s">
        <v>11</v>
      </c>
      <c r="D7" s="2">
        <v>7.562131739634455</v>
      </c>
      <c r="E7" s="2">
        <v>7.5114000000000001</v>
      </c>
      <c r="F7" s="2">
        <v>8.7043999999999997</v>
      </c>
      <c r="G7" s="2">
        <v>9.4481000000000002</v>
      </c>
      <c r="H7" s="41">
        <v>0.85704389451128116</v>
      </c>
      <c r="I7" s="41">
        <v>0.48858000000000001</v>
      </c>
      <c r="J7" s="41">
        <v>0.40018999999999999</v>
      </c>
      <c r="K7" s="41">
        <v>0.24381230899999951</v>
      </c>
    </row>
    <row r="8" spans="1:11" x14ac:dyDescent="0.4">
      <c r="A8" s="1"/>
      <c r="C8" s="1"/>
      <c r="D8" s="2">
        <v>5.0767347255661228</v>
      </c>
      <c r="E8" s="2">
        <v>6.7492777047413206</v>
      </c>
      <c r="F8" s="2">
        <v>6.6199851459381849</v>
      </c>
      <c r="G8" s="2">
        <v>8.2342936433751444</v>
      </c>
      <c r="H8" s="41">
        <v>0.59902597327168428</v>
      </c>
      <c r="I8" s="41">
        <v>0.77148566749746983</v>
      </c>
      <c r="J8" s="41">
        <v>0.2444426808805148</v>
      </c>
      <c r="K8" s="41">
        <v>0.32857671150000023</v>
      </c>
    </row>
    <row r="10" spans="1:11" x14ac:dyDescent="0.4">
      <c r="A10" s="1"/>
      <c r="C10" s="1"/>
      <c r="D10">
        <v>10.146669818866942</v>
      </c>
      <c r="E10">
        <v>11.582495332465834</v>
      </c>
      <c r="F10">
        <v>9.3000000000000007</v>
      </c>
      <c r="G10">
        <v>11.71</v>
      </c>
      <c r="H10" s="41">
        <v>0.26630001405842663</v>
      </c>
      <c r="I10" s="41">
        <v>0.15672723775860833</v>
      </c>
      <c r="J10" s="41">
        <v>0.65949988108190427</v>
      </c>
      <c r="K10" s="41">
        <v>0.87426322499999998</v>
      </c>
    </row>
    <row r="11" spans="1:11" x14ac:dyDescent="0.4">
      <c r="A11" s="1"/>
      <c r="B11" t="s">
        <v>12</v>
      </c>
      <c r="C11" s="1" t="s">
        <v>5</v>
      </c>
      <c r="D11">
        <v>12.207815948653247</v>
      </c>
      <c r="E11">
        <v>11.883500649210639</v>
      </c>
      <c r="F11">
        <v>14.43853816670407</v>
      </c>
      <c r="G11">
        <v>13.5123</v>
      </c>
      <c r="H11" s="41">
        <v>0.34094448205247041</v>
      </c>
      <c r="I11" s="41">
        <v>0.76901241429428047</v>
      </c>
      <c r="J11" s="41">
        <v>1.0785921899999993</v>
      </c>
      <c r="K11" s="41">
        <v>0.60409425000000005</v>
      </c>
    </row>
    <row r="12" spans="1:11" x14ac:dyDescent="0.4">
      <c r="A12" s="1"/>
      <c r="C12" s="1" t="s">
        <v>6</v>
      </c>
      <c r="D12">
        <v>13.19911581648679</v>
      </c>
      <c r="E12">
        <v>11.690683145999008</v>
      </c>
      <c r="F12">
        <v>13.273629822979453</v>
      </c>
      <c r="G12">
        <v>14.60995490043989</v>
      </c>
      <c r="H12" s="41">
        <v>0.34343120269857852</v>
      </c>
      <c r="I12" s="41">
        <v>4.6058964094896016E-2</v>
      </c>
      <c r="J12" s="41">
        <v>0.72872091752992885</v>
      </c>
      <c r="K12" s="41">
        <v>0.68965610324775883</v>
      </c>
    </row>
    <row r="13" spans="1:11" x14ac:dyDescent="0.4">
      <c r="A13" s="1"/>
      <c r="C13" s="1" t="s">
        <v>7</v>
      </c>
      <c r="D13">
        <v>15.187099999999999</v>
      </c>
      <c r="E13">
        <v>14.604807180409731</v>
      </c>
      <c r="F13">
        <v>15.066337004822316</v>
      </c>
      <c r="G13">
        <v>15.14938866194043</v>
      </c>
      <c r="H13" s="41">
        <v>0.20214589500000016</v>
      </c>
      <c r="I13" s="41">
        <v>1.1117613500000001</v>
      </c>
      <c r="J13" s="41">
        <v>5.0338225000000042E-2</v>
      </c>
      <c r="K13" s="41">
        <v>0.23583802499999962</v>
      </c>
    </row>
    <row r="14" spans="1:11" x14ac:dyDescent="0.4">
      <c r="A14" s="1"/>
      <c r="C14" s="1" t="s">
        <v>8</v>
      </c>
      <c r="D14">
        <v>12.136604341404452</v>
      </c>
      <c r="E14">
        <v>11.565962468853263</v>
      </c>
      <c r="F14">
        <v>14.222612682807744</v>
      </c>
      <c r="G14">
        <v>12.407656927694667</v>
      </c>
      <c r="H14" s="41">
        <v>0.68866530691280747</v>
      </c>
      <c r="I14" s="41">
        <v>1.0754836926118276</v>
      </c>
      <c r="J14" s="41">
        <v>1.3169632142402303</v>
      </c>
      <c r="K14" s="41">
        <v>0.52968393923671286</v>
      </c>
    </row>
    <row r="15" spans="1:11" x14ac:dyDescent="0.4">
      <c r="A15" s="1"/>
      <c r="C15" s="1" t="s">
        <v>9</v>
      </c>
      <c r="D15">
        <v>11.021941507386487</v>
      </c>
      <c r="E15">
        <v>10.230600000000001</v>
      </c>
      <c r="F15">
        <v>12.853781006749065</v>
      </c>
      <c r="G15">
        <v>13.27389992967823</v>
      </c>
      <c r="H15" s="41">
        <v>0.49153078543446904</v>
      </c>
      <c r="I15" s="41">
        <v>0.91457999999999995</v>
      </c>
      <c r="J15" s="41">
        <v>0.11763990358111764</v>
      </c>
      <c r="K15" s="41">
        <v>1.0780423970862207</v>
      </c>
    </row>
    <row r="16" spans="1:11" x14ac:dyDescent="0.4">
      <c r="A16" s="1"/>
      <c r="C16" s="1" t="s">
        <v>10</v>
      </c>
      <c r="D16">
        <v>8.7738288350056752</v>
      </c>
      <c r="E16">
        <v>9.2916865896400935</v>
      </c>
      <c r="F16">
        <v>9.8066163594242752</v>
      </c>
      <c r="G16">
        <v>9.8897120556670473</v>
      </c>
      <c r="H16" s="41">
        <v>0.61462358593350164</v>
      </c>
      <c r="I16" s="41">
        <v>0.61836810539148157</v>
      </c>
      <c r="J16" s="41">
        <v>0.17658878000000033</v>
      </c>
      <c r="K16" s="41">
        <v>0.32037257072949671</v>
      </c>
    </row>
    <row r="17" spans="2:11" x14ac:dyDescent="0.4">
      <c r="C17" s="1" t="s">
        <v>11</v>
      </c>
    </row>
    <row r="18" spans="2:11" x14ac:dyDescent="0.4">
      <c r="B18" t="s">
        <v>13</v>
      </c>
      <c r="C18" s="1" t="s">
        <v>5</v>
      </c>
      <c r="D18">
        <v>19.612493964442674</v>
      </c>
      <c r="E18">
        <v>20.810425888854095</v>
      </c>
      <c r="F18">
        <v>18.598099999999999</v>
      </c>
      <c r="G18">
        <v>21.802731183068087</v>
      </c>
      <c r="H18" s="41">
        <v>0.60820882134462551</v>
      </c>
      <c r="I18" s="41">
        <v>0.67103435689301083</v>
      </c>
      <c r="J18" s="41">
        <v>0.86211695524388698</v>
      </c>
      <c r="K18" s="41">
        <v>0.20080985800030529</v>
      </c>
    </row>
    <row r="19" spans="2:11" x14ac:dyDescent="0.4">
      <c r="C19" s="1" t="s">
        <v>6</v>
      </c>
      <c r="D19">
        <v>24.5224419950239</v>
      </c>
      <c r="E19">
        <v>23.136099999999999</v>
      </c>
      <c r="F19">
        <v>26.75096741866955</v>
      </c>
      <c r="G19">
        <v>27.346900000000002</v>
      </c>
      <c r="H19" s="41">
        <v>0.8982720976931734</v>
      </c>
      <c r="I19" s="41">
        <v>0.46094000000000002</v>
      </c>
      <c r="J19" s="41">
        <v>1.4866773764619168</v>
      </c>
      <c r="K19" s="41">
        <v>1.4455773956574092</v>
      </c>
    </row>
    <row r="20" spans="2:11" x14ac:dyDescent="0.4">
      <c r="C20" s="1" t="s">
        <v>7</v>
      </c>
      <c r="D20">
        <v>25.01380883812028</v>
      </c>
      <c r="E20">
        <v>22.565905518076335</v>
      </c>
      <c r="F20" s="3">
        <v>25.046630219999997</v>
      </c>
      <c r="G20" s="3">
        <v>27.424647923333335</v>
      </c>
      <c r="H20" s="41">
        <v>0.95250552360191465</v>
      </c>
      <c r="I20" s="41">
        <v>0.73287253746120484</v>
      </c>
      <c r="J20" s="41">
        <v>0.54659733479052874</v>
      </c>
      <c r="K20" s="41">
        <v>0.88631389148132023</v>
      </c>
    </row>
    <row r="21" spans="2:11" x14ac:dyDescent="0.4">
      <c r="C21" s="1" t="s">
        <v>8</v>
      </c>
      <c r="D21" s="3">
        <v>27.250505630000003</v>
      </c>
      <c r="E21">
        <v>26.313543890330106</v>
      </c>
      <c r="F21" s="3">
        <v>28.051228753333334</v>
      </c>
      <c r="G21" s="3">
        <v>28.111335723333337</v>
      </c>
      <c r="H21" s="41">
        <v>0.40659562999999999</v>
      </c>
      <c r="I21" s="41">
        <v>0.99141910049919013</v>
      </c>
      <c r="J21" s="41">
        <v>0.15386854499999994</v>
      </c>
      <c r="K21" s="41">
        <v>0.44839096500000064</v>
      </c>
    </row>
    <row r="22" spans="2:11" x14ac:dyDescent="0.4">
      <c r="C22" s="1" t="s">
        <v>9</v>
      </c>
      <c r="D22">
        <v>19.988973264946399</v>
      </c>
      <c r="E22">
        <v>18.922001640119596</v>
      </c>
      <c r="F22">
        <v>24.045490472870664</v>
      </c>
      <c r="G22">
        <v>20.62579377964413</v>
      </c>
      <c r="H22" s="41">
        <v>1.120714210447648</v>
      </c>
      <c r="I22" s="41">
        <v>0.66513905003469809</v>
      </c>
      <c r="J22" s="41">
        <v>1.7431965073139426</v>
      </c>
      <c r="K22" s="41">
        <v>0.51940634799379881</v>
      </c>
    </row>
    <row r="23" spans="2:11" x14ac:dyDescent="0.4">
      <c r="C23" s="1" t="s">
        <v>10</v>
      </c>
      <c r="D23">
        <v>18.584073247020942</v>
      </c>
      <c r="E23" s="3">
        <v>17.742000000000001</v>
      </c>
      <c r="F23" s="3">
        <v>21.771000673333333</v>
      </c>
      <c r="G23">
        <v>22.72202821741001</v>
      </c>
      <c r="H23" s="41">
        <v>1.2679700469363706</v>
      </c>
      <c r="I23" s="41">
        <v>0.76588999999999996</v>
      </c>
      <c r="J23" s="41">
        <v>0.71598786694209293</v>
      </c>
      <c r="K23" s="41">
        <v>1.3020926327396576</v>
      </c>
    </row>
    <row r="24" spans="2:11" x14ac:dyDescent="0.4">
      <c r="C24" s="1" t="s">
        <v>11</v>
      </c>
      <c r="D24">
        <v>13.8505635605718</v>
      </c>
      <c r="E24">
        <v>16.040964294381414</v>
      </c>
      <c r="F24">
        <v>16.426601505362459</v>
      </c>
      <c r="G24">
        <v>18.12400569904219</v>
      </c>
      <c r="H24" s="41">
        <v>1.1645476964130659</v>
      </c>
      <c r="I24" s="41">
        <v>0.69536888724461177</v>
      </c>
      <c r="J24" s="41">
        <v>0.37480767163789996</v>
      </c>
      <c r="K24" s="41">
        <v>0.35858816087326556</v>
      </c>
    </row>
  </sheetData>
  <mergeCells count="1">
    <mergeCell ref="H1:K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A99F3-72C1-489B-A6F6-B772689D9164}">
  <dimension ref="B1:T44"/>
  <sheetViews>
    <sheetView topLeftCell="C13" workbookViewId="0">
      <selection activeCell="O25" sqref="O25"/>
    </sheetView>
  </sheetViews>
  <sheetFormatPr defaultRowHeight="13.9" x14ac:dyDescent="0.4"/>
  <cols>
    <col min="15" max="15" width="17.1328125" customWidth="1"/>
    <col min="16" max="16" width="50.265625" customWidth="1"/>
    <col min="17" max="17" width="13.3984375" customWidth="1"/>
    <col min="19" max="19" width="11.06640625" customWidth="1"/>
    <col min="20" max="20" width="15.33203125" customWidth="1"/>
  </cols>
  <sheetData>
    <row r="1" spans="2:20" ht="25.5" x14ac:dyDescent="0.4">
      <c r="O1" s="11" t="s">
        <v>24</v>
      </c>
      <c r="P1" s="11" t="s">
        <v>27</v>
      </c>
      <c r="Q1" s="12" t="s">
        <v>25</v>
      </c>
      <c r="R1" s="12" t="s">
        <v>26</v>
      </c>
      <c r="S1" s="12" t="s">
        <v>29</v>
      </c>
      <c r="T1" s="12" t="s">
        <v>28</v>
      </c>
    </row>
    <row r="2" spans="2:20" ht="15.75" thickBot="1" x14ac:dyDescent="0.45">
      <c r="B2" s="23" t="s">
        <v>35</v>
      </c>
      <c r="C2" s="24" t="s">
        <v>34</v>
      </c>
      <c r="D2" s="5" t="s">
        <v>14</v>
      </c>
      <c r="G2" t="s">
        <v>75</v>
      </c>
      <c r="J2" s="40" t="s">
        <v>89</v>
      </c>
      <c r="O2" s="8" t="s">
        <v>22</v>
      </c>
      <c r="P2" s="8" t="s">
        <v>19</v>
      </c>
      <c r="Q2" s="9">
        <v>21</v>
      </c>
      <c r="R2" s="10">
        <v>2</v>
      </c>
      <c r="S2" s="13">
        <v>2</v>
      </c>
      <c r="T2" s="14" t="s">
        <v>20</v>
      </c>
    </row>
    <row r="3" spans="2:20" ht="15.75" thickBot="1" x14ac:dyDescent="0.45">
      <c r="B3" s="6" t="s">
        <v>17</v>
      </c>
      <c r="C3" s="5">
        <v>1</v>
      </c>
      <c r="D3" s="1">
        <v>0.95476613302093605</v>
      </c>
      <c r="E3" s="1">
        <v>1.2573769077207899</v>
      </c>
      <c r="F3" s="1">
        <v>0.79476613302093602</v>
      </c>
      <c r="G3" s="1">
        <f>AVERAGE(D3:F3)</f>
        <v>1.0023030579208874</v>
      </c>
      <c r="H3" s="1"/>
      <c r="I3" s="34" t="s">
        <v>88</v>
      </c>
      <c r="J3" s="34" t="s">
        <v>76</v>
      </c>
      <c r="K3" s="34" t="s">
        <v>77</v>
      </c>
      <c r="L3" s="34" t="s">
        <v>78</v>
      </c>
      <c r="M3" s="34" t="s">
        <v>79</v>
      </c>
      <c r="O3" s="8" t="s">
        <v>23</v>
      </c>
      <c r="P3" s="8" t="s">
        <v>21</v>
      </c>
      <c r="Q3" s="9">
        <v>24</v>
      </c>
      <c r="R3" s="10">
        <v>2</v>
      </c>
      <c r="S3" s="13">
        <v>2</v>
      </c>
      <c r="T3" s="14" t="s">
        <v>20</v>
      </c>
    </row>
    <row r="4" spans="2:20" ht="15.4" x14ac:dyDescent="0.45">
      <c r="B4" s="4"/>
      <c r="C4" s="5">
        <v>2</v>
      </c>
      <c r="D4" s="1">
        <v>1.8333167774036987</v>
      </c>
      <c r="E4" s="1">
        <v>2.33027154153294</v>
      </c>
      <c r="F4" s="1">
        <v>2.7899316331970998</v>
      </c>
      <c r="G4" s="1">
        <f t="shared" ref="G4:G44" si="0">AVERAGE(D4:F4)</f>
        <v>2.3178399840445798</v>
      </c>
      <c r="H4" s="1"/>
      <c r="I4" s="37" t="s">
        <v>80</v>
      </c>
      <c r="J4" s="2">
        <v>1.0023030579208874</v>
      </c>
      <c r="K4" s="1">
        <v>0.99769890250751736</v>
      </c>
      <c r="L4" s="1">
        <v>1.005752478725324</v>
      </c>
      <c r="M4" s="1">
        <v>1.0008372513216608</v>
      </c>
    </row>
    <row r="5" spans="2:20" ht="15.4" x14ac:dyDescent="0.45">
      <c r="B5" s="4"/>
      <c r="C5" s="5">
        <v>3</v>
      </c>
      <c r="D5" s="1">
        <v>4.4711094578267998</v>
      </c>
      <c r="E5" s="1">
        <v>6.9424607099270501</v>
      </c>
      <c r="F5" s="1">
        <v>10.8565716717101</v>
      </c>
      <c r="G5" s="1">
        <f t="shared" si="0"/>
        <v>7.4233806131546496</v>
      </c>
      <c r="H5" s="1"/>
      <c r="I5" s="37" t="s">
        <v>81</v>
      </c>
      <c r="J5">
        <v>2.3178399840445798</v>
      </c>
      <c r="K5" s="1">
        <v>2.1371788997857166</v>
      </c>
      <c r="L5" s="1">
        <v>4.4644914883038398</v>
      </c>
      <c r="M5" s="1">
        <v>4.4744914883038414</v>
      </c>
    </row>
    <row r="6" spans="2:20" ht="15.4" x14ac:dyDescent="0.45">
      <c r="B6" s="4"/>
      <c r="C6" s="5">
        <v>4</v>
      </c>
      <c r="D6" s="1">
        <v>30.123996756037201</v>
      </c>
      <c r="E6" s="1">
        <v>34.399642016355699</v>
      </c>
      <c r="F6" s="1">
        <v>22.6667771618431</v>
      </c>
      <c r="G6" s="1">
        <f t="shared" si="0"/>
        <v>29.063471978078667</v>
      </c>
      <c r="H6" s="1"/>
      <c r="I6" s="37" t="s">
        <v>82</v>
      </c>
      <c r="J6">
        <v>7.4233806131546496</v>
      </c>
      <c r="K6" s="1">
        <v>13.8349179619329</v>
      </c>
      <c r="L6" s="1">
        <v>18.921272134438102</v>
      </c>
      <c r="M6" s="1">
        <v>20.414196802463433</v>
      </c>
    </row>
    <row r="7" spans="2:20" ht="15.4" x14ac:dyDescent="0.45">
      <c r="B7" s="4"/>
      <c r="C7" s="5">
        <v>5</v>
      </c>
      <c r="D7" s="1">
        <v>166.79266904269065</v>
      </c>
      <c r="E7" s="1">
        <v>152.2365895609361</v>
      </c>
      <c r="F7" s="1">
        <v>145.09970462539792</v>
      </c>
      <c r="G7" s="1">
        <f t="shared" si="0"/>
        <v>154.7096544096749</v>
      </c>
      <c r="H7" s="1"/>
      <c r="I7" s="37" t="s">
        <v>33</v>
      </c>
      <c r="J7">
        <v>29.063471978078667</v>
      </c>
      <c r="K7" s="1">
        <v>39.380320153854356</v>
      </c>
      <c r="L7" s="1">
        <v>36.13049014672567</v>
      </c>
      <c r="M7" s="1">
        <v>85.018297192411339</v>
      </c>
    </row>
    <row r="8" spans="2:20" ht="15.4" x14ac:dyDescent="0.45">
      <c r="B8" s="4"/>
      <c r="C8" s="5">
        <v>6</v>
      </c>
      <c r="D8" s="1">
        <v>307.43027748930302</v>
      </c>
      <c r="E8" s="1">
        <v>162.98223905297959</v>
      </c>
      <c r="F8" s="1">
        <v>234.51043079034812</v>
      </c>
      <c r="G8" s="1">
        <f t="shared" si="0"/>
        <v>234.97431577754358</v>
      </c>
      <c r="H8" s="1"/>
      <c r="I8" s="37" t="s">
        <v>83</v>
      </c>
      <c r="J8">
        <v>154.7096544096749</v>
      </c>
      <c r="K8" s="1">
        <v>138.82939744099062</v>
      </c>
      <c r="L8" s="1">
        <v>904.85166726438729</v>
      </c>
      <c r="M8" s="1">
        <v>1163.6873306706502</v>
      </c>
    </row>
    <row r="9" spans="2:20" ht="15.4" x14ac:dyDescent="0.45">
      <c r="B9" s="4"/>
      <c r="C9" s="5">
        <v>7</v>
      </c>
      <c r="D9" s="1">
        <v>620.12365147178605</v>
      </c>
      <c r="E9" s="1">
        <v>541.8951514291025</v>
      </c>
      <c r="F9" s="1">
        <v>392.4669272866991</v>
      </c>
      <c r="G9" s="1">
        <f t="shared" si="0"/>
        <v>518.16191006252927</v>
      </c>
      <c r="H9" s="1"/>
      <c r="I9" s="37" t="s">
        <v>84</v>
      </c>
      <c r="J9">
        <v>234.97431577754358</v>
      </c>
      <c r="K9" s="1">
        <v>233.56802867739302</v>
      </c>
      <c r="L9" s="1">
        <v>802.38585670408941</v>
      </c>
      <c r="M9" s="1">
        <v>1048.0589945824941</v>
      </c>
    </row>
    <row r="10" spans="2:20" ht="15.4" x14ac:dyDescent="0.45">
      <c r="B10" s="4"/>
      <c r="C10" s="5">
        <v>8</v>
      </c>
      <c r="D10" s="1">
        <v>63.863417802931302</v>
      </c>
      <c r="E10" s="1">
        <v>27.133168325666499</v>
      </c>
      <c r="F10" s="1">
        <v>48.744144741327602</v>
      </c>
      <c r="G10" s="1">
        <f t="shared" si="0"/>
        <v>46.580243623308469</v>
      </c>
      <c r="H10" s="1"/>
      <c r="I10" s="37" t="s">
        <v>85</v>
      </c>
      <c r="J10">
        <v>518.16191006252927</v>
      </c>
      <c r="K10" s="1">
        <v>457.76099765764565</v>
      </c>
      <c r="L10" s="1">
        <v>1489.7959437238733</v>
      </c>
      <c r="M10" s="1">
        <v>1708.59572213772</v>
      </c>
    </row>
    <row r="11" spans="2:20" ht="15.4" x14ac:dyDescent="0.45">
      <c r="B11" s="4"/>
      <c r="C11" s="5">
        <v>9</v>
      </c>
      <c r="D11" s="1">
        <v>205.57864311040501</v>
      </c>
      <c r="E11" s="1">
        <v>281.44427797587821</v>
      </c>
      <c r="F11" s="1">
        <v>254.2483832716388</v>
      </c>
      <c r="G11" s="1">
        <f t="shared" si="0"/>
        <v>247.090434785974</v>
      </c>
      <c r="H11" s="1"/>
      <c r="I11" s="37" t="s">
        <v>86</v>
      </c>
      <c r="J11">
        <v>46.580243623308469</v>
      </c>
      <c r="K11" s="1">
        <v>56.880490834549271</v>
      </c>
      <c r="L11" s="1">
        <v>214.26166800826408</v>
      </c>
      <c r="M11" s="1">
        <v>183.76686419684532</v>
      </c>
    </row>
    <row r="12" spans="2:20" ht="15.4" x14ac:dyDescent="0.45">
      <c r="B12" s="4"/>
      <c r="C12" s="5"/>
      <c r="D12" s="1"/>
      <c r="E12" s="1"/>
      <c r="F12" s="1"/>
      <c r="G12" s="1"/>
      <c r="H12" s="1"/>
      <c r="I12" s="37" t="s">
        <v>87</v>
      </c>
      <c r="J12">
        <v>247.090434785974</v>
      </c>
      <c r="K12" s="1">
        <v>85.764225901360632</v>
      </c>
      <c r="L12" s="1">
        <v>796.93966162275444</v>
      </c>
      <c r="M12" s="1">
        <v>905.0336615684746</v>
      </c>
    </row>
    <row r="13" spans="2:20" x14ac:dyDescent="0.4">
      <c r="B13" s="4"/>
      <c r="C13" s="5"/>
      <c r="D13" s="1"/>
      <c r="E13" s="1"/>
      <c r="F13" s="1"/>
      <c r="G13" s="1"/>
      <c r="H13" s="1"/>
      <c r="I13" s="38"/>
      <c r="K13" s="34"/>
      <c r="L13" s="34"/>
      <c r="M13" s="34"/>
    </row>
    <row r="14" spans="2:20" x14ac:dyDescent="0.4">
      <c r="B14" s="6" t="s">
        <v>16</v>
      </c>
      <c r="C14" s="5">
        <v>1</v>
      </c>
      <c r="D14" s="1">
        <v>0.51292565474818197</v>
      </c>
      <c r="E14" s="1">
        <v>1.11012478959072</v>
      </c>
      <c r="F14" s="1">
        <v>1.3700462631836501</v>
      </c>
      <c r="G14" s="1">
        <f t="shared" si="0"/>
        <v>0.99769890250751736</v>
      </c>
      <c r="H14" s="1"/>
      <c r="I14" s="38"/>
      <c r="J14" s="39" t="s">
        <v>73</v>
      </c>
      <c r="K14" s="34"/>
      <c r="L14" s="34"/>
      <c r="M14" s="34"/>
    </row>
    <row r="15" spans="2:20" x14ac:dyDescent="0.4">
      <c r="B15" s="4"/>
      <c r="C15" s="5">
        <v>2</v>
      </c>
      <c r="D15" s="1">
        <v>1.4345879334170999</v>
      </c>
      <c r="E15" s="1">
        <v>1.1834009791846201</v>
      </c>
      <c r="F15" s="1">
        <v>3.7935477867554299</v>
      </c>
      <c r="G15" s="1">
        <f t="shared" si="0"/>
        <v>2.1371788997857166</v>
      </c>
      <c r="H15" s="1"/>
      <c r="J15" s="34" t="s">
        <v>76</v>
      </c>
      <c r="K15" s="34" t="s">
        <v>77</v>
      </c>
      <c r="L15" s="34" t="s">
        <v>78</v>
      </c>
      <c r="M15" s="34" t="s">
        <v>79</v>
      </c>
    </row>
    <row r="16" spans="2:20" ht="15.4" x14ac:dyDescent="0.45">
      <c r="B16" s="4"/>
      <c r="C16" s="5">
        <v>3</v>
      </c>
      <c r="D16" s="1">
        <v>18.8890883573888</v>
      </c>
      <c r="E16" s="1">
        <v>10.2630649286858</v>
      </c>
      <c r="F16" s="1">
        <v>12.3526005997241</v>
      </c>
      <c r="G16" s="1">
        <f t="shared" si="0"/>
        <v>13.8349179619329</v>
      </c>
      <c r="H16" s="1"/>
      <c r="I16" s="37" t="s">
        <v>80</v>
      </c>
      <c r="J16" s="36">
        <v>0.23494042146639629</v>
      </c>
      <c r="K16" s="36">
        <v>0.43948107970199413</v>
      </c>
      <c r="L16" s="36">
        <v>0.56406033774268838</v>
      </c>
      <c r="M16" s="36">
        <v>0.57791812310752988</v>
      </c>
    </row>
    <row r="17" spans="2:13" ht="15.4" x14ac:dyDescent="0.45">
      <c r="B17" s="4"/>
      <c r="C17" s="5">
        <v>4</v>
      </c>
      <c r="D17" s="1">
        <v>30.927459926447948</v>
      </c>
      <c r="E17" s="1">
        <v>38.158723950067689</v>
      </c>
      <c r="F17" s="1">
        <v>49.054776585047435</v>
      </c>
      <c r="G17" s="1">
        <f t="shared" si="0"/>
        <v>39.380320153854356</v>
      </c>
      <c r="H17" s="1"/>
      <c r="I17" s="37" t="s">
        <v>81</v>
      </c>
      <c r="J17" s="36">
        <v>0.47842857700742081</v>
      </c>
      <c r="K17" s="36">
        <v>1.4399451860349106</v>
      </c>
      <c r="L17" s="36">
        <v>1.6676524892724449</v>
      </c>
      <c r="M17" s="36">
        <v>1.6842271788472811</v>
      </c>
    </row>
    <row r="18" spans="2:13" ht="15.4" x14ac:dyDescent="0.45">
      <c r="B18" s="4"/>
      <c r="C18" s="5">
        <v>5</v>
      </c>
      <c r="D18" s="1">
        <v>185.219476311291</v>
      </c>
      <c r="E18" s="1">
        <v>100.74080451465687</v>
      </c>
      <c r="F18" s="1">
        <v>130.52791149702401</v>
      </c>
      <c r="G18" s="1">
        <f t="shared" si="0"/>
        <v>138.82939744099062</v>
      </c>
      <c r="H18" s="1"/>
      <c r="I18" s="37" t="s">
        <v>82</v>
      </c>
      <c r="J18" s="36">
        <v>3.2197818072383697</v>
      </c>
      <c r="K18" s="36">
        <v>4.5000020688731404</v>
      </c>
      <c r="L18" s="36">
        <v>9.1997903712155455</v>
      </c>
      <c r="M18" s="36">
        <v>12.962111438639193</v>
      </c>
    </row>
    <row r="19" spans="2:13" ht="15.4" x14ac:dyDescent="0.45">
      <c r="B19" s="4"/>
      <c r="C19" s="5">
        <v>6</v>
      </c>
      <c r="D19" s="1">
        <v>293.35427548801101</v>
      </c>
      <c r="E19" s="1">
        <v>220.47231693035499</v>
      </c>
      <c r="F19" s="1">
        <v>186.87749361381299</v>
      </c>
      <c r="G19" s="1">
        <f t="shared" si="0"/>
        <v>233.56802867739302</v>
      </c>
      <c r="H19" s="1"/>
      <c r="I19" s="35" t="s">
        <v>33</v>
      </c>
      <c r="J19" s="36">
        <v>5.9378922209031568</v>
      </c>
      <c r="K19" s="36">
        <v>9.1251917938262661</v>
      </c>
      <c r="L19" s="36">
        <v>14.855872592127813</v>
      </c>
      <c r="M19" s="36">
        <v>33.317126122613871</v>
      </c>
    </row>
    <row r="20" spans="2:13" ht="15.4" x14ac:dyDescent="0.45">
      <c r="B20" s="4"/>
      <c r="C20" s="5">
        <v>7</v>
      </c>
      <c r="D20" s="1">
        <v>686.85155371059</v>
      </c>
      <c r="E20" s="1">
        <v>299.39921073577602</v>
      </c>
      <c r="F20" s="1">
        <v>387.03222852657098</v>
      </c>
      <c r="G20" s="1">
        <f t="shared" si="0"/>
        <v>457.76099765764565</v>
      </c>
      <c r="H20" s="1"/>
      <c r="I20" s="35" t="s">
        <v>83</v>
      </c>
      <c r="J20" s="36">
        <v>11.055913060983823</v>
      </c>
      <c r="K20" s="36">
        <v>42.846790997567986</v>
      </c>
      <c r="L20" s="36">
        <v>55.653445326726363</v>
      </c>
      <c r="M20" s="36">
        <v>259.48826064888777</v>
      </c>
    </row>
    <row r="21" spans="2:13" ht="15.4" x14ac:dyDescent="0.45">
      <c r="B21" s="4"/>
      <c r="C21" s="5">
        <v>8</v>
      </c>
      <c r="D21" s="1">
        <v>50.976062739166899</v>
      </c>
      <c r="E21" s="1">
        <v>42.722123576301101</v>
      </c>
      <c r="F21" s="1">
        <v>76.943286188179798</v>
      </c>
      <c r="G21" s="1">
        <f t="shared" si="0"/>
        <v>56.880490834549271</v>
      </c>
      <c r="H21" s="1"/>
      <c r="I21" s="35" t="s">
        <v>84</v>
      </c>
      <c r="J21" s="36">
        <v>72.225136510680329</v>
      </c>
      <c r="K21" s="36">
        <v>54.432981906124787</v>
      </c>
      <c r="L21" s="36">
        <v>129.80721301260263</v>
      </c>
      <c r="M21" s="36">
        <v>312.85382957141479</v>
      </c>
    </row>
    <row r="22" spans="2:13" ht="15.4" x14ac:dyDescent="0.45">
      <c r="B22" s="4"/>
      <c r="C22" s="5">
        <v>9</v>
      </c>
      <c r="D22" s="1">
        <v>87.992726143168809</v>
      </c>
      <c r="E22" s="1">
        <v>76.990640479208594</v>
      </c>
      <c r="F22" s="1">
        <v>92.309311081704493</v>
      </c>
      <c r="G22" s="1">
        <f t="shared" si="0"/>
        <v>85.764225901360632</v>
      </c>
      <c r="H22" s="1"/>
      <c r="I22" s="35" t="s">
        <v>85</v>
      </c>
      <c r="J22" s="36">
        <v>115.66912326111121</v>
      </c>
      <c r="K22" s="34">
        <v>103.18</v>
      </c>
      <c r="L22" s="34">
        <v>379.32</v>
      </c>
      <c r="M22" s="34">
        <v>486.13</v>
      </c>
    </row>
    <row r="23" spans="2:13" ht="15.4" x14ac:dyDescent="0.45">
      <c r="B23" s="4"/>
      <c r="C23" s="5"/>
      <c r="D23" s="1"/>
      <c r="E23" s="1"/>
      <c r="F23" s="1"/>
      <c r="G23" s="1"/>
      <c r="H23" s="1"/>
      <c r="I23" s="35" t="s">
        <v>86</v>
      </c>
      <c r="J23" s="2">
        <v>18.460489097040483</v>
      </c>
      <c r="K23" s="2">
        <v>17.858294878775968</v>
      </c>
      <c r="L23" s="36">
        <v>36.737257768019518</v>
      </c>
      <c r="M23" s="36">
        <v>92.102134393048729</v>
      </c>
    </row>
    <row r="24" spans="2:13" ht="15.4" x14ac:dyDescent="0.45">
      <c r="B24" s="4"/>
      <c r="C24" s="5"/>
      <c r="D24" s="1"/>
      <c r="E24" s="1"/>
      <c r="F24" s="1"/>
      <c r="G24" s="1"/>
      <c r="H24" s="1"/>
      <c r="I24" s="35" t="s">
        <v>87</v>
      </c>
      <c r="J24" s="36">
        <v>38.435996257127336</v>
      </c>
      <c r="K24" s="2">
        <v>7.8987389659835801</v>
      </c>
      <c r="L24" s="36">
        <v>228.57944868677174</v>
      </c>
      <c r="M24" s="36">
        <v>154.13440479175975</v>
      </c>
    </row>
    <row r="25" spans="2:13" x14ac:dyDescent="0.4">
      <c r="B25" s="6" t="s">
        <v>15</v>
      </c>
      <c r="C25" s="5">
        <v>1</v>
      </c>
      <c r="D25" s="1">
        <v>1.5680234416483601</v>
      </c>
      <c r="E25" s="1">
        <v>0.43991963548362201</v>
      </c>
      <c r="F25" s="1">
        <v>1.0093143590439899</v>
      </c>
      <c r="G25" s="1">
        <f t="shared" si="0"/>
        <v>1.005752478725324</v>
      </c>
      <c r="H25" s="1"/>
      <c r="I25" s="1"/>
      <c r="J25" s="1"/>
      <c r="K25" s="1"/>
      <c r="L25" s="1"/>
      <c r="M25" s="1"/>
    </row>
    <row r="26" spans="2:13" x14ac:dyDescent="0.4">
      <c r="B26" s="4"/>
      <c r="C26" s="5">
        <v>2</v>
      </c>
      <c r="D26" s="1">
        <v>6.3063703213469902</v>
      </c>
      <c r="E26" s="1">
        <v>3.0570578803808801</v>
      </c>
      <c r="F26" s="1">
        <v>4.0300462631836496</v>
      </c>
      <c r="G26" s="1">
        <f t="shared" si="0"/>
        <v>4.4644914883038398</v>
      </c>
      <c r="H26" s="1"/>
      <c r="I26" s="1"/>
      <c r="J26" s="1"/>
      <c r="K26" s="1"/>
      <c r="L26" s="1"/>
      <c r="M26" s="1"/>
    </row>
    <row r="27" spans="2:13" x14ac:dyDescent="0.4">
      <c r="B27" s="4"/>
      <c r="C27" s="5">
        <v>3</v>
      </c>
      <c r="D27" s="1">
        <v>19.028909721530901</v>
      </c>
      <c r="E27" s="1">
        <v>9.6681352418860005</v>
      </c>
      <c r="F27" s="1">
        <v>28.066771439897401</v>
      </c>
      <c r="G27" s="1">
        <f t="shared" si="0"/>
        <v>18.921272134438102</v>
      </c>
      <c r="H27" s="1"/>
      <c r="I27" s="1"/>
      <c r="J27" s="1"/>
      <c r="K27" s="1"/>
      <c r="L27" s="1"/>
      <c r="M27" s="1"/>
    </row>
    <row r="28" spans="2:13" x14ac:dyDescent="0.4">
      <c r="B28" s="4"/>
      <c r="C28" s="5">
        <v>4</v>
      </c>
      <c r="D28" s="1">
        <v>37.827711433493</v>
      </c>
      <c r="E28" s="1">
        <v>50.064860610051902</v>
      </c>
      <c r="F28" s="1">
        <v>20.4988983966321</v>
      </c>
      <c r="G28" s="1">
        <f t="shared" si="0"/>
        <v>36.13049014672567</v>
      </c>
      <c r="H28" s="1"/>
      <c r="I28" s="1"/>
      <c r="J28" s="1"/>
      <c r="K28" s="1"/>
      <c r="L28" s="1"/>
      <c r="M28" s="1"/>
    </row>
    <row r="29" spans="2:13" x14ac:dyDescent="0.4">
      <c r="B29" s="4"/>
      <c r="C29" s="5">
        <v>5</v>
      </c>
      <c r="D29" s="1">
        <v>902.72246662644795</v>
      </c>
      <c r="E29" s="1">
        <v>961.53915725314539</v>
      </c>
      <c r="F29" s="1">
        <v>850.29337791356829</v>
      </c>
      <c r="G29" s="1">
        <f t="shared" si="0"/>
        <v>904.85166726438729</v>
      </c>
      <c r="H29" s="1"/>
      <c r="I29" s="1"/>
      <c r="J29" s="1"/>
      <c r="K29" s="1"/>
      <c r="L29" s="1"/>
      <c r="M29" s="1"/>
    </row>
    <row r="30" spans="2:13" x14ac:dyDescent="0.4">
      <c r="B30" s="4"/>
      <c r="C30" s="5">
        <v>6</v>
      </c>
      <c r="D30" s="1">
        <v>685.98030910950501</v>
      </c>
      <c r="E30" s="1">
        <v>942.36407863224201</v>
      </c>
      <c r="F30" s="1">
        <v>778.81318237052096</v>
      </c>
      <c r="G30" s="1">
        <f t="shared" si="0"/>
        <v>802.38585670408941</v>
      </c>
      <c r="H30" s="1"/>
      <c r="I30" s="1"/>
      <c r="J30" s="1"/>
      <c r="K30" s="1"/>
      <c r="L30" s="1"/>
      <c r="M30" s="1"/>
    </row>
    <row r="31" spans="2:13" x14ac:dyDescent="0.4">
      <c r="B31" s="4"/>
      <c r="C31" s="5">
        <v>7</v>
      </c>
      <c r="D31" s="1">
        <v>2085.0633114724201</v>
      </c>
      <c r="E31" s="1">
        <v>927.87018545797002</v>
      </c>
      <c r="F31" s="1">
        <v>1456.4543342412301</v>
      </c>
      <c r="G31" s="1">
        <f t="shared" si="0"/>
        <v>1489.7959437238733</v>
      </c>
      <c r="H31" s="1"/>
      <c r="I31" s="1"/>
      <c r="J31" s="1"/>
      <c r="K31" s="1"/>
      <c r="L31" s="1"/>
      <c r="M31" s="1"/>
    </row>
    <row r="32" spans="2:13" x14ac:dyDescent="0.4">
      <c r="B32" s="4"/>
      <c r="C32" s="5">
        <v>8</v>
      </c>
      <c r="D32" s="1">
        <v>240.77114355915899</v>
      </c>
      <c r="E32" s="1">
        <v>229.68726997672999</v>
      </c>
      <c r="F32" s="1">
        <v>172.32659048890321</v>
      </c>
      <c r="G32" s="1">
        <f t="shared" si="0"/>
        <v>214.26166800826408</v>
      </c>
      <c r="H32" s="1"/>
      <c r="I32" s="1"/>
      <c r="J32" s="1"/>
      <c r="K32" s="1"/>
      <c r="L32" s="1"/>
      <c r="M32" s="1"/>
    </row>
    <row r="33" spans="2:13" x14ac:dyDescent="0.4">
      <c r="B33" s="4"/>
      <c r="C33" s="5">
        <v>9</v>
      </c>
      <c r="D33" s="1">
        <v>874.37405578696098</v>
      </c>
      <c r="E33" s="1">
        <v>976.74363127802997</v>
      </c>
      <c r="F33" s="1">
        <v>539.70129780327204</v>
      </c>
      <c r="G33" s="1">
        <f t="shared" si="0"/>
        <v>796.93966162275444</v>
      </c>
      <c r="H33" s="1"/>
      <c r="I33" s="1"/>
      <c r="J33" s="1"/>
      <c r="K33" s="1"/>
      <c r="L33" s="1"/>
      <c r="M33" s="1"/>
    </row>
    <row r="34" spans="2:13" x14ac:dyDescent="0.4">
      <c r="B34" s="4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4">
      <c r="B35" s="4"/>
      <c r="C35" s="5"/>
      <c r="D35" s="7"/>
      <c r="E35" s="7"/>
      <c r="F35" s="7"/>
      <c r="G35" s="1"/>
      <c r="H35" s="1"/>
      <c r="I35" s="1"/>
      <c r="J35" s="1"/>
      <c r="K35" s="1"/>
      <c r="L35" s="1"/>
      <c r="M35" s="1"/>
    </row>
    <row r="36" spans="2:13" x14ac:dyDescent="0.4">
      <c r="B36" s="4" t="s">
        <v>18</v>
      </c>
      <c r="C36" s="5">
        <v>1</v>
      </c>
      <c r="D36" s="1">
        <v>1.1280234416483601</v>
      </c>
      <c r="E36" s="1">
        <v>0.369919635483622</v>
      </c>
      <c r="F36" s="1">
        <v>1.504568676833</v>
      </c>
      <c r="G36" s="1">
        <f t="shared" si="0"/>
        <v>1.0008372513216608</v>
      </c>
      <c r="H36" s="1"/>
      <c r="I36" s="1"/>
      <c r="J36" s="1"/>
      <c r="K36" s="1"/>
      <c r="L36" s="1"/>
      <c r="M36" s="1"/>
    </row>
    <row r="37" spans="2:13" x14ac:dyDescent="0.4">
      <c r="B37" s="4"/>
      <c r="C37" s="5">
        <v>2</v>
      </c>
      <c r="D37" s="1">
        <v>6.3363703213469904</v>
      </c>
      <c r="E37" s="1">
        <v>3.0570578803808837</v>
      </c>
      <c r="F37" s="1">
        <v>4.0300462631836496</v>
      </c>
      <c r="G37" s="1">
        <f t="shared" si="0"/>
        <v>4.4744914883038414</v>
      </c>
      <c r="H37" s="1"/>
      <c r="I37" s="1"/>
      <c r="J37" s="1"/>
      <c r="K37" s="1"/>
      <c r="L37" s="1"/>
      <c r="M37" s="1"/>
    </row>
    <row r="38" spans="2:13" x14ac:dyDescent="0.4">
      <c r="B38" s="4"/>
      <c r="C38" s="5">
        <v>3</v>
      </c>
      <c r="D38" s="1">
        <v>33.535881383127702</v>
      </c>
      <c r="E38" s="1">
        <v>20.088928124227401</v>
      </c>
      <c r="F38" s="1">
        <v>7.6177809000351999</v>
      </c>
      <c r="G38" s="1">
        <f t="shared" si="0"/>
        <v>20.414196802463433</v>
      </c>
      <c r="H38" s="1"/>
      <c r="I38" s="1"/>
      <c r="J38" s="1"/>
      <c r="K38" s="1"/>
      <c r="L38" s="1"/>
      <c r="M38" s="1"/>
    </row>
    <row r="39" spans="2:13" x14ac:dyDescent="0.4">
      <c r="B39" s="4"/>
      <c r="C39" s="5">
        <v>4</v>
      </c>
      <c r="D39" s="1">
        <v>88.513615237305999</v>
      </c>
      <c r="E39" s="1">
        <v>50.091307904060002</v>
      </c>
      <c r="F39" s="1">
        <v>116.449968435868</v>
      </c>
      <c r="G39" s="1">
        <f t="shared" si="0"/>
        <v>85.018297192411339</v>
      </c>
      <c r="H39" s="1"/>
      <c r="I39" s="1"/>
      <c r="J39" s="1"/>
      <c r="K39" s="1"/>
      <c r="L39" s="1"/>
      <c r="M39" s="1"/>
    </row>
    <row r="40" spans="2:13" x14ac:dyDescent="0.4">
      <c r="B40" s="4"/>
      <c r="C40" s="5">
        <v>5</v>
      </c>
      <c r="D40" s="1">
        <v>955.34167876074105</v>
      </c>
      <c r="E40" s="1">
        <v>1454.3493638528901</v>
      </c>
      <c r="F40" s="1">
        <v>1081.3709493983197</v>
      </c>
      <c r="G40" s="1">
        <f t="shared" si="0"/>
        <v>1163.6873306706502</v>
      </c>
      <c r="H40" s="1"/>
      <c r="I40" s="1"/>
      <c r="J40" s="1"/>
      <c r="K40" s="1"/>
      <c r="L40" s="1"/>
      <c r="M40" s="1"/>
    </row>
    <row r="41" spans="2:13" x14ac:dyDescent="0.4">
      <c r="B41" s="4"/>
      <c r="C41" s="5">
        <v>6</v>
      </c>
      <c r="D41" s="1">
        <v>986.15081924210097</v>
      </c>
      <c r="E41" s="1">
        <v>1387.23873343542</v>
      </c>
      <c r="F41" s="1">
        <v>770.78743106996103</v>
      </c>
      <c r="G41" s="1">
        <f t="shared" si="0"/>
        <v>1048.0589945824941</v>
      </c>
      <c r="H41" s="1"/>
      <c r="I41" s="1"/>
      <c r="J41" s="1"/>
      <c r="K41" s="1"/>
      <c r="L41" s="1"/>
      <c r="M41" s="1"/>
    </row>
    <row r="42" spans="2:13" x14ac:dyDescent="0.4">
      <c r="B42" s="4"/>
      <c r="C42" s="5">
        <v>7</v>
      </c>
      <c r="D42" s="1">
        <v>2439.2700802535301</v>
      </c>
      <c r="E42" s="1">
        <v>1078.0131037178801</v>
      </c>
      <c r="F42" s="1">
        <v>1608.5039824417499</v>
      </c>
      <c r="G42" s="1">
        <f t="shared" si="0"/>
        <v>1708.59572213772</v>
      </c>
      <c r="H42" s="1"/>
      <c r="I42" s="1"/>
      <c r="J42" s="1"/>
      <c r="K42" s="1"/>
      <c r="L42" s="1"/>
      <c r="M42" s="1"/>
    </row>
    <row r="43" spans="2:13" x14ac:dyDescent="0.4">
      <c r="B43" s="4"/>
      <c r="C43" s="5">
        <v>8</v>
      </c>
      <c r="D43" s="1">
        <v>95.494092135751131</v>
      </c>
      <c r="E43" s="1">
        <v>279.27193177795198</v>
      </c>
      <c r="F43" s="1">
        <v>176.53456867683286</v>
      </c>
      <c r="G43" s="1">
        <f t="shared" si="0"/>
        <v>183.76686419684532</v>
      </c>
      <c r="H43" s="1"/>
      <c r="I43" s="1"/>
      <c r="J43" s="1"/>
      <c r="K43" s="1"/>
      <c r="L43" s="1"/>
      <c r="M43" s="1"/>
    </row>
    <row r="44" spans="2:13" x14ac:dyDescent="0.4">
      <c r="B44" s="4"/>
      <c r="C44" s="5">
        <v>9</v>
      </c>
      <c r="D44" s="1">
        <v>802.76152671992099</v>
      </c>
      <c r="E44" s="1">
        <v>830.02408869690237</v>
      </c>
      <c r="F44" s="1">
        <v>1082.3153692886001</v>
      </c>
      <c r="G44" s="1">
        <f t="shared" si="0"/>
        <v>905.0336615684746</v>
      </c>
      <c r="H44" s="1"/>
      <c r="I44" s="1"/>
      <c r="J44" s="1"/>
      <c r="K44" s="1"/>
      <c r="L44" s="1"/>
      <c r="M44" s="1"/>
    </row>
  </sheetData>
  <phoneticPr fontId="1" type="noConversion"/>
  <dataValidations count="4">
    <dataValidation type="list" allowBlank="1" showInputMessage="1" showErrorMessage="1" prompt="Oligo的纯化方式" sqref="T2:T3" xr:uid="{A13203E7-3A52-4AEA-90D8-D9DB50556B01}">
      <formula1>"ULTRAPAGE,ULTRAHAP,HAP,PAGE,HPLC"</formula1>
    </dataValidation>
    <dataValidation allowBlank="1" showErrorMessage="1" promptTitle="合成总量:" prompt="参照提供量名单" sqref="S2:S3" xr:uid="{4FD6559A-69E6-4749-B46F-B7A6012DDA9E}"/>
    <dataValidation allowBlank="1" showInputMessage="1" showErrorMessage="1" promptTitle="分装要求1" prompt="每个oligo的分装管数" sqref="R2:R3" xr:uid="{5EF3D595-58E0-4635-BAD9-49DEF02C2EC5}"/>
    <dataValidation allowBlank="1" showInputMessage="1" showErrorMessage="1" promptTitle="记入请别做" sqref="O1" xr:uid="{234E0214-635F-4217-A98D-A6C4925B3BC3}"/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6BEC-5FE4-4109-A9B0-F477339439CB}">
  <dimension ref="B2:M74"/>
  <sheetViews>
    <sheetView tabSelected="1" topLeftCell="E1" workbookViewId="0">
      <selection activeCell="K19" sqref="K19"/>
    </sheetView>
  </sheetViews>
  <sheetFormatPr defaultRowHeight="13.9" x14ac:dyDescent="0.4"/>
  <cols>
    <col min="1" max="1" width="9.06640625" customWidth="1"/>
    <col min="2" max="2" width="15.9296875" style="18" customWidth="1"/>
    <col min="4" max="4" width="14.06640625" customWidth="1"/>
    <col min="5" max="5" width="12.53125" customWidth="1"/>
    <col min="6" max="6" width="11.1328125" customWidth="1"/>
    <col min="7" max="7" width="20.46484375" customWidth="1"/>
    <col min="8" max="8" width="18.53125" customWidth="1"/>
  </cols>
  <sheetData>
    <row r="2" spans="2:12" ht="92.25" x14ac:dyDescent="0.45">
      <c r="C2" s="21" t="s">
        <v>30</v>
      </c>
      <c r="D2" s="20" t="s">
        <v>31</v>
      </c>
      <c r="E2" s="21" t="s">
        <v>30</v>
      </c>
      <c r="F2" s="20" t="s">
        <v>38</v>
      </c>
      <c r="G2" s="20"/>
    </row>
    <row r="3" spans="2:12" x14ac:dyDescent="0.4">
      <c r="B3" s="19" t="s">
        <v>6</v>
      </c>
      <c r="C3">
        <v>25.220319511887752</v>
      </c>
      <c r="D3">
        <v>101</v>
      </c>
      <c r="E3">
        <v>25.220319511887752</v>
      </c>
      <c r="F3">
        <v>68</v>
      </c>
      <c r="I3" t="s">
        <v>36</v>
      </c>
      <c r="J3" t="s">
        <v>37</v>
      </c>
      <c r="K3" t="s">
        <v>36</v>
      </c>
      <c r="L3" t="s">
        <v>37</v>
      </c>
    </row>
    <row r="4" spans="2:12" x14ac:dyDescent="0.4">
      <c r="C4">
        <v>23.508959791974902</v>
      </c>
      <c r="D4">
        <v>97</v>
      </c>
      <c r="E4">
        <v>23.508959791974902</v>
      </c>
      <c r="F4">
        <v>66</v>
      </c>
      <c r="H4" s="19" t="s">
        <v>6</v>
      </c>
      <c r="I4">
        <v>0.73029999999999995</v>
      </c>
      <c r="J4" s="27">
        <f>SQRT(I4)</f>
        <v>0.85457591821908951</v>
      </c>
      <c r="K4">
        <v>0.67989999999999995</v>
      </c>
      <c r="L4" s="27">
        <f>SQRT(K4)</f>
        <v>0.82456048898792134</v>
      </c>
    </row>
    <row r="5" spans="2:12" x14ac:dyDescent="0.4">
      <c r="C5">
        <v>24.838046681209057</v>
      </c>
      <c r="D5">
        <v>101</v>
      </c>
      <c r="E5">
        <v>24.838046681209057</v>
      </c>
      <c r="F5">
        <v>68</v>
      </c>
      <c r="H5" s="19" t="s">
        <v>39</v>
      </c>
      <c r="I5">
        <v>0.39650000000000002</v>
      </c>
      <c r="J5" s="27">
        <f t="shared" ref="J5:J9" si="0">SQRT(I5)</f>
        <v>0.62968245965724667</v>
      </c>
      <c r="K5">
        <v>0.46879999999999999</v>
      </c>
      <c r="L5" s="27">
        <f t="shared" ref="L5:L8" si="1">SQRT(K5)</f>
        <v>0.68468971074494756</v>
      </c>
    </row>
    <row r="6" spans="2:12" x14ac:dyDescent="0.4">
      <c r="C6">
        <v>23.088832165114866</v>
      </c>
      <c r="D6">
        <v>96</v>
      </c>
      <c r="E6">
        <v>23.088832165114866</v>
      </c>
      <c r="F6">
        <v>66</v>
      </c>
      <c r="H6" s="19" t="s">
        <v>40</v>
      </c>
      <c r="I6">
        <v>0.52580000000000005</v>
      </c>
      <c r="J6" s="27">
        <f t="shared" si="0"/>
        <v>0.72512067961133209</v>
      </c>
      <c r="K6">
        <v>0.4995</v>
      </c>
      <c r="L6" s="27">
        <f t="shared" si="1"/>
        <v>0.7067531393633848</v>
      </c>
    </row>
    <row r="7" spans="2:12" x14ac:dyDescent="0.4">
      <c r="C7">
        <v>23.618791927070831</v>
      </c>
      <c r="D7">
        <v>94</v>
      </c>
      <c r="E7">
        <v>23.618791927070831</v>
      </c>
      <c r="F7">
        <v>64</v>
      </c>
      <c r="H7" s="19" t="s">
        <v>41</v>
      </c>
      <c r="I7">
        <v>0.46650000000000003</v>
      </c>
      <c r="J7" s="27">
        <f t="shared" si="0"/>
        <v>0.68300805266116738</v>
      </c>
      <c r="K7">
        <v>0.36009999999999998</v>
      </c>
      <c r="L7" s="27">
        <f t="shared" si="1"/>
        <v>0.60008332754709992</v>
      </c>
    </row>
    <row r="8" spans="2:12" x14ac:dyDescent="0.4">
      <c r="C8">
        <v>22.700544197191693</v>
      </c>
      <c r="D8">
        <v>98</v>
      </c>
      <c r="E8">
        <v>22.700544197191693</v>
      </c>
      <c r="F8">
        <v>68</v>
      </c>
      <c r="H8" s="19" t="s">
        <v>42</v>
      </c>
      <c r="I8">
        <v>0.76549999999999996</v>
      </c>
      <c r="J8" s="27">
        <f t="shared" si="0"/>
        <v>0.87492856851288148</v>
      </c>
      <c r="K8">
        <v>0.83360000000000001</v>
      </c>
      <c r="L8" s="27">
        <f t="shared" si="1"/>
        <v>0.9130169768410662</v>
      </c>
    </row>
    <row r="9" spans="2:12" x14ac:dyDescent="0.4">
      <c r="C9">
        <v>28.286354243370219</v>
      </c>
      <c r="D9">
        <v>113</v>
      </c>
      <c r="E9">
        <v>28.286354243370219</v>
      </c>
      <c r="F9">
        <v>86</v>
      </c>
      <c r="H9" s="19" t="s">
        <v>43</v>
      </c>
      <c r="I9">
        <v>0.30180000000000001</v>
      </c>
      <c r="J9" s="27">
        <f t="shared" si="0"/>
        <v>0.54936326779281486</v>
      </c>
      <c r="K9">
        <v>0.48359999999999997</v>
      </c>
      <c r="L9" s="27">
        <f>SQRT(K9)</f>
        <v>0.69541354602854832</v>
      </c>
    </row>
    <row r="10" spans="2:12" x14ac:dyDescent="0.4">
      <c r="C10">
        <v>28.072011976418047</v>
      </c>
      <c r="D10">
        <v>112</v>
      </c>
      <c r="E10">
        <v>28.072011976418047</v>
      </c>
      <c r="F10">
        <v>89</v>
      </c>
    </row>
    <row r="11" spans="2:12" x14ac:dyDescent="0.4">
      <c r="C11">
        <v>25.682259993043502</v>
      </c>
      <c r="D11">
        <v>112</v>
      </c>
      <c r="E11">
        <v>25.682259993043502</v>
      </c>
      <c r="F11">
        <v>87</v>
      </c>
    </row>
    <row r="12" spans="2:12" x14ac:dyDescent="0.4">
      <c r="C12">
        <v>25.672375229861949</v>
      </c>
      <c r="D12">
        <v>110</v>
      </c>
      <c r="E12">
        <v>25.672375229861949</v>
      </c>
      <c r="F12">
        <v>84</v>
      </c>
    </row>
    <row r="13" spans="2:12" x14ac:dyDescent="0.4">
      <c r="C13">
        <v>26.133678542831973</v>
      </c>
      <c r="D13">
        <v>119</v>
      </c>
      <c r="E13">
        <v>26.133678542831973</v>
      </c>
      <c r="F13">
        <v>89</v>
      </c>
    </row>
    <row r="14" spans="2:12" ht="14.25" thickBot="1" x14ac:dyDescent="0.45">
      <c r="C14" s="16">
        <v>28.446848483314735</v>
      </c>
      <c r="D14" s="16">
        <v>117</v>
      </c>
      <c r="E14" s="16">
        <v>28.446848483314735</v>
      </c>
      <c r="F14">
        <v>84</v>
      </c>
      <c r="H14" s="28"/>
    </row>
    <row r="15" spans="2:12" ht="14.25" thickBot="1" x14ac:dyDescent="0.45">
      <c r="B15" s="19" t="s">
        <v>7</v>
      </c>
      <c r="C15">
        <v>26.00813729086093</v>
      </c>
      <c r="D15">
        <v>101</v>
      </c>
      <c r="E15">
        <v>26.00813729086093</v>
      </c>
      <c r="F15">
        <v>68</v>
      </c>
      <c r="H15" s="29" t="s">
        <v>44</v>
      </c>
      <c r="I15" s="29" t="s">
        <v>61</v>
      </c>
      <c r="J15" s="29" t="s">
        <v>62</v>
      </c>
    </row>
    <row r="16" spans="2:12" x14ac:dyDescent="0.4">
      <c r="C16">
        <v>24.923768631994857</v>
      </c>
      <c r="D16">
        <v>97</v>
      </c>
      <c r="E16">
        <v>24.923768631994857</v>
      </c>
      <c r="F16">
        <v>66</v>
      </c>
      <c r="H16" s="30" t="s">
        <v>6</v>
      </c>
      <c r="I16" s="30" t="s">
        <v>45</v>
      </c>
      <c r="J16" s="30" t="s">
        <v>46</v>
      </c>
    </row>
    <row r="17" spans="2:13" x14ac:dyDescent="0.4">
      <c r="C17">
        <v>24.109520591505039</v>
      </c>
      <c r="D17">
        <v>101</v>
      </c>
      <c r="E17">
        <v>24.109520591505039</v>
      </c>
      <c r="F17">
        <v>68</v>
      </c>
      <c r="H17" s="30" t="s">
        <v>47</v>
      </c>
      <c r="I17" s="30" t="s">
        <v>48</v>
      </c>
      <c r="J17" s="30" t="s">
        <v>49</v>
      </c>
    </row>
    <row r="18" spans="2:13" x14ac:dyDescent="0.4">
      <c r="C18">
        <v>22.544684115988531</v>
      </c>
      <c r="D18">
        <v>96</v>
      </c>
      <c r="E18">
        <v>22.544684115988531</v>
      </c>
      <c r="F18">
        <v>66</v>
      </c>
      <c r="H18" s="30" t="s">
        <v>50</v>
      </c>
      <c r="I18" s="30" t="s">
        <v>51</v>
      </c>
      <c r="J18" s="30" t="s">
        <v>52</v>
      </c>
    </row>
    <row r="19" spans="2:13" x14ac:dyDescent="0.4">
      <c r="C19">
        <v>23.309158284084479</v>
      </c>
      <c r="D19">
        <v>94</v>
      </c>
      <c r="E19">
        <v>23.309158284084479</v>
      </c>
      <c r="F19">
        <v>64</v>
      </c>
      <c r="H19" s="30" t="s">
        <v>53</v>
      </c>
      <c r="I19" s="30" t="s">
        <v>54</v>
      </c>
      <c r="J19" s="30" t="s">
        <v>55</v>
      </c>
    </row>
    <row r="20" spans="2:13" x14ac:dyDescent="0.4">
      <c r="C20">
        <v>21.843874154155998</v>
      </c>
      <c r="D20">
        <v>98</v>
      </c>
      <c r="E20">
        <v>21.843874154155998</v>
      </c>
      <c r="F20">
        <v>68</v>
      </c>
      <c r="H20" s="30" t="s">
        <v>56</v>
      </c>
      <c r="I20" s="30" t="s">
        <v>57</v>
      </c>
      <c r="J20" s="30" t="s">
        <v>58</v>
      </c>
    </row>
    <row r="21" spans="2:13" ht="14.25" thickBot="1" x14ac:dyDescent="0.45">
      <c r="C21">
        <v>26.666031675345423</v>
      </c>
      <c r="D21">
        <v>113</v>
      </c>
      <c r="E21">
        <v>26.666031675345423</v>
      </c>
      <c r="F21">
        <v>86</v>
      </c>
      <c r="H21" s="31" t="s">
        <v>59</v>
      </c>
      <c r="I21" s="31" t="s">
        <v>60</v>
      </c>
      <c r="J21" s="31">
        <v>0.54900000000000004</v>
      </c>
    </row>
    <row r="22" spans="2:13" x14ac:dyDescent="0.4">
      <c r="C22">
        <v>27.209037261141646</v>
      </c>
      <c r="D22">
        <v>112</v>
      </c>
      <c r="E22">
        <v>27.209037261141646</v>
      </c>
      <c r="F22">
        <v>89</v>
      </c>
      <c r="H22" s="32"/>
    </row>
    <row r="23" spans="2:13" x14ac:dyDescent="0.4">
      <c r="C23">
        <v>28.398874829733064</v>
      </c>
      <c r="D23">
        <v>112</v>
      </c>
      <c r="E23">
        <v>28.398874829733064</v>
      </c>
      <c r="F23">
        <v>87</v>
      </c>
    </row>
    <row r="24" spans="2:13" x14ac:dyDescent="0.4">
      <c r="C24">
        <v>24.793033399820715</v>
      </c>
      <c r="D24">
        <v>110</v>
      </c>
      <c r="E24">
        <v>24.793033399820715</v>
      </c>
      <c r="F24">
        <v>84</v>
      </c>
    </row>
    <row r="25" spans="2:13" x14ac:dyDescent="0.4">
      <c r="C25">
        <v>24.672893777004973</v>
      </c>
      <c r="D25">
        <v>119</v>
      </c>
      <c r="E25">
        <v>24.672893777004973</v>
      </c>
      <c r="F25">
        <v>89</v>
      </c>
    </row>
    <row r="26" spans="2:13" x14ac:dyDescent="0.4">
      <c r="C26" s="16">
        <v>25.673963479504597</v>
      </c>
      <c r="D26" s="16">
        <v>117</v>
      </c>
      <c r="E26" s="16">
        <v>25.673963479504597</v>
      </c>
      <c r="F26">
        <v>84</v>
      </c>
    </row>
    <row r="27" spans="2:13" x14ac:dyDescent="0.4">
      <c r="B27" s="19" t="s">
        <v>8</v>
      </c>
      <c r="C27">
        <v>26.843910000000001</v>
      </c>
      <c r="D27">
        <v>101</v>
      </c>
      <c r="E27">
        <v>26.843910000000001</v>
      </c>
      <c r="F27">
        <v>68</v>
      </c>
    </row>
    <row r="28" spans="2:13" x14ac:dyDescent="0.4">
      <c r="C28">
        <v>27.657101256909783</v>
      </c>
      <c r="D28">
        <v>97</v>
      </c>
      <c r="E28">
        <v>27.657101256909783</v>
      </c>
      <c r="F28">
        <v>66</v>
      </c>
    </row>
    <row r="29" spans="2:13" x14ac:dyDescent="0.4">
      <c r="C29">
        <v>27.250505628454892</v>
      </c>
      <c r="D29">
        <v>101</v>
      </c>
      <c r="E29">
        <v>27.250505628454892</v>
      </c>
      <c r="F29">
        <v>68</v>
      </c>
    </row>
    <row r="30" spans="2:13" x14ac:dyDescent="0.4">
      <c r="C30">
        <v>25.201782543263967</v>
      </c>
      <c r="D30">
        <v>96</v>
      </c>
      <c r="E30">
        <v>25.201782543263967</v>
      </c>
      <c r="F30">
        <v>66</v>
      </c>
      <c r="I30" s="25"/>
      <c r="J30" s="25"/>
      <c r="K30" s="26"/>
      <c r="L30" s="26"/>
      <c r="M30" s="26"/>
    </row>
    <row r="31" spans="2:13" x14ac:dyDescent="0.4">
      <c r="C31">
        <v>27.105860314380479</v>
      </c>
      <c r="D31">
        <v>94</v>
      </c>
      <c r="E31">
        <v>27.105860314380479</v>
      </c>
      <c r="F31">
        <v>64</v>
      </c>
      <c r="I31" s="25"/>
      <c r="J31" s="25"/>
      <c r="K31" s="26"/>
      <c r="L31" s="26"/>
      <c r="M31" s="26"/>
    </row>
    <row r="32" spans="2:13" x14ac:dyDescent="0.4">
      <c r="C32">
        <v>26.632988813345872</v>
      </c>
      <c r="D32">
        <v>98</v>
      </c>
      <c r="E32">
        <v>26.632988813345872</v>
      </c>
      <c r="F32">
        <v>68</v>
      </c>
      <c r="I32" s="25"/>
      <c r="J32" s="25"/>
      <c r="K32" s="26"/>
      <c r="L32" s="26"/>
      <c r="M32" s="26"/>
    </row>
    <row r="33" spans="2:13" x14ac:dyDescent="0.4">
      <c r="C33">
        <v>28.205097296771953</v>
      </c>
      <c r="D33">
        <v>113</v>
      </c>
      <c r="E33">
        <v>28.205097296771953</v>
      </c>
      <c r="F33">
        <v>86</v>
      </c>
      <c r="I33" s="25"/>
      <c r="J33" s="25"/>
      <c r="K33" s="26"/>
      <c r="L33" s="26"/>
      <c r="M33" s="26"/>
    </row>
    <row r="34" spans="2:13" x14ac:dyDescent="0.4">
      <c r="C34">
        <v>27.897360207087061</v>
      </c>
      <c r="D34">
        <v>112</v>
      </c>
      <c r="E34">
        <v>27.897360207087061</v>
      </c>
      <c r="F34">
        <v>89</v>
      </c>
      <c r="I34" s="25"/>
      <c r="J34" s="25"/>
      <c r="K34" s="26"/>
      <c r="L34" s="26"/>
      <c r="M34" s="26"/>
    </row>
    <row r="35" spans="2:13" x14ac:dyDescent="0.4">
      <c r="C35">
        <v>28.051228751929507</v>
      </c>
      <c r="D35">
        <v>112</v>
      </c>
      <c r="E35">
        <v>28.051228751929507</v>
      </c>
      <c r="F35">
        <v>87</v>
      </c>
      <c r="I35" s="25"/>
      <c r="J35" s="25"/>
      <c r="K35" s="26"/>
      <c r="L35" s="26"/>
      <c r="M35" s="26"/>
    </row>
    <row r="36" spans="2:13" x14ac:dyDescent="0.4">
      <c r="C36">
        <v>28.111335721887052</v>
      </c>
      <c r="D36">
        <v>110</v>
      </c>
      <c r="E36">
        <v>28.111335721887052</v>
      </c>
      <c r="F36">
        <v>84</v>
      </c>
    </row>
    <row r="37" spans="2:13" x14ac:dyDescent="0.4">
      <c r="C37">
        <v>27.662944757836708</v>
      </c>
      <c r="D37">
        <v>119</v>
      </c>
      <c r="E37">
        <v>27.662944757836708</v>
      </c>
      <c r="F37">
        <v>89</v>
      </c>
    </row>
    <row r="38" spans="2:13" x14ac:dyDescent="0.4">
      <c r="C38" s="16">
        <v>28.559726685937399</v>
      </c>
      <c r="D38" s="16">
        <v>117</v>
      </c>
      <c r="E38" s="16">
        <v>28.559726685937399</v>
      </c>
      <c r="F38">
        <v>84</v>
      </c>
    </row>
    <row r="39" spans="2:13" x14ac:dyDescent="0.4">
      <c r="B39" s="19" t="s">
        <v>9</v>
      </c>
      <c r="C39">
        <v>20.429270804093154</v>
      </c>
      <c r="D39">
        <v>101</v>
      </c>
      <c r="E39">
        <v>20.429270804093154</v>
      </c>
      <c r="F39">
        <v>68</v>
      </c>
    </row>
    <row r="40" spans="2:13" x14ac:dyDescent="0.4">
      <c r="C40">
        <v>20.822676429532155</v>
      </c>
      <c r="D40">
        <v>97</v>
      </c>
      <c r="E40">
        <v>20.822676429532155</v>
      </c>
      <c r="F40">
        <v>66</v>
      </c>
    </row>
    <row r="41" spans="2:13" x14ac:dyDescent="0.4">
      <c r="C41">
        <v>18.714972561213887</v>
      </c>
      <c r="D41">
        <v>101</v>
      </c>
      <c r="E41">
        <v>18.714972561213887</v>
      </c>
      <c r="F41">
        <v>68</v>
      </c>
    </row>
    <row r="42" spans="2:13" x14ac:dyDescent="0.4">
      <c r="C42">
        <v>18.229469175032506</v>
      </c>
      <c r="D42">
        <v>96</v>
      </c>
      <c r="E42">
        <v>18.229469175032506</v>
      </c>
      <c r="F42">
        <v>66</v>
      </c>
      <c r="I42" s="16"/>
    </row>
    <row r="43" spans="2:13" x14ac:dyDescent="0.4">
      <c r="C43">
        <v>19.55585967724846</v>
      </c>
      <c r="D43">
        <v>94</v>
      </c>
      <c r="E43">
        <v>19.55585967724846</v>
      </c>
      <c r="F43">
        <v>64</v>
      </c>
    </row>
    <row r="44" spans="2:13" x14ac:dyDescent="0.4">
      <c r="C44">
        <v>18.98067606807782</v>
      </c>
      <c r="D44">
        <v>98</v>
      </c>
      <c r="E44">
        <v>18.98067606807782</v>
      </c>
      <c r="F44">
        <v>68</v>
      </c>
    </row>
    <row r="45" spans="2:13" x14ac:dyDescent="0.4">
      <c r="C45">
        <v>20.122437815021271</v>
      </c>
      <c r="D45">
        <v>113</v>
      </c>
      <c r="E45">
        <v>20.122437815021271</v>
      </c>
      <c r="F45">
        <v>86</v>
      </c>
    </row>
    <row r="46" spans="2:13" x14ac:dyDescent="0.4">
      <c r="C46">
        <v>21.159885529297185</v>
      </c>
      <c r="D46">
        <v>112</v>
      </c>
      <c r="E46">
        <v>21.159885529297185</v>
      </c>
      <c r="F46">
        <v>89</v>
      </c>
    </row>
    <row r="47" spans="2:13" x14ac:dyDescent="0.4">
      <c r="C47">
        <v>20.595057994613938</v>
      </c>
      <c r="D47">
        <v>112</v>
      </c>
      <c r="E47">
        <v>20.595057994613938</v>
      </c>
      <c r="F47">
        <v>87</v>
      </c>
    </row>
    <row r="48" spans="2:13" x14ac:dyDescent="0.4">
      <c r="C48">
        <v>24.44895143228311</v>
      </c>
      <c r="D48">
        <v>110</v>
      </c>
      <c r="E48">
        <v>24.44895143228311</v>
      </c>
      <c r="F48">
        <v>84</v>
      </c>
    </row>
    <row r="49" spans="2:9" x14ac:dyDescent="0.4">
      <c r="C49">
        <v>22.135940184710996</v>
      </c>
      <c r="D49">
        <v>119</v>
      </c>
      <c r="E49">
        <v>22.135940184710996</v>
      </c>
      <c r="F49">
        <v>89</v>
      </c>
    </row>
    <row r="50" spans="2:9" x14ac:dyDescent="0.4">
      <c r="C50">
        <v>25.551579801617883</v>
      </c>
      <c r="D50">
        <v>117</v>
      </c>
      <c r="E50">
        <v>25.551579801617883</v>
      </c>
      <c r="F50">
        <v>84</v>
      </c>
    </row>
    <row r="51" spans="2:9" x14ac:dyDescent="0.4">
      <c r="B51" s="19" t="s">
        <v>10</v>
      </c>
      <c r="C51">
        <v>19.291136870141436</v>
      </c>
      <c r="D51">
        <v>101</v>
      </c>
      <c r="E51">
        <v>19.291136870141436</v>
      </c>
      <c r="F51">
        <v>68</v>
      </c>
    </row>
    <row r="52" spans="2:9" x14ac:dyDescent="0.4">
      <c r="C52">
        <v>19.34085392104976</v>
      </c>
      <c r="D52">
        <v>97</v>
      </c>
      <c r="E52">
        <v>19.34085392104976</v>
      </c>
      <c r="F52">
        <v>66</v>
      </c>
    </row>
    <row r="53" spans="2:9" x14ac:dyDescent="0.4">
      <c r="C53">
        <v>17.120228949871635</v>
      </c>
      <c r="D53">
        <v>101</v>
      </c>
      <c r="E53">
        <v>17.120228949871635</v>
      </c>
      <c r="F53">
        <v>68</v>
      </c>
      <c r="I53" s="16"/>
    </row>
    <row r="54" spans="2:9" x14ac:dyDescent="0.4">
      <c r="C54">
        <v>17.311271008878471</v>
      </c>
      <c r="D54">
        <v>96</v>
      </c>
      <c r="E54">
        <v>17.311271008878471</v>
      </c>
      <c r="F54">
        <v>66</v>
      </c>
    </row>
    <row r="55" spans="2:9" x14ac:dyDescent="0.4">
      <c r="C55">
        <v>17.28843215022885</v>
      </c>
      <c r="D55">
        <v>94</v>
      </c>
      <c r="E55">
        <v>17.28843215022885</v>
      </c>
      <c r="F55">
        <v>64</v>
      </c>
    </row>
    <row r="56" spans="2:9" x14ac:dyDescent="0.4">
      <c r="C56">
        <v>18.626264881310824</v>
      </c>
      <c r="D56">
        <v>98</v>
      </c>
      <c r="E56">
        <v>18.626264881310824</v>
      </c>
      <c r="F56">
        <v>68</v>
      </c>
    </row>
    <row r="57" spans="2:9" x14ac:dyDescent="0.4">
      <c r="C57">
        <v>23.26112918352846</v>
      </c>
      <c r="D57">
        <v>113</v>
      </c>
      <c r="E57">
        <v>23.26112918352846</v>
      </c>
      <c r="F57">
        <v>86</v>
      </c>
    </row>
    <row r="58" spans="2:9" x14ac:dyDescent="0.4">
      <c r="C58">
        <v>23.667991141775904</v>
      </c>
      <c r="D58">
        <v>112</v>
      </c>
      <c r="E58">
        <v>23.667991141775904</v>
      </c>
      <c r="F58">
        <v>89</v>
      </c>
    </row>
    <row r="59" spans="2:9" x14ac:dyDescent="0.4">
      <c r="C59">
        <v>21.236964326925658</v>
      </c>
      <c r="D59">
        <v>112</v>
      </c>
      <c r="E59">
        <v>21.236964326925658</v>
      </c>
      <c r="F59">
        <v>87</v>
      </c>
    </row>
    <row r="60" spans="2:9" x14ac:dyDescent="0.4">
      <c r="C60">
        <v>21.063091347420993</v>
      </c>
      <c r="D60">
        <v>110</v>
      </c>
      <c r="E60">
        <v>21.063091347420993</v>
      </c>
      <c r="F60">
        <v>84</v>
      </c>
    </row>
    <row r="61" spans="2:9" x14ac:dyDescent="0.4">
      <c r="C61">
        <v>21.755108182695761</v>
      </c>
      <c r="D61">
        <v>119</v>
      </c>
      <c r="E61">
        <v>21.755108182695761</v>
      </c>
      <c r="F61">
        <v>89</v>
      </c>
    </row>
    <row r="62" spans="2:9" x14ac:dyDescent="0.4">
      <c r="C62">
        <v>22.494802494290447</v>
      </c>
      <c r="D62">
        <v>117</v>
      </c>
      <c r="E62">
        <v>22.494802494290447</v>
      </c>
      <c r="F62">
        <v>84</v>
      </c>
    </row>
    <row r="63" spans="2:9" x14ac:dyDescent="0.4">
      <c r="B63" s="19" t="s">
        <v>11</v>
      </c>
      <c r="C63">
        <v>15.137420653155136</v>
      </c>
      <c r="D63">
        <v>101</v>
      </c>
      <c r="E63">
        <v>15.137420653155136</v>
      </c>
      <c r="F63">
        <v>68</v>
      </c>
    </row>
    <row r="64" spans="2:9" x14ac:dyDescent="0.4">
      <c r="C64">
        <v>12.869243816648499</v>
      </c>
      <c r="D64">
        <v>97</v>
      </c>
      <c r="E64">
        <v>12.869243816648499</v>
      </c>
      <c r="F64">
        <v>66</v>
      </c>
    </row>
    <row r="65" spans="3:9" x14ac:dyDescent="0.4">
      <c r="C65">
        <v>13.545026211911761</v>
      </c>
      <c r="D65">
        <v>101</v>
      </c>
      <c r="E65">
        <v>13.545026211911761</v>
      </c>
      <c r="F65">
        <v>68</v>
      </c>
    </row>
    <row r="66" spans="3:9" x14ac:dyDescent="0.4">
      <c r="C66">
        <v>15.477561284497851</v>
      </c>
      <c r="D66">
        <v>96</v>
      </c>
      <c r="E66">
        <v>15.477561284497851</v>
      </c>
      <c r="F66">
        <v>66</v>
      </c>
      <c r="I66" s="16"/>
    </row>
    <row r="67" spans="3:9" x14ac:dyDescent="0.4">
      <c r="C67">
        <v>16.818115772948534</v>
      </c>
      <c r="D67">
        <v>94</v>
      </c>
      <c r="E67">
        <v>16.818115772948534</v>
      </c>
      <c r="F67">
        <v>64</v>
      </c>
    </row>
    <row r="68" spans="3:9" x14ac:dyDescent="0.4">
      <c r="C68">
        <v>15.827215825697856</v>
      </c>
      <c r="D68">
        <v>98</v>
      </c>
      <c r="E68">
        <v>15.827215825697856</v>
      </c>
      <c r="F68">
        <v>68</v>
      </c>
    </row>
    <row r="69" spans="3:9" x14ac:dyDescent="0.4">
      <c r="C69">
        <v>17.783295863496413</v>
      </c>
      <c r="D69">
        <v>113</v>
      </c>
      <c r="E69">
        <v>17.783295863496413</v>
      </c>
      <c r="F69">
        <v>86</v>
      </c>
    </row>
    <row r="70" spans="3:9" x14ac:dyDescent="0.4">
      <c r="C70">
        <v>18.498132725951336</v>
      </c>
      <c r="D70">
        <v>112</v>
      </c>
      <c r="E70">
        <v>18.498132725951336</v>
      </c>
      <c r="F70">
        <v>89</v>
      </c>
    </row>
    <row r="71" spans="3:9" x14ac:dyDescent="0.4">
      <c r="C71">
        <v>18.09058850767882</v>
      </c>
      <c r="D71">
        <v>112</v>
      </c>
      <c r="E71">
        <v>18.09058850767882</v>
      </c>
      <c r="F71">
        <v>87</v>
      </c>
    </row>
    <row r="72" spans="3:9" x14ac:dyDescent="0.4">
      <c r="C72">
        <v>16.627898695183408</v>
      </c>
      <c r="D72">
        <v>110</v>
      </c>
      <c r="E72">
        <v>16.627898695183408</v>
      </c>
      <c r="F72">
        <v>84</v>
      </c>
    </row>
    <row r="73" spans="3:9" x14ac:dyDescent="0.4">
      <c r="C73">
        <v>15.994154218055407</v>
      </c>
      <c r="D73">
        <v>119</v>
      </c>
      <c r="E73">
        <v>15.994154218055407</v>
      </c>
      <c r="F73">
        <v>89</v>
      </c>
    </row>
    <row r="74" spans="3:9" x14ac:dyDescent="0.4">
      <c r="C74">
        <v>16.657751602848563</v>
      </c>
      <c r="D74">
        <v>117</v>
      </c>
      <c r="E74">
        <v>16.657751602848563</v>
      </c>
      <c r="F74">
        <v>84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</vt:i4>
      </vt:variant>
    </vt:vector>
  </HeadingPairs>
  <TitlesOfParts>
    <vt:vector size="11" baseType="lpstr">
      <vt:lpstr>Plant height</vt:lpstr>
      <vt:lpstr>Yield and yield components</vt:lpstr>
      <vt:lpstr>Spike differentiation</vt:lpstr>
      <vt:lpstr>phytohormone content</vt:lpstr>
      <vt:lpstr>IPA  and ZR content </vt:lpstr>
      <vt:lpstr>Gene Expression</vt:lpstr>
      <vt:lpstr>correlation </vt:lpstr>
      <vt:lpstr>'correlation '!_Hlk71865760</vt:lpstr>
      <vt:lpstr>'correlation '!OLE_LINK1</vt:lpstr>
      <vt:lpstr>'Yield and yield components'!OLE_LINK195</vt:lpstr>
      <vt:lpstr>'Yield and yield components'!OLE_LINK46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王伟才</dc:creator>
  <cp:lastModifiedBy>王伟才</cp:lastModifiedBy>
  <dcterms:created xsi:type="dcterms:W3CDTF">2015-06-05T18:19:34Z</dcterms:created>
  <dcterms:modified xsi:type="dcterms:W3CDTF">2021-06-28T06:37:37Z</dcterms:modified>
</cp:coreProperties>
</file>