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066\Downloads\"/>
    </mc:Choice>
  </mc:AlternateContent>
  <xr:revisionPtr revIDLastSave="0" documentId="13_ncr:1_{E0FF6EE6-5D8B-4827-BA67-54BCAD1CEC2E}" xr6:coauthVersionLast="47" xr6:coauthVersionMax="47" xr10:uidLastSave="{00000000-0000-0000-0000-000000000000}"/>
  <bookViews>
    <workbookView xWindow="-110" yWindow="-110" windowWidth="19420" windowHeight="10420" xr2:uid="{BBAA0D60-88EE-489B-AFC5-A80F730399C1}"/>
  </bookViews>
  <sheets>
    <sheet name="Raw Data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0" i="4" l="1"/>
  <c r="Q101" i="4"/>
  <c r="Q102" i="4"/>
  <c r="Q103" i="4"/>
  <c r="Q104" i="4"/>
  <c r="Q105" i="4"/>
  <c r="Q106" i="4"/>
  <c r="Q107" i="4"/>
  <c r="Q99" i="4"/>
  <c r="O100" i="4"/>
  <c r="O101" i="4"/>
  <c r="O102" i="4"/>
  <c r="O103" i="4"/>
  <c r="O104" i="4"/>
  <c r="O105" i="4"/>
  <c r="O106" i="4"/>
  <c r="O107" i="4"/>
  <c r="O99" i="4"/>
  <c r="G100" i="4"/>
  <c r="G101" i="4"/>
  <c r="G102" i="4"/>
  <c r="G103" i="4"/>
  <c r="G104" i="4"/>
  <c r="G105" i="4"/>
  <c r="G106" i="4"/>
  <c r="G107" i="4"/>
  <c r="G99" i="4"/>
  <c r="Q88" i="4"/>
  <c r="Q89" i="4"/>
  <c r="Q90" i="4"/>
  <c r="Q91" i="4"/>
  <c r="Q92" i="4"/>
  <c r="Q93" i="4"/>
  <c r="Q94" i="4"/>
  <c r="Q95" i="4"/>
  <c r="Q87" i="4"/>
  <c r="O88" i="4"/>
  <c r="O89" i="4"/>
  <c r="O90" i="4"/>
  <c r="O91" i="4"/>
  <c r="O92" i="4"/>
  <c r="O93" i="4"/>
  <c r="O94" i="4"/>
  <c r="O95" i="4"/>
  <c r="O87" i="4"/>
  <c r="G88" i="4"/>
  <c r="G89" i="4"/>
  <c r="G90" i="4"/>
  <c r="G91" i="4"/>
  <c r="G92" i="4"/>
  <c r="G93" i="4"/>
  <c r="G94" i="4"/>
  <c r="G95" i="4"/>
  <c r="G87" i="4"/>
  <c r="Q76" i="4"/>
  <c r="Q77" i="4"/>
  <c r="Q78" i="4"/>
  <c r="Q79" i="4"/>
  <c r="Q80" i="4"/>
  <c r="Q81" i="4"/>
  <c r="Q82" i="4"/>
  <c r="Q83" i="4"/>
  <c r="Q75" i="4"/>
  <c r="O76" i="4"/>
  <c r="O77" i="4"/>
  <c r="O78" i="4"/>
  <c r="O79" i="4"/>
  <c r="O80" i="4"/>
  <c r="O81" i="4"/>
  <c r="O82" i="4"/>
  <c r="O83" i="4"/>
  <c r="O75" i="4"/>
  <c r="G76" i="4"/>
  <c r="G77" i="4"/>
  <c r="G78" i="4"/>
  <c r="G79" i="4"/>
  <c r="G80" i="4"/>
  <c r="G81" i="4"/>
  <c r="G82" i="4"/>
  <c r="G83" i="4"/>
  <c r="G75" i="4"/>
  <c r="Q64" i="4"/>
  <c r="Q65" i="4"/>
  <c r="Q66" i="4"/>
  <c r="Q67" i="4"/>
  <c r="Q68" i="4"/>
  <c r="Q69" i="4"/>
  <c r="Q70" i="4"/>
  <c r="Q71" i="4"/>
  <c r="Q63" i="4"/>
  <c r="P64" i="4"/>
  <c r="P65" i="4"/>
  <c r="P66" i="4"/>
  <c r="P67" i="4"/>
  <c r="P68" i="4"/>
  <c r="P69" i="4"/>
  <c r="P70" i="4"/>
  <c r="P71" i="4"/>
  <c r="P63" i="4"/>
  <c r="O64" i="4"/>
  <c r="O65" i="4"/>
  <c r="O66" i="4"/>
  <c r="O67" i="4"/>
  <c r="O68" i="4"/>
  <c r="O69" i="4"/>
  <c r="O70" i="4"/>
  <c r="O71" i="4"/>
  <c r="O63" i="4"/>
  <c r="G64" i="4"/>
  <c r="G65" i="4"/>
  <c r="G66" i="4"/>
  <c r="G67" i="4"/>
  <c r="G68" i="4"/>
  <c r="G69" i="4"/>
  <c r="G70" i="4"/>
  <c r="G71" i="4"/>
  <c r="G63" i="4"/>
  <c r="O52" i="4"/>
  <c r="O53" i="4"/>
  <c r="O54" i="4"/>
  <c r="O55" i="4"/>
  <c r="O56" i="4"/>
  <c r="O57" i="4"/>
  <c r="O58" i="4"/>
  <c r="O59" i="4"/>
  <c r="O51" i="4"/>
  <c r="Q52" i="4"/>
  <c r="Q53" i="4"/>
  <c r="Q54" i="4"/>
  <c r="Q55" i="4"/>
  <c r="Q56" i="4"/>
  <c r="Q57" i="4"/>
  <c r="Q58" i="4"/>
  <c r="Q59" i="4"/>
  <c r="Q51" i="4"/>
  <c r="G52" i="4"/>
  <c r="G53" i="4"/>
  <c r="G54" i="4"/>
  <c r="G55" i="4"/>
  <c r="G56" i="4"/>
  <c r="G57" i="4"/>
  <c r="G58" i="4"/>
  <c r="G59" i="4"/>
  <c r="G51" i="4"/>
  <c r="Q40" i="4"/>
  <c r="Q41" i="4"/>
  <c r="Q42" i="4"/>
  <c r="Q43" i="4"/>
  <c r="Q44" i="4"/>
  <c r="Q45" i="4"/>
  <c r="Q46" i="4"/>
  <c r="Q47" i="4"/>
  <c r="Q39" i="4"/>
  <c r="O40" i="4"/>
  <c r="O41" i="4"/>
  <c r="O42" i="4"/>
  <c r="O43" i="4"/>
  <c r="O44" i="4"/>
  <c r="O45" i="4"/>
  <c r="O46" i="4"/>
  <c r="O47" i="4"/>
  <c r="O39" i="4"/>
  <c r="G40" i="4"/>
  <c r="G41" i="4"/>
  <c r="G42" i="4"/>
  <c r="G43" i="4"/>
  <c r="G44" i="4"/>
  <c r="G45" i="4"/>
  <c r="G46" i="4"/>
  <c r="G47" i="4"/>
  <c r="G39" i="4"/>
  <c r="Q28" i="4"/>
  <c r="Q29" i="4"/>
  <c r="Q30" i="4"/>
  <c r="Q31" i="4"/>
  <c r="Q32" i="4"/>
  <c r="Q33" i="4"/>
  <c r="Q34" i="4"/>
  <c r="Q35" i="4"/>
  <c r="Q27" i="4"/>
  <c r="O28" i="4"/>
  <c r="O29" i="4"/>
  <c r="O30" i="4"/>
  <c r="O31" i="4"/>
  <c r="O32" i="4"/>
  <c r="O33" i="4"/>
  <c r="O34" i="4"/>
  <c r="O35" i="4"/>
  <c r="O27" i="4"/>
  <c r="G28" i="4"/>
  <c r="G29" i="4"/>
  <c r="G30" i="4"/>
  <c r="G31" i="4"/>
  <c r="G32" i="4"/>
  <c r="G33" i="4"/>
  <c r="G34" i="4"/>
  <c r="G35" i="4"/>
  <c r="G27" i="4"/>
  <c r="Q16" i="4"/>
  <c r="Q17" i="4"/>
  <c r="Q18" i="4"/>
  <c r="Q19" i="4"/>
  <c r="Q20" i="4"/>
  <c r="Q21" i="4"/>
  <c r="Q22" i="4"/>
  <c r="Q23" i="4"/>
  <c r="Q15" i="4"/>
  <c r="O16" i="4"/>
  <c r="O17" i="4"/>
  <c r="O18" i="4"/>
  <c r="O19" i="4"/>
  <c r="O20" i="4"/>
  <c r="O21" i="4"/>
  <c r="O22" i="4"/>
  <c r="O23" i="4"/>
  <c r="O15" i="4"/>
  <c r="G16" i="4"/>
  <c r="G17" i="4"/>
  <c r="G18" i="4"/>
  <c r="G19" i="4"/>
  <c r="G20" i="4"/>
  <c r="G21" i="4"/>
  <c r="G22" i="4"/>
  <c r="G23" i="4"/>
  <c r="G15" i="4"/>
  <c r="Q4" i="4"/>
  <c r="Q5" i="4"/>
  <c r="Q6" i="4"/>
  <c r="Q7" i="4"/>
  <c r="Q8" i="4"/>
  <c r="Q9" i="4"/>
  <c r="Q10" i="4"/>
  <c r="Q11" i="4"/>
  <c r="Q3" i="4"/>
  <c r="O4" i="4"/>
  <c r="O5" i="4"/>
  <c r="O6" i="4"/>
  <c r="O7" i="4"/>
  <c r="O8" i="4"/>
  <c r="O9" i="4"/>
  <c r="O10" i="4"/>
  <c r="O11" i="4"/>
  <c r="O3" i="4"/>
  <c r="G4" i="4"/>
  <c r="G5" i="4"/>
  <c r="G6" i="4"/>
  <c r="G7" i="4"/>
  <c r="G8" i="4"/>
  <c r="G9" i="4"/>
  <c r="G10" i="4"/>
  <c r="G11" i="4"/>
  <c r="G3" i="4"/>
  <c r="F88" i="4"/>
  <c r="F89" i="4"/>
  <c r="F90" i="4"/>
  <c r="F91" i="4"/>
  <c r="F92" i="4"/>
  <c r="F93" i="4"/>
  <c r="F94" i="4"/>
  <c r="F95" i="4"/>
  <c r="F87" i="4"/>
  <c r="N83" i="4" l="1"/>
  <c r="F83" i="4"/>
  <c r="N82" i="4"/>
  <c r="F82" i="4"/>
  <c r="N81" i="4"/>
  <c r="F81" i="4"/>
  <c r="P81" i="4" s="1"/>
  <c r="N80" i="4"/>
  <c r="F80" i="4"/>
  <c r="N79" i="4"/>
  <c r="F79" i="4"/>
  <c r="N78" i="4"/>
  <c r="F78" i="4"/>
  <c r="N77" i="4"/>
  <c r="F77" i="4"/>
  <c r="P77" i="4" s="1"/>
  <c r="N76" i="4"/>
  <c r="F76" i="4"/>
  <c r="N75" i="4"/>
  <c r="F75" i="4"/>
  <c r="N59" i="4"/>
  <c r="F59" i="4"/>
  <c r="N58" i="4"/>
  <c r="F58" i="4"/>
  <c r="N57" i="4"/>
  <c r="F57" i="4"/>
  <c r="N56" i="4"/>
  <c r="F56" i="4"/>
  <c r="N55" i="4"/>
  <c r="F55" i="4"/>
  <c r="N54" i="4"/>
  <c r="F54" i="4"/>
  <c r="N53" i="4"/>
  <c r="F53" i="4"/>
  <c r="N52" i="4"/>
  <c r="F52" i="4"/>
  <c r="N51" i="4"/>
  <c r="F51" i="4"/>
  <c r="N47" i="4"/>
  <c r="F47" i="4"/>
  <c r="N46" i="4"/>
  <c r="F46" i="4"/>
  <c r="N45" i="4"/>
  <c r="F45" i="4"/>
  <c r="N44" i="4"/>
  <c r="F44" i="4"/>
  <c r="N43" i="4"/>
  <c r="F43" i="4"/>
  <c r="N42" i="4"/>
  <c r="F42" i="4"/>
  <c r="N41" i="4"/>
  <c r="F41" i="4"/>
  <c r="N40" i="4"/>
  <c r="F40" i="4"/>
  <c r="N39" i="4"/>
  <c r="F39" i="4"/>
  <c r="N35" i="4"/>
  <c r="F35" i="4"/>
  <c r="N34" i="4"/>
  <c r="F34" i="4"/>
  <c r="N33" i="4"/>
  <c r="F33" i="4"/>
  <c r="N32" i="4"/>
  <c r="F32" i="4"/>
  <c r="N31" i="4"/>
  <c r="F31" i="4"/>
  <c r="N30" i="4"/>
  <c r="F30" i="4"/>
  <c r="N29" i="4"/>
  <c r="F29" i="4"/>
  <c r="N28" i="4"/>
  <c r="F28" i="4"/>
  <c r="N27" i="4"/>
  <c r="F27" i="4"/>
  <c r="N23" i="4"/>
  <c r="F23" i="4"/>
  <c r="N22" i="4"/>
  <c r="F22" i="4"/>
  <c r="N21" i="4"/>
  <c r="F21" i="4"/>
  <c r="N20" i="4"/>
  <c r="F20" i="4"/>
  <c r="N19" i="4"/>
  <c r="F19" i="4"/>
  <c r="N18" i="4"/>
  <c r="F18" i="4"/>
  <c r="N17" i="4"/>
  <c r="F17" i="4"/>
  <c r="N16" i="4"/>
  <c r="F16" i="4"/>
  <c r="N15" i="4"/>
  <c r="F15" i="4"/>
  <c r="N11" i="4"/>
  <c r="F11" i="4"/>
  <c r="P11" i="4" s="1"/>
  <c r="N10" i="4"/>
  <c r="F10" i="4"/>
  <c r="N9" i="4"/>
  <c r="F9" i="4"/>
  <c r="P9" i="4" s="1"/>
  <c r="N8" i="4"/>
  <c r="F8" i="4"/>
  <c r="N7" i="4"/>
  <c r="F7" i="4"/>
  <c r="N6" i="4"/>
  <c r="F6" i="4"/>
  <c r="N5" i="4"/>
  <c r="F5" i="4"/>
  <c r="N4" i="4"/>
  <c r="F4" i="4"/>
  <c r="N3" i="4"/>
  <c r="F3" i="4"/>
  <c r="P83" i="4" l="1"/>
  <c r="P17" i="4"/>
  <c r="P19" i="4"/>
  <c r="P23" i="4"/>
  <c r="P30" i="4"/>
  <c r="P34" i="4"/>
  <c r="P75" i="4"/>
  <c r="P79" i="4"/>
  <c r="P76" i="4"/>
  <c r="P78" i="4"/>
  <c r="P80" i="4"/>
  <c r="P82" i="4"/>
  <c r="P5" i="4"/>
  <c r="P3" i="4"/>
  <c r="P7" i="4"/>
  <c r="P52" i="4"/>
  <c r="P54" i="4"/>
  <c r="P56" i="4"/>
  <c r="P58" i="4"/>
  <c r="P51" i="4"/>
  <c r="P53" i="4"/>
  <c r="P55" i="4"/>
  <c r="P57" i="4"/>
  <c r="P59" i="4"/>
  <c r="P40" i="4"/>
  <c r="P42" i="4"/>
  <c r="P44" i="4"/>
  <c r="P46" i="4"/>
  <c r="P39" i="4"/>
  <c r="P41" i="4"/>
  <c r="P43" i="4"/>
  <c r="P45" i="4"/>
  <c r="P47" i="4"/>
  <c r="P15" i="4"/>
  <c r="P21" i="4"/>
  <c r="P28" i="4"/>
  <c r="P32" i="4"/>
  <c r="P16" i="4"/>
  <c r="P18" i="4"/>
  <c r="P20" i="4"/>
  <c r="P22" i="4"/>
  <c r="P27" i="4"/>
  <c r="P29" i="4"/>
  <c r="P31" i="4"/>
  <c r="P33" i="4"/>
  <c r="P35" i="4"/>
  <c r="P4" i="4"/>
  <c r="P6" i="4"/>
  <c r="P8" i="4"/>
  <c r="P10" i="4"/>
</calcChain>
</file>

<file path=xl/sharedStrings.xml><?xml version="1.0" encoding="utf-8"?>
<sst xmlns="http://schemas.openxmlformats.org/spreadsheetml/2006/main" count="486" uniqueCount="35">
  <si>
    <t>Sample Name</t>
  </si>
  <si>
    <t>Target Name</t>
  </si>
  <si>
    <t>CT</t>
  </si>
  <si>
    <t>Ct Mean</t>
  </si>
  <si>
    <t>△CT</t>
    <phoneticPr fontId="3" type="noConversion"/>
  </si>
  <si>
    <t>2-△CT</t>
    <phoneticPr fontId="3" type="noConversion"/>
  </si>
  <si>
    <t>△△CT</t>
    <phoneticPr fontId="3" type="noConversion"/>
  </si>
  <si>
    <t>2-△△CT</t>
    <phoneticPr fontId="3" type="noConversion"/>
  </si>
  <si>
    <t>1-2-2</t>
  </si>
  <si>
    <t>1-5-2</t>
  </si>
  <si>
    <t>1-7-2</t>
  </si>
  <si>
    <t>17-2</t>
  </si>
  <si>
    <t>2-3-6</t>
  </si>
  <si>
    <t>2-4-2</t>
  </si>
  <si>
    <t>2-3-2</t>
    <phoneticPr fontId="2" type="noConversion"/>
  </si>
  <si>
    <t>5-1</t>
  </si>
  <si>
    <t>5-1</t>
    <phoneticPr fontId="3" type="noConversion"/>
  </si>
  <si>
    <t>10-2</t>
  </si>
  <si>
    <t>10-2</t>
    <phoneticPr fontId="3" type="noConversion"/>
  </si>
  <si>
    <t>21-2</t>
  </si>
  <si>
    <t>21-2</t>
    <phoneticPr fontId="3" type="noConversion"/>
  </si>
  <si>
    <t>32-2</t>
  </si>
  <si>
    <t>32-2</t>
    <phoneticPr fontId="3" type="noConversion"/>
  </si>
  <si>
    <t>9-1</t>
  </si>
  <si>
    <t>9-1</t>
    <phoneticPr fontId="3" type="noConversion"/>
  </si>
  <si>
    <t>32-1</t>
  </si>
  <si>
    <t>32-1</t>
    <phoneticPr fontId="3" type="noConversion"/>
  </si>
  <si>
    <t>24-1</t>
  </si>
  <si>
    <t>24-1</t>
    <phoneticPr fontId="3" type="noConversion"/>
  </si>
  <si>
    <t>17-2</t>
    <phoneticPr fontId="3" type="noConversion"/>
  </si>
  <si>
    <t>8-1</t>
  </si>
  <si>
    <t>8-1</t>
    <phoneticPr fontId="3" type="noConversion"/>
  </si>
  <si>
    <t>Control</t>
  </si>
  <si>
    <t>LD</t>
  </si>
  <si>
    <t>GAPDH CT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</si>
</sst>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#,##0.000"/>
    <numFmt numFmtId="178" formatCode="#,##0.00000000000000_ "/>
    <numFmt numFmtId="179" formatCode="0.0000_);[Red]\(0.0000\)"/>
    <numFmt numFmtId="180" formatCode="0.00_);[Red]\(0.00\)"/>
    <numFmt numFmtId="181" formatCode="0.0000000000000000_);[Red]\(0.0000000000000000\)"/>
    <numFmt numFmtId="182" formatCode="0.00000000000000_);[Red]\(0.00000000000000\)"/>
    <numFmt numFmtId="183" formatCode="0.00000000000000000_);[Red]\(0.00000000000000000\)"/>
  </numFmts>
  <fonts count="10" x14ac:knownFonts="1">
    <font>
      <sz val="11"/>
      <color theme="1"/>
      <name val="等线"/>
      <family val="2"/>
      <charset val="134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2" tint="-0.249977111117893"/>
      <name val="等线"/>
      <family val="3"/>
      <charset val="134"/>
      <scheme val="minor"/>
    </font>
    <font>
      <sz val="10"/>
      <name val="Arial"/>
      <family val="2"/>
    </font>
    <font>
      <sz val="11"/>
      <color rgb="FFFF0000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 applyAlignment="1"/>
    <xf numFmtId="176" fontId="4" fillId="0" borderId="0" xfId="0" applyNumberFormat="1" applyFont="1" applyAlignment="1"/>
    <xf numFmtId="49" fontId="5" fillId="0" borderId="0" xfId="0" applyNumberFormat="1" applyFont="1" applyAlignment="1"/>
    <xf numFmtId="0" fontId="4" fillId="3" borderId="0" xfId="0" applyFont="1" applyFill="1" applyAlignment="1"/>
    <xf numFmtId="177" fontId="0" fillId="0" borderId="0" xfId="0" applyNumberFormat="1" applyAlignment="1"/>
    <xf numFmtId="49" fontId="4" fillId="0" borderId="0" xfId="0" applyNumberFormat="1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>
      <alignment vertical="center"/>
    </xf>
    <xf numFmtId="179" fontId="4" fillId="0" borderId="0" xfId="0" applyNumberFormat="1" applyFont="1" applyAlignment="1"/>
    <xf numFmtId="180" fontId="4" fillId="0" borderId="0" xfId="0" applyNumberFormat="1" applyFont="1" applyAlignment="1"/>
    <xf numFmtId="180" fontId="0" fillId="0" borderId="0" xfId="0" applyNumberFormat="1">
      <alignment vertical="center"/>
    </xf>
    <xf numFmtId="177" fontId="8" fillId="0" borderId="0" xfId="1" applyNumberFormat="1"/>
    <xf numFmtId="0" fontId="9" fillId="0" borderId="0" xfId="0" applyFont="1">
      <alignment vertical="center"/>
    </xf>
    <xf numFmtId="0" fontId="9" fillId="0" borderId="0" xfId="0" applyFont="1" applyAlignment="1"/>
    <xf numFmtId="0" fontId="4" fillId="0" borderId="0" xfId="0" applyFont="1">
      <alignment vertical="center"/>
    </xf>
    <xf numFmtId="179" fontId="4" fillId="0" borderId="0" xfId="0" applyNumberFormat="1" applyFont="1">
      <alignment vertical="center"/>
    </xf>
    <xf numFmtId="0" fontId="9" fillId="4" borderId="0" xfId="0" applyFont="1" applyFill="1" applyAlignment="1"/>
    <xf numFmtId="178" fontId="4" fillId="0" borderId="0" xfId="0" applyNumberFormat="1" applyFont="1">
      <alignment vertical="center"/>
    </xf>
    <xf numFmtId="0" fontId="1" fillId="0" borderId="0" xfId="0" applyFont="1" applyAlignment="1">
      <alignment horizontal="center"/>
    </xf>
    <xf numFmtId="181" fontId="9" fillId="0" borderId="0" xfId="0" applyNumberFormat="1" applyFont="1">
      <alignment vertical="center"/>
    </xf>
    <xf numFmtId="182" fontId="0" fillId="0" borderId="0" xfId="0" applyNumberFormat="1">
      <alignment vertical="center"/>
    </xf>
    <xf numFmtId="183" fontId="9" fillId="0" borderId="0" xfId="0" applyNumberFormat="1" applyFont="1">
      <alignment vertical="center"/>
    </xf>
    <xf numFmtId="49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/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49" fontId="6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/>
    <xf numFmtId="49" fontId="4" fillId="0" borderId="0" xfId="0" applyNumberFormat="1" applyFont="1" applyFill="1" applyAlignment="1"/>
    <xf numFmtId="49" fontId="0" fillId="0" borderId="0" xfId="0" applyNumberFormat="1" applyFill="1">
      <alignment vertical="center"/>
    </xf>
  </cellXfs>
  <cellStyles count="2">
    <cellStyle name="常规" xfId="0" builtinId="0"/>
    <cellStyle name="常规 2" xfId="1" xr:uid="{92BF7129-54E5-41AE-8EC2-9E64A1FB5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890F-B4A8-43F2-B289-E54E4C0748BD}">
  <dimension ref="A1:V107"/>
  <sheetViews>
    <sheetView tabSelected="1" topLeftCell="L1" zoomScale="70" zoomScaleNormal="70" workbookViewId="0">
      <selection activeCell="V11" sqref="R1:V11"/>
    </sheetView>
  </sheetViews>
  <sheetFormatPr defaultRowHeight="14" x14ac:dyDescent="0.3"/>
  <cols>
    <col min="6" max="6" width="17.58203125" style="17" bestFit="1" customWidth="1"/>
    <col min="7" max="7" width="8.6640625" style="15"/>
    <col min="14" max="14" width="8.6640625" style="17"/>
    <col min="15" max="15" width="20.83203125" style="15" bestFit="1" customWidth="1"/>
    <col min="17" max="17" width="17.58203125" bestFit="1" customWidth="1"/>
    <col min="18" max="18" width="10.9140625" customWidth="1"/>
  </cols>
  <sheetData>
    <row r="1" spans="1:22" s="2" customFormat="1" x14ac:dyDescent="0.3">
      <c r="A1" s="21" t="s">
        <v>32</v>
      </c>
      <c r="B1" s="21"/>
      <c r="C1" s="21"/>
      <c r="D1" s="21"/>
      <c r="E1" s="21"/>
      <c r="F1" s="21"/>
      <c r="G1" s="21"/>
      <c r="H1" s="1"/>
      <c r="I1" s="21" t="s">
        <v>33</v>
      </c>
      <c r="J1" s="21"/>
      <c r="K1" s="21"/>
      <c r="L1" s="21"/>
      <c r="M1" s="21"/>
      <c r="N1" s="21"/>
      <c r="O1" s="21"/>
      <c r="P1" s="12"/>
      <c r="Q1" s="3"/>
      <c r="R1" s="33"/>
      <c r="S1" s="25"/>
      <c r="T1" s="26"/>
      <c r="U1" s="27"/>
      <c r="V1" s="33"/>
    </row>
    <row r="2" spans="1:22" s="2" customFormat="1" x14ac:dyDescent="0.3">
      <c r="A2" s="2" t="s">
        <v>0</v>
      </c>
      <c r="B2" s="4" t="s">
        <v>1</v>
      </c>
      <c r="C2" s="2" t="s">
        <v>2</v>
      </c>
      <c r="D2" s="5" t="s">
        <v>3</v>
      </c>
      <c r="E2" s="2" t="s">
        <v>34</v>
      </c>
      <c r="F2" s="2" t="s">
        <v>4</v>
      </c>
      <c r="G2" s="16" t="s">
        <v>5</v>
      </c>
      <c r="H2" s="1"/>
      <c r="I2" s="7" t="s">
        <v>0</v>
      </c>
      <c r="J2" s="2" t="s">
        <v>1</v>
      </c>
      <c r="K2" s="2" t="s">
        <v>2</v>
      </c>
      <c r="L2" s="5" t="s">
        <v>3</v>
      </c>
      <c r="M2" s="2" t="s">
        <v>34</v>
      </c>
      <c r="N2" s="11" t="s">
        <v>4</v>
      </c>
      <c r="O2" s="19" t="s">
        <v>5</v>
      </c>
      <c r="P2" s="12" t="s">
        <v>6</v>
      </c>
      <c r="Q2" s="3" t="s">
        <v>7</v>
      </c>
      <c r="R2" s="33"/>
      <c r="S2" s="28"/>
      <c r="T2" s="26"/>
      <c r="U2" s="27"/>
      <c r="V2" s="33"/>
    </row>
    <row r="3" spans="1:22" x14ac:dyDescent="0.3">
      <c r="A3" s="8" t="s">
        <v>8</v>
      </c>
      <c r="B3" s="4" t="s">
        <v>16</v>
      </c>
      <c r="C3">
        <v>27.145490646362305</v>
      </c>
      <c r="D3">
        <v>27.223775863647461</v>
      </c>
      <c r="E3" s="14">
        <v>22.133522033691399</v>
      </c>
      <c r="F3" s="17">
        <f t="shared" ref="F3:F11" si="0">D3-E3</f>
        <v>5.0902538299560618</v>
      </c>
      <c r="G3" s="15">
        <f>POWER(2,-F3)</f>
        <v>2.9354920709242626E-2</v>
      </c>
      <c r="I3" s="9" t="s">
        <v>14</v>
      </c>
      <c r="J3" s="4" t="s">
        <v>16</v>
      </c>
      <c r="K3" s="6">
        <v>26.940069198608398</v>
      </c>
      <c r="L3" s="6">
        <v>24.848115921020501</v>
      </c>
      <c r="M3" s="6">
        <v>20.5476779937744</v>
      </c>
      <c r="N3" s="18">
        <f t="shared" ref="N3:N11" si="1">L3-M3</f>
        <v>4.3004379272461009</v>
      </c>
      <c r="O3" s="15">
        <f>POWER(2,-N3)</f>
        <v>5.0750367259618789E-2</v>
      </c>
      <c r="P3" s="13">
        <f t="shared" ref="P3:P11" si="2">F3-N3</f>
        <v>0.78981590270996094</v>
      </c>
      <c r="Q3">
        <f>POWER(2,-P3)</f>
        <v>0.57841789713706837</v>
      </c>
      <c r="R3" s="32"/>
      <c r="S3" s="25"/>
      <c r="T3" s="26"/>
      <c r="U3" s="29"/>
      <c r="V3" s="32"/>
    </row>
    <row r="4" spans="1:22" x14ac:dyDescent="0.3">
      <c r="A4" s="8" t="s">
        <v>8</v>
      </c>
      <c r="B4" s="4" t="s">
        <v>16</v>
      </c>
      <c r="C4">
        <v>27.287477493286133</v>
      </c>
      <c r="D4">
        <v>27.223775863647461</v>
      </c>
      <c r="E4" s="14">
        <v>22.133522033691399</v>
      </c>
      <c r="F4" s="17">
        <f t="shared" si="0"/>
        <v>5.0902538299560618</v>
      </c>
      <c r="G4" s="15">
        <f t="shared" ref="G4:G11" si="3">POWER(2,-F4)</f>
        <v>2.9354920709242626E-2</v>
      </c>
      <c r="I4" s="9" t="s">
        <v>14</v>
      </c>
      <c r="J4" s="4" t="s">
        <v>16</v>
      </c>
      <c r="K4" s="6">
        <v>26.84735107421875</v>
      </c>
      <c r="L4" s="6">
        <v>24.848115921020501</v>
      </c>
      <c r="M4" s="6">
        <v>20.5476779937744</v>
      </c>
      <c r="N4" s="18">
        <f t="shared" si="1"/>
        <v>4.3004379272461009</v>
      </c>
      <c r="O4" s="15">
        <f t="shared" ref="O4:O11" si="4">POWER(2,-N4)</f>
        <v>5.0750367259618789E-2</v>
      </c>
      <c r="P4" s="13">
        <f t="shared" si="2"/>
        <v>0.78981590270996094</v>
      </c>
      <c r="Q4">
        <f t="shared" ref="Q4:Q11" si="5">POWER(2,-P4)</f>
        <v>0.57841789713706837</v>
      </c>
      <c r="R4" s="32"/>
      <c r="S4" s="25"/>
      <c r="T4" s="26"/>
      <c r="U4" s="29"/>
      <c r="V4" s="32"/>
    </row>
    <row r="5" spans="1:22" x14ac:dyDescent="0.3">
      <c r="A5" s="8" t="s">
        <v>8</v>
      </c>
      <c r="B5" s="4" t="s">
        <v>15</v>
      </c>
      <c r="C5">
        <v>27.23835563659668</v>
      </c>
      <c r="D5">
        <v>27.223775863647461</v>
      </c>
      <c r="E5" s="14">
        <v>22.133522033691399</v>
      </c>
      <c r="F5" s="17">
        <f t="shared" si="0"/>
        <v>5.0902538299560618</v>
      </c>
      <c r="G5" s="15">
        <f t="shared" si="3"/>
        <v>2.9354920709242626E-2</v>
      </c>
      <c r="I5" s="9" t="s">
        <v>14</v>
      </c>
      <c r="J5" s="4" t="s">
        <v>15</v>
      </c>
      <c r="K5" s="6">
        <v>26.756929397583008</v>
      </c>
      <c r="L5" s="6">
        <v>24.848115921020501</v>
      </c>
      <c r="M5" s="6">
        <v>20.5476779937744</v>
      </c>
      <c r="N5" s="18">
        <f t="shared" si="1"/>
        <v>4.3004379272461009</v>
      </c>
      <c r="O5" s="15">
        <f t="shared" si="4"/>
        <v>5.0750367259618789E-2</v>
      </c>
      <c r="P5" s="13">
        <f t="shared" si="2"/>
        <v>0.78981590270996094</v>
      </c>
      <c r="Q5">
        <f t="shared" si="5"/>
        <v>0.57841789713706837</v>
      </c>
      <c r="R5" s="32"/>
      <c r="S5" s="28"/>
      <c r="T5" s="27"/>
      <c r="U5" s="30"/>
      <c r="V5" s="32"/>
    </row>
    <row r="6" spans="1:22" x14ac:dyDescent="0.3">
      <c r="A6" s="8" t="s">
        <v>9</v>
      </c>
      <c r="B6" s="4" t="s">
        <v>15</v>
      </c>
      <c r="C6">
        <v>30.248790740966797</v>
      </c>
      <c r="D6">
        <v>27.1348361968994</v>
      </c>
      <c r="E6" s="14">
        <v>22.502108383178701</v>
      </c>
      <c r="F6" s="17">
        <f t="shared" si="0"/>
        <v>4.6327278137206989</v>
      </c>
      <c r="G6" s="15">
        <f t="shared" si="3"/>
        <v>4.030973715832975E-2</v>
      </c>
      <c r="I6" s="9" t="s">
        <v>12</v>
      </c>
      <c r="J6" s="4" t="s">
        <v>15</v>
      </c>
      <c r="K6" s="6">
        <v>26.882320404052734</v>
      </c>
      <c r="L6" s="6">
        <v>23.971391677856399</v>
      </c>
      <c r="M6" s="6">
        <v>20.408843994140625</v>
      </c>
      <c r="N6" s="18">
        <f t="shared" si="1"/>
        <v>3.5625476837157741</v>
      </c>
      <c r="O6" s="15">
        <f t="shared" si="4"/>
        <v>8.4638174190513685E-2</v>
      </c>
      <c r="P6" s="13">
        <f t="shared" si="2"/>
        <v>1.0701801300049247</v>
      </c>
      <c r="Q6">
        <f t="shared" si="5"/>
        <v>0.47625953116138586</v>
      </c>
      <c r="R6" s="32"/>
      <c r="S6" s="25"/>
      <c r="T6" s="27"/>
      <c r="U6" s="29"/>
      <c r="V6" s="32"/>
    </row>
    <row r="7" spans="1:22" x14ac:dyDescent="0.3">
      <c r="A7" s="8" t="s">
        <v>9</v>
      </c>
      <c r="B7" s="4" t="s">
        <v>15</v>
      </c>
      <c r="C7">
        <v>30.231992721557617</v>
      </c>
      <c r="D7">
        <v>27.1348361968994</v>
      </c>
      <c r="E7" s="14">
        <v>22.502108383178701</v>
      </c>
      <c r="F7" s="17">
        <f t="shared" si="0"/>
        <v>4.6327278137206989</v>
      </c>
      <c r="G7" s="15">
        <f t="shared" si="3"/>
        <v>4.030973715832975E-2</v>
      </c>
      <c r="I7" s="9" t="s">
        <v>12</v>
      </c>
      <c r="J7" s="4" t="s">
        <v>15</v>
      </c>
      <c r="K7" s="6">
        <v>27.124700546264648</v>
      </c>
      <c r="L7" s="6">
        <v>23.971391677856399</v>
      </c>
      <c r="M7" s="6">
        <v>20.408843994140625</v>
      </c>
      <c r="N7" s="18">
        <f t="shared" si="1"/>
        <v>3.5625476837157741</v>
      </c>
      <c r="O7" s="15">
        <f t="shared" si="4"/>
        <v>8.4638174190513685E-2</v>
      </c>
      <c r="P7" s="13">
        <f t="shared" si="2"/>
        <v>1.0701801300049247</v>
      </c>
      <c r="Q7">
        <f t="shared" si="5"/>
        <v>0.47625953116138586</v>
      </c>
      <c r="R7" s="32"/>
      <c r="S7" s="25"/>
      <c r="T7" s="27"/>
      <c r="U7" s="29"/>
      <c r="V7" s="32"/>
    </row>
    <row r="8" spans="1:22" x14ac:dyDescent="0.3">
      <c r="A8" s="8" t="s">
        <v>9</v>
      </c>
      <c r="B8" s="4" t="s">
        <v>15</v>
      </c>
      <c r="C8">
        <v>29.923728942871094</v>
      </c>
      <c r="D8">
        <v>27.1348361968994</v>
      </c>
      <c r="E8" s="14">
        <v>22.502108383178701</v>
      </c>
      <c r="F8" s="17">
        <f t="shared" si="0"/>
        <v>4.6327278137206989</v>
      </c>
      <c r="G8" s="15">
        <f t="shared" si="3"/>
        <v>4.030973715832975E-2</v>
      </c>
      <c r="I8" s="9" t="s">
        <v>12</v>
      </c>
      <c r="J8" s="4" t="s">
        <v>15</v>
      </c>
      <c r="K8" s="6">
        <v>26.907155990600586</v>
      </c>
      <c r="L8" s="6">
        <v>23.971391677856399</v>
      </c>
      <c r="M8" s="6">
        <v>20.408843994140625</v>
      </c>
      <c r="N8" s="18">
        <f t="shared" si="1"/>
        <v>3.5625476837157741</v>
      </c>
      <c r="O8" s="15">
        <f t="shared" si="4"/>
        <v>8.4638174190513685E-2</v>
      </c>
      <c r="P8" s="13">
        <f t="shared" si="2"/>
        <v>1.0701801300049247</v>
      </c>
      <c r="Q8">
        <f t="shared" si="5"/>
        <v>0.47625953116138586</v>
      </c>
      <c r="R8" s="32"/>
      <c r="S8" s="31"/>
      <c r="T8" s="27"/>
      <c r="U8" s="32"/>
      <c r="V8" s="32"/>
    </row>
    <row r="9" spans="1:22" x14ac:dyDescent="0.3">
      <c r="A9" s="8" t="s">
        <v>10</v>
      </c>
      <c r="B9" s="4" t="s">
        <v>15</v>
      </c>
      <c r="C9">
        <v>27.842567443847599</v>
      </c>
      <c r="D9">
        <v>27.841293334960898</v>
      </c>
      <c r="E9" s="14">
        <v>22.957931518554688</v>
      </c>
      <c r="F9" s="17">
        <f t="shared" si="0"/>
        <v>4.8833618164062109</v>
      </c>
      <c r="G9" s="15">
        <f t="shared" si="3"/>
        <v>3.388142077072484E-2</v>
      </c>
      <c r="I9" s="9" t="s">
        <v>13</v>
      </c>
      <c r="J9" s="4" t="s">
        <v>15</v>
      </c>
      <c r="K9" s="6">
        <v>26.492015838623047</v>
      </c>
      <c r="L9" s="6">
        <v>23.520975112915</v>
      </c>
      <c r="M9" s="6">
        <v>19.800660705566401</v>
      </c>
      <c r="N9" s="18">
        <f t="shared" si="1"/>
        <v>3.7203144073485994</v>
      </c>
      <c r="O9" s="15">
        <f t="shared" si="4"/>
        <v>7.5870643940399579E-2</v>
      </c>
      <c r="P9" s="13">
        <f t="shared" si="2"/>
        <v>1.1630474090576115</v>
      </c>
      <c r="Q9">
        <f t="shared" si="5"/>
        <v>0.44656825105294345</v>
      </c>
      <c r="R9" s="32"/>
      <c r="S9" s="32"/>
      <c r="T9" s="32"/>
      <c r="U9" s="32"/>
      <c r="V9" s="32"/>
    </row>
    <row r="10" spans="1:22" x14ac:dyDescent="0.3">
      <c r="A10" s="8" t="s">
        <v>10</v>
      </c>
      <c r="B10" s="4" t="s">
        <v>15</v>
      </c>
      <c r="C10">
        <v>26.884870529174805</v>
      </c>
      <c r="D10">
        <v>27.841293334960898</v>
      </c>
      <c r="E10" s="14">
        <v>22.957931518554688</v>
      </c>
      <c r="F10" s="17">
        <f t="shared" si="0"/>
        <v>4.8833618164062109</v>
      </c>
      <c r="G10" s="15">
        <f t="shared" si="3"/>
        <v>3.388142077072484E-2</v>
      </c>
      <c r="I10" s="9" t="s">
        <v>13</v>
      </c>
      <c r="J10" s="4" t="s">
        <v>15</v>
      </c>
      <c r="K10" s="6">
        <v>26.569520950317383</v>
      </c>
      <c r="L10" s="6">
        <v>23.520975112915</v>
      </c>
      <c r="M10" s="6">
        <v>19.800660705566401</v>
      </c>
      <c r="N10" s="18">
        <f t="shared" si="1"/>
        <v>3.7203144073485994</v>
      </c>
      <c r="O10" s="15">
        <f t="shared" si="4"/>
        <v>7.5870643940399579E-2</v>
      </c>
      <c r="P10" s="13">
        <f t="shared" si="2"/>
        <v>1.1630474090576115</v>
      </c>
      <c r="Q10">
        <f t="shared" si="5"/>
        <v>0.44656825105294345</v>
      </c>
      <c r="R10" s="32"/>
      <c r="S10" s="34"/>
      <c r="T10" s="33"/>
      <c r="U10" s="33"/>
      <c r="V10" s="33"/>
    </row>
    <row r="11" spans="1:22" x14ac:dyDescent="0.3">
      <c r="A11" s="8" t="s">
        <v>10</v>
      </c>
      <c r="B11" s="4" t="s">
        <v>15</v>
      </c>
      <c r="C11">
        <v>26.796440124511719</v>
      </c>
      <c r="D11">
        <v>27.841293334960898</v>
      </c>
      <c r="E11" s="14">
        <v>22.957931518554688</v>
      </c>
      <c r="F11" s="17">
        <f t="shared" si="0"/>
        <v>4.8833618164062109</v>
      </c>
      <c r="G11" s="15">
        <f t="shared" si="3"/>
        <v>3.388142077072484E-2</v>
      </c>
      <c r="I11" s="9" t="s">
        <v>13</v>
      </c>
      <c r="J11" s="4" t="s">
        <v>15</v>
      </c>
      <c r="K11" s="6">
        <v>26.501384735107422</v>
      </c>
      <c r="L11" s="6">
        <v>23.520975112915</v>
      </c>
      <c r="M11" s="6">
        <v>19.800660705566401</v>
      </c>
      <c r="N11" s="18">
        <f t="shared" si="1"/>
        <v>3.7203144073485994</v>
      </c>
      <c r="O11" s="15">
        <f t="shared" si="4"/>
        <v>7.5870643940399579E-2</v>
      </c>
      <c r="P11" s="13">
        <f t="shared" si="2"/>
        <v>1.1630474090576115</v>
      </c>
      <c r="Q11">
        <f t="shared" si="5"/>
        <v>0.44656825105294345</v>
      </c>
      <c r="R11" s="32"/>
      <c r="S11" s="35"/>
      <c r="T11" s="32"/>
      <c r="U11" s="33"/>
      <c r="V11" s="33"/>
    </row>
    <row r="12" spans="1:22" x14ac:dyDescent="0.3">
      <c r="S12" s="10"/>
    </row>
    <row r="13" spans="1:22" s="2" customFormat="1" x14ac:dyDescent="0.3">
      <c r="A13" s="21" t="s">
        <v>32</v>
      </c>
      <c r="B13" s="21"/>
      <c r="C13" s="21"/>
      <c r="D13" s="21"/>
      <c r="E13" s="21"/>
      <c r="F13" s="21"/>
      <c r="G13" s="21"/>
      <c r="H13" s="1"/>
      <c r="I13" s="21" t="s">
        <v>33</v>
      </c>
      <c r="J13" s="21"/>
      <c r="K13" s="21"/>
      <c r="L13" s="21"/>
      <c r="M13" s="21"/>
      <c r="N13" s="21"/>
      <c r="O13" s="21"/>
      <c r="P13" s="12"/>
      <c r="Q13" s="3"/>
      <c r="S13" s="10"/>
      <c r="T13"/>
      <c r="U13"/>
      <c r="V13"/>
    </row>
    <row r="14" spans="1:22" s="2" customFormat="1" x14ac:dyDescent="0.3">
      <c r="A14" s="2" t="s">
        <v>0</v>
      </c>
      <c r="B14" s="4" t="s">
        <v>1</v>
      </c>
      <c r="C14" s="2" t="s">
        <v>2</v>
      </c>
      <c r="D14" s="5" t="s">
        <v>3</v>
      </c>
      <c r="E14" s="2" t="s">
        <v>34</v>
      </c>
      <c r="F14" s="2" t="s">
        <v>4</v>
      </c>
      <c r="G14" s="16" t="s">
        <v>5</v>
      </c>
      <c r="H14" s="1"/>
      <c r="I14" s="7" t="s">
        <v>0</v>
      </c>
      <c r="J14" s="2" t="s">
        <v>1</v>
      </c>
      <c r="K14" s="2" t="s">
        <v>2</v>
      </c>
      <c r="L14" s="5" t="s">
        <v>3</v>
      </c>
      <c r="M14" s="2" t="s">
        <v>34</v>
      </c>
      <c r="N14" s="11" t="s">
        <v>4</v>
      </c>
      <c r="O14" s="19" t="s">
        <v>5</v>
      </c>
      <c r="P14" s="12" t="s">
        <v>6</v>
      </c>
      <c r="Q14" s="3" t="s">
        <v>7</v>
      </c>
      <c r="S14" s="10"/>
      <c r="T14"/>
      <c r="U14"/>
      <c r="V14"/>
    </row>
    <row r="15" spans="1:22" x14ac:dyDescent="0.3">
      <c r="A15" s="8" t="s">
        <v>8</v>
      </c>
      <c r="B15" s="4" t="s">
        <v>31</v>
      </c>
      <c r="C15" s="6">
        <v>25.132280349731399</v>
      </c>
      <c r="D15" s="6">
        <v>24.111913681030199</v>
      </c>
      <c r="E15" s="14">
        <v>21.956548690795898</v>
      </c>
      <c r="F15" s="17">
        <f t="shared" ref="F15:F23" si="6">D15-E15</f>
        <v>2.1553649902343004</v>
      </c>
      <c r="G15" s="15">
        <f>POWER(2,-F15)</f>
        <v>0.22447629534048383</v>
      </c>
      <c r="I15" s="9" t="s">
        <v>14</v>
      </c>
      <c r="J15" s="4" t="s">
        <v>31</v>
      </c>
      <c r="K15" s="6">
        <v>20.50282096862793</v>
      </c>
      <c r="L15" s="6">
        <v>20.470857620239258</v>
      </c>
      <c r="M15" s="14">
        <v>19.65361213684082</v>
      </c>
      <c r="N15" s="18">
        <f t="shared" ref="N15:N23" si="7">L15-M15</f>
        <v>0.8172454833984375</v>
      </c>
      <c r="O15" s="15">
        <f>POWER(2,-N15)</f>
        <v>0.56752447509095916</v>
      </c>
      <c r="P15" s="13">
        <f t="shared" ref="P15:P23" si="8">F15-N15</f>
        <v>1.3381195068358629</v>
      </c>
      <c r="Q15">
        <f>POWER(2,-P15)</f>
        <v>0.39553588469379436</v>
      </c>
      <c r="S15" s="10"/>
    </row>
    <row r="16" spans="1:22" x14ac:dyDescent="0.3">
      <c r="A16" s="8" t="s">
        <v>8</v>
      </c>
      <c r="B16" s="4" t="s">
        <v>31</v>
      </c>
      <c r="C16" s="6">
        <v>25.130813598632798</v>
      </c>
      <c r="D16" s="6">
        <v>24.111913681030199</v>
      </c>
      <c r="E16" s="14">
        <v>21.956548690795898</v>
      </c>
      <c r="F16" s="17">
        <f t="shared" si="6"/>
        <v>2.1553649902343004</v>
      </c>
      <c r="G16" s="15">
        <f t="shared" ref="G16:G23" si="9">POWER(2,-F16)</f>
        <v>0.22447629534048383</v>
      </c>
      <c r="I16" s="9" t="s">
        <v>14</v>
      </c>
      <c r="J16" s="4" t="s">
        <v>31</v>
      </c>
      <c r="K16" s="6">
        <v>20.48228645324707</v>
      </c>
      <c r="L16" s="6">
        <v>20.470857620239258</v>
      </c>
      <c r="M16" s="14">
        <v>19.65361213684082</v>
      </c>
      <c r="N16" s="18">
        <f t="shared" si="7"/>
        <v>0.8172454833984375</v>
      </c>
      <c r="O16" s="15">
        <f t="shared" ref="O16:O23" si="10">POWER(2,-N16)</f>
        <v>0.56752447509095916</v>
      </c>
      <c r="P16" s="13">
        <f t="shared" si="8"/>
        <v>1.3381195068358629</v>
      </c>
      <c r="Q16">
        <f t="shared" ref="Q16:Q23" si="11">POWER(2,-P16)</f>
        <v>0.39553588469379436</v>
      </c>
      <c r="S16" s="10"/>
    </row>
    <row r="17" spans="1:22" x14ac:dyDescent="0.3">
      <c r="A17" s="8" t="s">
        <v>8</v>
      </c>
      <c r="B17" s="4" t="s">
        <v>30</v>
      </c>
      <c r="C17" s="6">
        <v>25.072649002075099</v>
      </c>
      <c r="D17" s="6">
        <v>24.111913681030199</v>
      </c>
      <c r="E17" s="14">
        <v>21.956548690795898</v>
      </c>
      <c r="F17" s="17">
        <f t="shared" si="6"/>
        <v>2.1553649902343004</v>
      </c>
      <c r="G17" s="15">
        <f t="shared" si="9"/>
        <v>0.22447629534048383</v>
      </c>
      <c r="I17" s="9" t="s">
        <v>14</v>
      </c>
      <c r="J17" s="4" t="s">
        <v>30</v>
      </c>
      <c r="K17" s="6">
        <v>20.427467346191406</v>
      </c>
      <c r="L17" s="6">
        <v>20.470857620239258</v>
      </c>
      <c r="M17" s="14">
        <v>19.65361213684082</v>
      </c>
      <c r="N17" s="18">
        <f t="shared" si="7"/>
        <v>0.8172454833984375</v>
      </c>
      <c r="O17" s="15">
        <f t="shared" si="10"/>
        <v>0.56752447509095916</v>
      </c>
      <c r="P17" s="13">
        <f t="shared" si="8"/>
        <v>1.3381195068358629</v>
      </c>
      <c r="Q17">
        <f t="shared" si="11"/>
        <v>0.39553588469379436</v>
      </c>
      <c r="S17" s="10"/>
    </row>
    <row r="18" spans="1:22" x14ac:dyDescent="0.3">
      <c r="A18" s="8" t="s">
        <v>9</v>
      </c>
      <c r="B18" s="4" t="s">
        <v>30</v>
      </c>
      <c r="C18" s="6">
        <v>22.056606292724609</v>
      </c>
      <c r="D18" s="6">
        <v>24.0292568206787</v>
      </c>
      <c r="E18" s="14">
        <v>21.8974201202392</v>
      </c>
      <c r="F18" s="17">
        <f t="shared" si="6"/>
        <v>2.1318367004395</v>
      </c>
      <c r="G18" s="15">
        <f t="shared" si="9"/>
        <v>0.22816719706303437</v>
      </c>
      <c r="I18" s="9" t="s">
        <v>12</v>
      </c>
      <c r="J18" s="4" t="s">
        <v>30</v>
      </c>
      <c r="K18" s="6">
        <v>20.593217849731445</v>
      </c>
      <c r="L18" s="6">
        <v>20.600257873535156</v>
      </c>
      <c r="M18" s="14">
        <v>20.438491821289063</v>
      </c>
      <c r="N18" s="18">
        <f t="shared" si="7"/>
        <v>0.16176605224609375</v>
      </c>
      <c r="O18" s="15">
        <f t="shared" si="10"/>
        <v>0.8939301105128219</v>
      </c>
      <c r="P18" s="13">
        <f t="shared" si="8"/>
        <v>1.9700706481934063</v>
      </c>
      <c r="Q18">
        <f t="shared" si="11"/>
        <v>0.25524053209499953</v>
      </c>
      <c r="S18" s="10"/>
    </row>
    <row r="19" spans="1:22" x14ac:dyDescent="0.3">
      <c r="A19" s="8" t="s">
        <v>9</v>
      </c>
      <c r="B19" s="4" t="s">
        <v>30</v>
      </c>
      <c r="C19" s="6">
        <v>22.060806274414063</v>
      </c>
      <c r="D19" s="6">
        <v>24.0292568206787</v>
      </c>
      <c r="E19" s="14">
        <v>21.8974201202392</v>
      </c>
      <c r="F19" s="17">
        <f t="shared" si="6"/>
        <v>2.1318367004395</v>
      </c>
      <c r="G19" s="15">
        <f t="shared" si="9"/>
        <v>0.22816719706303437</v>
      </c>
      <c r="I19" s="9" t="s">
        <v>12</v>
      </c>
      <c r="J19" s="4" t="s">
        <v>30</v>
      </c>
      <c r="K19" s="6">
        <v>20.647638320922852</v>
      </c>
      <c r="L19" s="6">
        <v>20.600257873535156</v>
      </c>
      <c r="M19" s="14">
        <v>20.438491821289063</v>
      </c>
      <c r="N19" s="18">
        <f t="shared" si="7"/>
        <v>0.16176605224609375</v>
      </c>
      <c r="O19" s="15">
        <f t="shared" si="10"/>
        <v>0.8939301105128219</v>
      </c>
      <c r="P19" s="13">
        <f t="shared" si="8"/>
        <v>1.9700706481934063</v>
      </c>
      <c r="Q19">
        <f t="shared" si="11"/>
        <v>0.25524053209499953</v>
      </c>
      <c r="S19" s="10"/>
    </row>
    <row r="20" spans="1:22" x14ac:dyDescent="0.3">
      <c r="A20" s="8" t="s">
        <v>9</v>
      </c>
      <c r="B20" s="4" t="s">
        <v>30</v>
      </c>
      <c r="C20" s="6">
        <v>21.970355987548828</v>
      </c>
      <c r="D20" s="6">
        <v>24.0292568206787</v>
      </c>
      <c r="E20" s="14">
        <v>21.8974201202392</v>
      </c>
      <c r="F20" s="17">
        <f t="shared" si="6"/>
        <v>2.1318367004395</v>
      </c>
      <c r="G20" s="15">
        <f t="shared" si="9"/>
        <v>0.22816719706303437</v>
      </c>
      <c r="I20" s="9" t="s">
        <v>12</v>
      </c>
      <c r="J20" s="4" t="s">
        <v>30</v>
      </c>
      <c r="K20" s="6">
        <v>20.559921264648438</v>
      </c>
      <c r="L20" s="6">
        <v>20.600257873535156</v>
      </c>
      <c r="M20" s="14">
        <v>20.438491821289063</v>
      </c>
      <c r="N20" s="18">
        <f t="shared" si="7"/>
        <v>0.16176605224609375</v>
      </c>
      <c r="O20" s="15">
        <f t="shared" si="10"/>
        <v>0.8939301105128219</v>
      </c>
      <c r="P20" s="13">
        <f t="shared" si="8"/>
        <v>1.9700706481934063</v>
      </c>
      <c r="Q20">
        <f t="shared" si="11"/>
        <v>0.25524053209499953</v>
      </c>
      <c r="S20" s="10"/>
    </row>
    <row r="21" spans="1:22" x14ac:dyDescent="0.3">
      <c r="A21" s="8" t="s">
        <v>10</v>
      </c>
      <c r="B21" s="4" t="s">
        <v>30</v>
      </c>
      <c r="C21" s="6">
        <v>25.694286346435547</v>
      </c>
      <c r="D21" s="6">
        <v>25.618082046508789</v>
      </c>
      <c r="E21" s="14">
        <v>22.868440628051701</v>
      </c>
      <c r="F21" s="17">
        <f t="shared" si="6"/>
        <v>2.7496414184570881</v>
      </c>
      <c r="G21" s="15">
        <f t="shared" si="9"/>
        <v>0.14868784111398747</v>
      </c>
      <c r="I21" s="9" t="s">
        <v>13</v>
      </c>
      <c r="J21" s="4" t="s">
        <v>30</v>
      </c>
      <c r="K21" s="6">
        <v>20.354949951171875</v>
      </c>
      <c r="L21" s="6">
        <v>20.159450531005859</v>
      </c>
      <c r="M21" s="14">
        <v>19.696428680419899</v>
      </c>
      <c r="N21" s="18">
        <f t="shared" si="7"/>
        <v>0.46302185058596024</v>
      </c>
      <c r="O21" s="15">
        <f t="shared" si="10"/>
        <v>0.72546511617714637</v>
      </c>
      <c r="P21" s="13">
        <f t="shared" si="8"/>
        <v>2.2866195678711279</v>
      </c>
      <c r="Q21">
        <f t="shared" si="11"/>
        <v>0.20495519053693603</v>
      </c>
      <c r="S21" s="10"/>
    </row>
    <row r="22" spans="1:22" x14ac:dyDescent="0.3">
      <c r="A22" s="8" t="s">
        <v>10</v>
      </c>
      <c r="B22" s="4" t="s">
        <v>30</v>
      </c>
      <c r="C22" s="6">
        <v>25.845956802368164</v>
      </c>
      <c r="D22" s="6">
        <v>25.618082046508789</v>
      </c>
      <c r="E22" s="14">
        <v>22.868440628051758</v>
      </c>
      <c r="F22" s="17">
        <f t="shared" si="6"/>
        <v>2.7496414184570313</v>
      </c>
      <c r="G22" s="15">
        <f t="shared" si="9"/>
        <v>0.14868784111399333</v>
      </c>
      <c r="I22" s="9" t="s">
        <v>13</v>
      </c>
      <c r="J22" s="4" t="s">
        <v>30</v>
      </c>
      <c r="K22" s="6">
        <v>19.984956741333008</v>
      </c>
      <c r="L22" s="6">
        <v>20.159450531005859</v>
      </c>
      <c r="M22" s="14">
        <v>19.696428680419899</v>
      </c>
      <c r="N22" s="18">
        <f t="shared" si="7"/>
        <v>0.46302185058596024</v>
      </c>
      <c r="O22" s="15">
        <f t="shared" si="10"/>
        <v>0.72546511617714637</v>
      </c>
      <c r="P22" s="13">
        <f t="shared" si="8"/>
        <v>2.286619567871071</v>
      </c>
      <c r="Q22">
        <f t="shared" si="11"/>
        <v>0.20495519053694408</v>
      </c>
      <c r="S22" s="7"/>
      <c r="T22" s="2"/>
      <c r="U22" s="2"/>
      <c r="V22" s="2"/>
    </row>
    <row r="23" spans="1:22" x14ac:dyDescent="0.3">
      <c r="A23" s="8" t="s">
        <v>10</v>
      </c>
      <c r="B23" s="4" t="s">
        <v>30</v>
      </c>
      <c r="C23" s="6">
        <v>25.314008712768555</v>
      </c>
      <c r="D23" s="6">
        <v>25.618082046508789</v>
      </c>
      <c r="E23" s="14">
        <v>22.868440628051758</v>
      </c>
      <c r="F23" s="17">
        <f t="shared" si="6"/>
        <v>2.7496414184570313</v>
      </c>
      <c r="G23" s="15">
        <f t="shared" si="9"/>
        <v>0.14868784111399333</v>
      </c>
      <c r="I23" s="9" t="s">
        <v>13</v>
      </c>
      <c r="J23" s="4" t="s">
        <v>30</v>
      </c>
      <c r="K23" s="6">
        <v>20.138444900512695</v>
      </c>
      <c r="L23" s="6">
        <v>20.159450531005859</v>
      </c>
      <c r="M23" s="14">
        <v>19.696428680419899</v>
      </c>
      <c r="N23" s="18">
        <f t="shared" si="7"/>
        <v>0.46302185058596024</v>
      </c>
      <c r="O23" s="15">
        <f t="shared" si="10"/>
        <v>0.72546511617714637</v>
      </c>
      <c r="P23" s="13">
        <f t="shared" si="8"/>
        <v>2.286619567871071</v>
      </c>
      <c r="Q23">
        <f t="shared" si="11"/>
        <v>0.20495519053694408</v>
      </c>
      <c r="S23" s="10"/>
      <c r="U23" s="2"/>
      <c r="V23" s="2"/>
    </row>
    <row r="24" spans="1:22" x14ac:dyDescent="0.3">
      <c r="S24" s="10"/>
    </row>
    <row r="25" spans="1:22" s="2" customFormat="1" x14ac:dyDescent="0.3">
      <c r="A25" s="21" t="s">
        <v>32</v>
      </c>
      <c r="B25" s="21"/>
      <c r="C25" s="21"/>
      <c r="D25" s="21"/>
      <c r="E25" s="21"/>
      <c r="F25" s="21"/>
      <c r="G25" s="21"/>
      <c r="H25" s="1"/>
      <c r="I25" s="21" t="s">
        <v>33</v>
      </c>
      <c r="J25" s="21"/>
      <c r="K25" s="21"/>
      <c r="L25" s="21"/>
      <c r="M25" s="21"/>
      <c r="N25" s="21"/>
      <c r="O25" s="21"/>
      <c r="P25" s="12"/>
      <c r="Q25" s="3"/>
      <c r="S25" s="10"/>
      <c r="T25"/>
      <c r="U25"/>
      <c r="V25"/>
    </row>
    <row r="26" spans="1:22" s="2" customFormat="1" x14ac:dyDescent="0.3">
      <c r="A26" s="2" t="s">
        <v>0</v>
      </c>
      <c r="B26" s="4" t="s">
        <v>1</v>
      </c>
      <c r="C26" s="2" t="s">
        <v>2</v>
      </c>
      <c r="D26" s="5" t="s">
        <v>3</v>
      </c>
      <c r="E26" s="2" t="s">
        <v>34</v>
      </c>
      <c r="F26" s="2" t="s">
        <v>4</v>
      </c>
      <c r="G26" s="16" t="s">
        <v>5</v>
      </c>
      <c r="H26" s="1"/>
      <c r="I26" s="7" t="s">
        <v>0</v>
      </c>
      <c r="J26" s="2" t="s">
        <v>1</v>
      </c>
      <c r="K26" s="2" t="s">
        <v>2</v>
      </c>
      <c r="L26" s="5" t="s">
        <v>3</v>
      </c>
      <c r="M26" s="2" t="s">
        <v>34</v>
      </c>
      <c r="N26" s="11" t="s">
        <v>4</v>
      </c>
      <c r="O26" s="19" t="s">
        <v>5</v>
      </c>
      <c r="P26" s="12" t="s">
        <v>6</v>
      </c>
      <c r="Q26" s="3" t="s">
        <v>7</v>
      </c>
      <c r="S26" s="10"/>
      <c r="T26"/>
      <c r="U26"/>
      <c r="V26"/>
    </row>
    <row r="27" spans="1:22" x14ac:dyDescent="0.3">
      <c r="A27" s="8" t="s">
        <v>8</v>
      </c>
      <c r="B27" s="4" t="s">
        <v>24</v>
      </c>
      <c r="C27" s="6">
        <v>25.877674102783203</v>
      </c>
      <c r="D27" s="6">
        <v>25.619522094726563</v>
      </c>
      <c r="E27" s="14">
        <v>21.5565486907958</v>
      </c>
      <c r="F27" s="17">
        <f t="shared" ref="F27:F35" si="12">D27-E27</f>
        <v>4.0629734039307621</v>
      </c>
      <c r="G27" s="15">
        <f>POWER(2,-F27)</f>
        <v>5.9830569103006916E-2</v>
      </c>
      <c r="I27" s="9" t="s">
        <v>14</v>
      </c>
      <c r="J27" s="4" t="s">
        <v>24</v>
      </c>
      <c r="K27" s="6">
        <v>24.64103889465332</v>
      </c>
      <c r="L27" s="6">
        <v>23.597986221313398</v>
      </c>
      <c r="M27" s="6">
        <v>19.65361213684082</v>
      </c>
      <c r="N27" s="18">
        <f t="shared" ref="N27:N35" si="13">L27-M27</f>
        <v>3.9443740844725781</v>
      </c>
      <c r="O27" s="15">
        <f>POWER(2,-N27)</f>
        <v>6.4956869484322388E-2</v>
      </c>
      <c r="P27" s="13">
        <f t="shared" ref="P27:P35" si="14">F27-N27</f>
        <v>0.11859931945818403</v>
      </c>
      <c r="Q27">
        <f>POWER(2,-P27)</f>
        <v>0.9210814741841471</v>
      </c>
      <c r="S27" s="10"/>
    </row>
    <row r="28" spans="1:22" x14ac:dyDescent="0.3">
      <c r="A28" s="8" t="s">
        <v>8</v>
      </c>
      <c r="B28" s="4" t="s">
        <v>24</v>
      </c>
      <c r="C28" s="6">
        <v>25.485763549804688</v>
      </c>
      <c r="D28" s="6">
        <v>25.619522094726563</v>
      </c>
      <c r="E28" s="14">
        <v>21.5565486907958</v>
      </c>
      <c r="F28" s="17">
        <f t="shared" si="12"/>
        <v>4.0629734039307621</v>
      </c>
      <c r="G28" s="15">
        <f t="shared" ref="G28:G35" si="15">POWER(2,-F28)</f>
        <v>5.9830569103006916E-2</v>
      </c>
      <c r="I28" s="9" t="s">
        <v>14</v>
      </c>
      <c r="J28" s="4" t="s">
        <v>24</v>
      </c>
      <c r="K28" s="6">
        <v>24.584245681762695</v>
      </c>
      <c r="L28" s="6">
        <v>23.597986221313398</v>
      </c>
      <c r="M28" s="6">
        <v>19.65361213684082</v>
      </c>
      <c r="N28" s="18">
        <f t="shared" si="13"/>
        <v>3.9443740844725781</v>
      </c>
      <c r="O28" s="15">
        <f t="shared" ref="O28:O35" si="16">POWER(2,-N28)</f>
        <v>6.4956869484322388E-2</v>
      </c>
      <c r="P28" s="13">
        <f t="shared" si="14"/>
        <v>0.11859931945818403</v>
      </c>
      <c r="Q28">
        <f t="shared" ref="Q28:Q35" si="17">POWER(2,-P28)</f>
        <v>0.9210814741841471</v>
      </c>
      <c r="S28" s="10"/>
    </row>
    <row r="29" spans="1:22" x14ac:dyDescent="0.3">
      <c r="A29" s="8" t="s">
        <v>8</v>
      </c>
      <c r="B29" s="4" t="s">
        <v>23</v>
      </c>
      <c r="C29" s="6">
        <v>25.495122909545898</v>
      </c>
      <c r="D29" s="6">
        <v>25.619522094726563</v>
      </c>
      <c r="E29" s="14">
        <v>21.5565486907958</v>
      </c>
      <c r="F29" s="17">
        <f t="shared" si="12"/>
        <v>4.0629734039307621</v>
      </c>
      <c r="G29" s="15">
        <f t="shared" si="15"/>
        <v>5.9830569103006916E-2</v>
      </c>
      <c r="I29" s="9" t="s">
        <v>14</v>
      </c>
      <c r="J29" s="4" t="s">
        <v>23</v>
      </c>
      <c r="K29" s="6">
        <v>24.56867790222168</v>
      </c>
      <c r="L29" s="6">
        <v>23.597986221313398</v>
      </c>
      <c r="M29" s="6">
        <v>19.65361213684082</v>
      </c>
      <c r="N29" s="18">
        <f t="shared" si="13"/>
        <v>3.9443740844725781</v>
      </c>
      <c r="O29" s="15">
        <f t="shared" si="16"/>
        <v>6.4956869484322388E-2</v>
      </c>
      <c r="P29" s="13">
        <f t="shared" si="14"/>
        <v>0.11859931945818403</v>
      </c>
      <c r="Q29">
        <f t="shared" si="17"/>
        <v>0.9210814741841471</v>
      </c>
      <c r="S29" s="10"/>
    </row>
    <row r="30" spans="1:22" x14ac:dyDescent="0.3">
      <c r="A30" s="8" t="s">
        <v>9</v>
      </c>
      <c r="B30" s="4" t="s">
        <v>23</v>
      </c>
      <c r="C30" s="6">
        <v>28.591194152832031</v>
      </c>
      <c r="D30" s="6">
        <v>26.4767532348632</v>
      </c>
      <c r="E30" s="14">
        <v>22.697420120239201</v>
      </c>
      <c r="F30" s="17">
        <f t="shared" si="12"/>
        <v>3.7793331146239986</v>
      </c>
      <c r="G30" s="15">
        <f t="shared" si="15"/>
        <v>7.2829506793549076E-2</v>
      </c>
      <c r="I30" s="9" t="s">
        <v>12</v>
      </c>
      <c r="J30" s="4" t="s">
        <v>23</v>
      </c>
      <c r="K30" s="6">
        <v>24.77598762512207</v>
      </c>
      <c r="L30" s="6">
        <v>23.0484512329101</v>
      </c>
      <c r="M30" s="6">
        <v>19.438491821288999</v>
      </c>
      <c r="N30" s="18">
        <f t="shared" si="13"/>
        <v>3.6099594116211016</v>
      </c>
      <c r="O30" s="15">
        <f t="shared" si="16"/>
        <v>8.1901891913662178E-2</v>
      </c>
      <c r="P30" s="13">
        <f t="shared" si="14"/>
        <v>0.169373703002897</v>
      </c>
      <c r="Q30">
        <f t="shared" si="17"/>
        <v>0.88922862576023431</v>
      </c>
      <c r="S30" s="10"/>
    </row>
    <row r="31" spans="1:22" x14ac:dyDescent="0.3">
      <c r="A31" s="8" t="s">
        <v>9</v>
      </c>
      <c r="B31" s="4" t="s">
        <v>23</v>
      </c>
      <c r="C31" s="6">
        <v>28.57763671875</v>
      </c>
      <c r="D31" s="6">
        <v>28.476753234863281</v>
      </c>
      <c r="E31" s="14">
        <v>23.697420120239258</v>
      </c>
      <c r="F31" s="17">
        <f t="shared" si="12"/>
        <v>4.7793331146240234</v>
      </c>
      <c r="G31" s="15">
        <f t="shared" si="15"/>
        <v>3.6414753396773906E-2</v>
      </c>
      <c r="I31" s="9" t="s">
        <v>12</v>
      </c>
      <c r="J31" s="4" t="s">
        <v>23</v>
      </c>
      <c r="K31" s="6">
        <v>24.716592788696289</v>
      </c>
      <c r="L31" s="6">
        <v>24.748451232910156</v>
      </c>
      <c r="M31" s="6">
        <v>20.438491821289063</v>
      </c>
      <c r="N31" s="18">
        <f t="shared" si="13"/>
        <v>4.3099594116210938</v>
      </c>
      <c r="O31" s="15">
        <f t="shared" si="16"/>
        <v>5.041652833594245E-2</v>
      </c>
      <c r="P31" s="13">
        <f t="shared" si="14"/>
        <v>0.46937370300292969</v>
      </c>
      <c r="Q31">
        <f t="shared" si="17"/>
        <v>0.72227808218229617</v>
      </c>
      <c r="S31" s="10"/>
    </row>
    <row r="32" spans="1:22" x14ac:dyDescent="0.3">
      <c r="A32" s="8" t="s">
        <v>9</v>
      </c>
      <c r="B32" s="4" t="s">
        <v>23</v>
      </c>
      <c r="C32" s="6">
        <v>28.26142692565918</v>
      </c>
      <c r="D32" s="6">
        <v>28.476753234863281</v>
      </c>
      <c r="E32" s="14">
        <v>23.697420120239258</v>
      </c>
      <c r="F32" s="17">
        <f t="shared" si="12"/>
        <v>4.7793331146240234</v>
      </c>
      <c r="G32" s="15">
        <f t="shared" si="15"/>
        <v>3.6414753396773906E-2</v>
      </c>
      <c r="I32" s="9" t="s">
        <v>12</v>
      </c>
      <c r="J32" s="4" t="s">
        <v>23</v>
      </c>
      <c r="K32" s="6">
        <v>24.752771377563477</v>
      </c>
      <c r="L32" s="6">
        <v>24.748451232910156</v>
      </c>
      <c r="M32" s="6">
        <v>20.438491821289063</v>
      </c>
      <c r="N32" s="18">
        <f t="shared" si="13"/>
        <v>4.3099594116210938</v>
      </c>
      <c r="O32" s="15">
        <f t="shared" si="16"/>
        <v>5.041652833594245E-2</v>
      </c>
      <c r="P32" s="13">
        <f t="shared" si="14"/>
        <v>0.46937370300292969</v>
      </c>
      <c r="Q32">
        <f t="shared" si="17"/>
        <v>0.72227808218229617</v>
      </c>
      <c r="S32" s="10"/>
    </row>
    <row r="33" spans="1:22" x14ac:dyDescent="0.3">
      <c r="A33" s="8" t="s">
        <v>10</v>
      </c>
      <c r="B33" s="4" t="s">
        <v>23</v>
      </c>
      <c r="C33" s="6">
        <v>26.9935302734375</v>
      </c>
      <c r="D33" s="6">
        <v>27.049278259277344</v>
      </c>
      <c r="E33" s="14">
        <v>22.868440628051758</v>
      </c>
      <c r="F33" s="17">
        <f t="shared" si="12"/>
        <v>4.1808376312255859</v>
      </c>
      <c r="G33" s="15">
        <f t="shared" si="15"/>
        <v>5.5136915385046857E-2</v>
      </c>
      <c r="I33" s="9" t="s">
        <v>13</v>
      </c>
      <c r="J33" s="4" t="s">
        <v>23</v>
      </c>
      <c r="K33" s="6">
        <v>24.321125030517578</v>
      </c>
      <c r="L33" s="6">
        <v>24.263551712036133</v>
      </c>
      <c r="M33" s="6">
        <v>20.296428680419901</v>
      </c>
      <c r="N33" s="18">
        <f t="shared" si="13"/>
        <v>3.9671230316162323</v>
      </c>
      <c r="O33" s="15">
        <f t="shared" si="16"/>
        <v>6.3940638831006785E-2</v>
      </c>
      <c r="P33" s="13">
        <f t="shared" si="14"/>
        <v>0.21371459960935368</v>
      </c>
      <c r="Q33">
        <f t="shared" si="17"/>
        <v>0.86231411498361898</v>
      </c>
    </row>
    <row r="34" spans="1:22" x14ac:dyDescent="0.3">
      <c r="A34" s="8" t="s">
        <v>10</v>
      </c>
      <c r="B34" s="4" t="s">
        <v>23</v>
      </c>
      <c r="C34" s="6">
        <v>27.113523483276367</v>
      </c>
      <c r="D34" s="6">
        <v>27.049278259277344</v>
      </c>
      <c r="E34" s="14">
        <v>22.868440628051758</v>
      </c>
      <c r="F34" s="17">
        <f t="shared" si="12"/>
        <v>4.1808376312255859</v>
      </c>
      <c r="G34" s="15">
        <f t="shared" si="15"/>
        <v>5.5136915385046857E-2</v>
      </c>
      <c r="I34" s="9" t="s">
        <v>13</v>
      </c>
      <c r="J34" s="4" t="s">
        <v>23</v>
      </c>
      <c r="K34" s="6">
        <v>24.15635871887207</v>
      </c>
      <c r="L34" s="6">
        <v>24.263551712036133</v>
      </c>
      <c r="M34" s="6">
        <v>20.296428680419901</v>
      </c>
      <c r="N34" s="18">
        <f t="shared" si="13"/>
        <v>3.9671230316162323</v>
      </c>
      <c r="O34" s="15">
        <f t="shared" si="16"/>
        <v>6.3940638831006785E-2</v>
      </c>
      <c r="P34" s="13">
        <f t="shared" si="14"/>
        <v>0.21371459960935368</v>
      </c>
      <c r="Q34">
        <f t="shared" si="17"/>
        <v>0.86231411498361898</v>
      </c>
      <c r="S34" s="7"/>
      <c r="T34" s="2"/>
      <c r="U34" s="2"/>
      <c r="V34" s="2"/>
    </row>
    <row r="35" spans="1:22" x14ac:dyDescent="0.3">
      <c r="A35" s="8" t="s">
        <v>10</v>
      </c>
      <c r="B35" s="4" t="s">
        <v>23</v>
      </c>
      <c r="C35" s="6">
        <v>27.040779113769531</v>
      </c>
      <c r="D35" s="6">
        <v>27.049278259277344</v>
      </c>
      <c r="E35" s="14">
        <v>22.868440628051758</v>
      </c>
      <c r="F35" s="17">
        <f t="shared" si="12"/>
        <v>4.1808376312255859</v>
      </c>
      <c r="G35" s="15">
        <f t="shared" si="15"/>
        <v>5.5136915385046857E-2</v>
      </c>
      <c r="I35" s="9" t="s">
        <v>13</v>
      </c>
      <c r="J35" s="4" t="s">
        <v>23</v>
      </c>
      <c r="K35" s="6">
        <v>24.313173294067383</v>
      </c>
      <c r="L35" s="6">
        <v>24.263551712036133</v>
      </c>
      <c r="M35" s="6">
        <v>20.296428680419901</v>
      </c>
      <c r="N35" s="18">
        <f t="shared" si="13"/>
        <v>3.9671230316162323</v>
      </c>
      <c r="O35" s="15">
        <f t="shared" si="16"/>
        <v>6.3940638831006785E-2</v>
      </c>
      <c r="P35" s="13">
        <f t="shared" si="14"/>
        <v>0.21371459960935368</v>
      </c>
      <c r="Q35">
        <f t="shared" si="17"/>
        <v>0.86231411498361898</v>
      </c>
      <c r="S35" s="10"/>
      <c r="U35" s="2"/>
      <c r="V35" s="2"/>
    </row>
    <row r="36" spans="1:22" x14ac:dyDescent="0.3">
      <c r="S36" s="10"/>
    </row>
    <row r="37" spans="1:22" s="2" customFormat="1" x14ac:dyDescent="0.3">
      <c r="A37" s="21" t="s">
        <v>32</v>
      </c>
      <c r="B37" s="21"/>
      <c r="C37" s="21"/>
      <c r="D37" s="21"/>
      <c r="E37" s="21"/>
      <c r="F37" s="21"/>
      <c r="G37" s="21"/>
      <c r="H37" s="1"/>
      <c r="I37" s="21" t="s">
        <v>33</v>
      </c>
      <c r="J37" s="21"/>
      <c r="K37" s="21"/>
      <c r="L37" s="21"/>
      <c r="M37" s="21"/>
      <c r="N37" s="21"/>
      <c r="O37" s="21"/>
      <c r="P37" s="12"/>
      <c r="Q37" s="3"/>
      <c r="S37" s="10"/>
      <c r="T37"/>
      <c r="U37"/>
      <c r="V37"/>
    </row>
    <row r="38" spans="1:22" s="2" customFormat="1" x14ac:dyDescent="0.3">
      <c r="A38" s="2" t="s">
        <v>0</v>
      </c>
      <c r="B38" s="4" t="s">
        <v>1</v>
      </c>
      <c r="C38" s="2" t="s">
        <v>2</v>
      </c>
      <c r="D38" s="5" t="s">
        <v>3</v>
      </c>
      <c r="E38" s="2" t="s">
        <v>34</v>
      </c>
      <c r="F38" s="2" t="s">
        <v>4</v>
      </c>
      <c r="G38" s="16" t="s">
        <v>5</v>
      </c>
      <c r="H38" s="1"/>
      <c r="I38" s="7" t="s">
        <v>0</v>
      </c>
      <c r="J38" s="2" t="s">
        <v>1</v>
      </c>
      <c r="K38" s="2" t="s">
        <v>2</v>
      </c>
      <c r="L38" s="5" t="s">
        <v>3</v>
      </c>
      <c r="M38" s="2" t="s">
        <v>34</v>
      </c>
      <c r="N38" s="11" t="s">
        <v>4</v>
      </c>
      <c r="O38" s="19" t="s">
        <v>5</v>
      </c>
      <c r="P38" s="12" t="s">
        <v>6</v>
      </c>
      <c r="Q38" s="3" t="s">
        <v>7</v>
      </c>
      <c r="S38" s="10"/>
      <c r="T38"/>
      <c r="U38"/>
      <c r="V38"/>
    </row>
    <row r="39" spans="1:22" x14ac:dyDescent="0.3">
      <c r="A39" s="8" t="s">
        <v>8</v>
      </c>
      <c r="B39" s="4" t="s">
        <v>18</v>
      </c>
      <c r="C39" s="6">
        <v>24.636199951171875</v>
      </c>
      <c r="D39" s="6">
        <v>24.620397567749023</v>
      </c>
      <c r="E39" s="14">
        <v>21.956548690795898</v>
      </c>
      <c r="F39" s="17">
        <f t="shared" ref="F39:F47" si="18">D39-E39</f>
        <v>2.663848876953125</v>
      </c>
      <c r="G39" s="15">
        <f>POWER(2,-F39)</f>
        <v>0.15779803257330982</v>
      </c>
      <c r="I39" s="9" t="s">
        <v>14</v>
      </c>
      <c r="J39" s="4" t="s">
        <v>18</v>
      </c>
      <c r="K39" s="6">
        <v>22.175848007202148</v>
      </c>
      <c r="L39" s="6">
        <v>21.183248519897401</v>
      </c>
      <c r="M39" s="6">
        <v>19.65361213684082</v>
      </c>
      <c r="N39" s="18">
        <f t="shared" ref="N39:N47" si="19">L39-M39</f>
        <v>1.5296363830565802</v>
      </c>
      <c r="O39" s="15">
        <f>POWER(2,-N39)</f>
        <v>0.34636465379521297</v>
      </c>
      <c r="P39" s="13">
        <f t="shared" ref="P39:P47" si="20">F39-N39</f>
        <v>1.1342124938965448</v>
      </c>
      <c r="Q39">
        <f>POWER(2,-P39)</f>
        <v>0.45558353268520113</v>
      </c>
      <c r="S39" s="10"/>
    </row>
    <row r="40" spans="1:22" x14ac:dyDescent="0.3">
      <c r="A40" s="8" t="s">
        <v>8</v>
      </c>
      <c r="B40" s="4" t="s">
        <v>18</v>
      </c>
      <c r="C40" s="6">
        <v>24.653865814208984</v>
      </c>
      <c r="D40" s="6">
        <v>24.620397567749023</v>
      </c>
      <c r="E40" s="14">
        <v>21.956548690795898</v>
      </c>
      <c r="F40" s="17">
        <f t="shared" si="18"/>
        <v>2.663848876953125</v>
      </c>
      <c r="G40" s="15">
        <f t="shared" ref="G40:G47" si="21">POWER(2,-F40)</f>
        <v>0.15779803257330982</v>
      </c>
      <c r="I40" s="9" t="s">
        <v>14</v>
      </c>
      <c r="J40" s="4" t="s">
        <v>18</v>
      </c>
      <c r="K40" s="6">
        <v>22.161888122558594</v>
      </c>
      <c r="L40" s="6">
        <v>22.183248519897461</v>
      </c>
      <c r="M40" s="6">
        <v>19.65361213684082</v>
      </c>
      <c r="N40" s="18">
        <f t="shared" si="19"/>
        <v>2.5296363830566406</v>
      </c>
      <c r="O40" s="15">
        <f t="shared" ref="O40:O47" si="22">POWER(2,-N40)</f>
        <v>0.17318232689759924</v>
      </c>
      <c r="P40" s="13">
        <f t="shared" si="20"/>
        <v>0.13421249389648438</v>
      </c>
      <c r="Q40">
        <f t="shared" ref="Q40:Q47" si="23">POWER(2,-P40)</f>
        <v>0.91116706537044045</v>
      </c>
      <c r="S40" s="10"/>
    </row>
    <row r="41" spans="1:22" x14ac:dyDescent="0.3">
      <c r="A41" s="8" t="s">
        <v>8</v>
      </c>
      <c r="B41" s="4" t="s">
        <v>17</v>
      </c>
      <c r="C41" s="6">
        <v>24.571121215820313</v>
      </c>
      <c r="D41" s="6">
        <v>24.620397567749023</v>
      </c>
      <c r="E41" s="14">
        <v>21.956548690795898</v>
      </c>
      <c r="F41" s="17">
        <f t="shared" si="18"/>
        <v>2.663848876953125</v>
      </c>
      <c r="G41" s="15">
        <f t="shared" si="21"/>
        <v>0.15779803257330982</v>
      </c>
      <c r="I41" s="9" t="s">
        <v>14</v>
      </c>
      <c r="J41" s="4" t="s">
        <v>17</v>
      </c>
      <c r="K41" s="6">
        <v>22.212003707885742</v>
      </c>
      <c r="L41" s="6">
        <v>22.183248519897461</v>
      </c>
      <c r="M41" s="6">
        <v>19.65361213684082</v>
      </c>
      <c r="N41" s="18">
        <f t="shared" si="19"/>
        <v>2.5296363830566406</v>
      </c>
      <c r="O41" s="15">
        <f t="shared" si="22"/>
        <v>0.17318232689759924</v>
      </c>
      <c r="P41" s="13">
        <f t="shared" si="20"/>
        <v>0.13421249389648438</v>
      </c>
      <c r="Q41">
        <f t="shared" si="23"/>
        <v>0.91116706537044045</v>
      </c>
      <c r="S41" s="10"/>
    </row>
    <row r="42" spans="1:22" x14ac:dyDescent="0.3">
      <c r="A42" s="8" t="s">
        <v>9</v>
      </c>
      <c r="B42" s="4" t="s">
        <v>17</v>
      </c>
      <c r="C42" s="6">
        <v>26.735517501831055</v>
      </c>
      <c r="D42" s="6">
        <v>26.543745803833001</v>
      </c>
      <c r="E42" s="14">
        <v>23.697420120239258</v>
      </c>
      <c r="F42" s="17">
        <f t="shared" si="18"/>
        <v>2.8463256835937436</v>
      </c>
      <c r="G42" s="15">
        <f t="shared" si="21"/>
        <v>0.13904987148501591</v>
      </c>
      <c r="I42" s="9" t="s">
        <v>12</v>
      </c>
      <c r="J42" s="4" t="s">
        <v>17</v>
      </c>
      <c r="K42" s="6">
        <v>23.212121963500977</v>
      </c>
      <c r="L42" s="6">
        <v>22.163408279418899</v>
      </c>
      <c r="M42" s="6">
        <v>20.438491821289063</v>
      </c>
      <c r="N42" s="18">
        <f t="shared" si="19"/>
        <v>1.7249164581298366</v>
      </c>
      <c r="O42" s="15">
        <f t="shared" si="22"/>
        <v>0.3025160395369913</v>
      </c>
      <c r="P42" s="13">
        <f t="shared" si="20"/>
        <v>1.121409225463907</v>
      </c>
      <c r="Q42">
        <f t="shared" si="23"/>
        <v>0.45964462478695461</v>
      </c>
      <c r="S42" s="10"/>
    </row>
    <row r="43" spans="1:22" x14ac:dyDescent="0.3">
      <c r="A43" s="8" t="s">
        <v>9</v>
      </c>
      <c r="B43" s="4" t="s">
        <v>17</v>
      </c>
      <c r="C43" s="6">
        <v>26.697860717773438</v>
      </c>
      <c r="D43" s="6">
        <v>26.743745803833001</v>
      </c>
      <c r="E43" s="14">
        <v>23.697420120239258</v>
      </c>
      <c r="F43" s="17">
        <f t="shared" si="18"/>
        <v>3.0463256835937429</v>
      </c>
      <c r="G43" s="15">
        <f t="shared" si="21"/>
        <v>0.12104994394753432</v>
      </c>
      <c r="I43" s="9" t="s">
        <v>12</v>
      </c>
      <c r="J43" s="4" t="s">
        <v>17</v>
      </c>
      <c r="K43" s="6">
        <v>23.126823425292969</v>
      </c>
      <c r="L43" s="6">
        <v>23.163408279418945</v>
      </c>
      <c r="M43" s="6">
        <v>20.438491821289063</v>
      </c>
      <c r="N43" s="18">
        <f t="shared" si="19"/>
        <v>2.7249164581298828</v>
      </c>
      <c r="O43" s="15">
        <f t="shared" si="22"/>
        <v>0.15125801976849082</v>
      </c>
      <c r="P43" s="13">
        <f t="shared" si="20"/>
        <v>0.32140922546386008</v>
      </c>
      <c r="Q43">
        <f t="shared" si="23"/>
        <v>0.80028777404866391</v>
      </c>
      <c r="S43" s="10"/>
    </row>
    <row r="44" spans="1:22" x14ac:dyDescent="0.3">
      <c r="A44" s="8" t="s">
        <v>9</v>
      </c>
      <c r="B44" s="4" t="s">
        <v>17</v>
      </c>
      <c r="C44" s="6">
        <v>26.797861099243164</v>
      </c>
      <c r="D44" s="6">
        <v>26.743745803833008</v>
      </c>
      <c r="E44" s="14">
        <v>23.697420120239258</v>
      </c>
      <c r="F44" s="17">
        <f t="shared" si="18"/>
        <v>3.04632568359375</v>
      </c>
      <c r="G44" s="15">
        <f t="shared" si="21"/>
        <v>0.12104994394753373</v>
      </c>
      <c r="I44" s="9" t="s">
        <v>12</v>
      </c>
      <c r="J44" s="4" t="s">
        <v>17</v>
      </c>
      <c r="K44" s="6">
        <v>23.151279449462891</v>
      </c>
      <c r="L44" s="6">
        <v>23.163408279418945</v>
      </c>
      <c r="M44" s="6">
        <v>20.438491821289063</v>
      </c>
      <c r="N44" s="18">
        <f t="shared" si="19"/>
        <v>2.7249164581298828</v>
      </c>
      <c r="O44" s="15">
        <f t="shared" si="22"/>
        <v>0.15125801976849082</v>
      </c>
      <c r="P44" s="13">
        <f t="shared" si="20"/>
        <v>0.32140922546386719</v>
      </c>
      <c r="Q44">
        <f t="shared" si="23"/>
        <v>0.80028777404866003</v>
      </c>
      <c r="S44" s="10"/>
    </row>
    <row r="45" spans="1:22" x14ac:dyDescent="0.3">
      <c r="A45" s="8" t="s">
        <v>10</v>
      </c>
      <c r="B45" s="4" t="s">
        <v>17</v>
      </c>
      <c r="C45" s="6">
        <v>24.113788604736328</v>
      </c>
      <c r="D45" s="6">
        <v>24.979244613647399</v>
      </c>
      <c r="E45" s="14">
        <v>22.468440628051699</v>
      </c>
      <c r="F45" s="17">
        <f t="shared" si="18"/>
        <v>2.5108039855957003</v>
      </c>
      <c r="G45" s="15">
        <f t="shared" si="21"/>
        <v>0.17545780303129321</v>
      </c>
      <c r="I45" s="9" t="s">
        <v>13</v>
      </c>
      <c r="J45" s="4" t="s">
        <v>17</v>
      </c>
      <c r="K45" s="6">
        <v>21.900527954101563</v>
      </c>
      <c r="L45" s="6">
        <v>20.8960876464843</v>
      </c>
      <c r="M45" s="6">
        <v>19.796428680419901</v>
      </c>
      <c r="N45" s="18">
        <f t="shared" si="19"/>
        <v>1.0996589660643998</v>
      </c>
      <c r="O45" s="15">
        <f t="shared" si="22"/>
        <v>0.46662678710362543</v>
      </c>
      <c r="P45" s="13">
        <f t="shared" si="20"/>
        <v>1.4111450195313004</v>
      </c>
      <c r="Q45">
        <f t="shared" si="23"/>
        <v>0.37601313915210072</v>
      </c>
    </row>
    <row r="46" spans="1:22" x14ac:dyDescent="0.3">
      <c r="A46" s="8" t="s">
        <v>10</v>
      </c>
      <c r="B46" s="4" t="s">
        <v>17</v>
      </c>
      <c r="C46" s="6">
        <v>24.158952713012695</v>
      </c>
      <c r="D46" s="6">
        <v>24.7792446136474</v>
      </c>
      <c r="E46" s="14">
        <v>22.468440628051699</v>
      </c>
      <c r="F46" s="17">
        <f t="shared" si="18"/>
        <v>2.310803985595701</v>
      </c>
      <c r="G46" s="15">
        <f t="shared" si="21"/>
        <v>0.20154808971344018</v>
      </c>
      <c r="I46" s="9" t="s">
        <v>13</v>
      </c>
      <c r="J46" s="4" t="s">
        <v>17</v>
      </c>
      <c r="K46" s="6">
        <v>21.874183654785156</v>
      </c>
      <c r="L46" s="6">
        <v>21.896087646484375</v>
      </c>
      <c r="M46" s="6">
        <v>19.606428680419899</v>
      </c>
      <c r="N46" s="18">
        <f t="shared" si="19"/>
        <v>2.2896589660644757</v>
      </c>
      <c r="O46" s="15">
        <f t="shared" si="22"/>
        <v>0.20452385564716802</v>
      </c>
      <c r="P46" s="13">
        <f t="shared" si="20"/>
        <v>2.1145019531225273E-2</v>
      </c>
      <c r="Q46">
        <f t="shared" si="23"/>
        <v>0.9854502746180307</v>
      </c>
      <c r="S46" s="7"/>
      <c r="T46" s="2"/>
      <c r="U46" s="2"/>
      <c r="V46" s="2"/>
    </row>
    <row r="47" spans="1:22" x14ac:dyDescent="0.3">
      <c r="A47" s="8" t="s">
        <v>10</v>
      </c>
      <c r="B47" s="4" t="s">
        <v>17</v>
      </c>
      <c r="C47" s="6">
        <v>23.964996337890625</v>
      </c>
      <c r="D47" s="6">
        <v>24.7792446136474</v>
      </c>
      <c r="E47" s="14">
        <v>22.468440628051699</v>
      </c>
      <c r="F47" s="17">
        <f t="shared" si="18"/>
        <v>2.310803985595701</v>
      </c>
      <c r="G47" s="15">
        <f t="shared" si="21"/>
        <v>0.20154808971344018</v>
      </c>
      <c r="I47" s="9" t="s">
        <v>13</v>
      </c>
      <c r="J47" s="4" t="s">
        <v>17</v>
      </c>
      <c r="K47" s="6">
        <v>21.913551330566406</v>
      </c>
      <c r="L47" s="6">
        <v>21.896087646484375</v>
      </c>
      <c r="M47" s="6">
        <v>19.796428680419901</v>
      </c>
      <c r="N47" s="18">
        <f t="shared" si="19"/>
        <v>2.0996589660644744</v>
      </c>
      <c r="O47" s="15">
        <f t="shared" si="22"/>
        <v>0.23331339355180067</v>
      </c>
      <c r="P47" s="13">
        <f t="shared" si="20"/>
        <v>0.21114501953122655</v>
      </c>
      <c r="Q47">
        <f t="shared" si="23"/>
        <v>0.86385134880262282</v>
      </c>
      <c r="S47" s="10"/>
      <c r="U47" s="2"/>
      <c r="V47" s="2"/>
    </row>
    <row r="48" spans="1:22" x14ac:dyDescent="0.3">
      <c r="S48" s="10"/>
    </row>
    <row r="49" spans="1:22" s="2" customFormat="1" x14ac:dyDescent="0.3">
      <c r="A49" s="21" t="s">
        <v>32</v>
      </c>
      <c r="B49" s="21"/>
      <c r="C49" s="21"/>
      <c r="D49" s="21"/>
      <c r="E49" s="21"/>
      <c r="F49" s="21"/>
      <c r="G49" s="21"/>
      <c r="H49" s="1"/>
      <c r="I49" s="21" t="s">
        <v>33</v>
      </c>
      <c r="J49" s="21"/>
      <c r="K49" s="21"/>
      <c r="L49" s="21"/>
      <c r="M49" s="21"/>
      <c r="N49" s="21"/>
      <c r="O49" s="21"/>
      <c r="P49" s="12"/>
      <c r="Q49" s="3"/>
      <c r="S49" s="10"/>
      <c r="T49"/>
      <c r="U49"/>
      <c r="V49"/>
    </row>
    <row r="50" spans="1:22" s="2" customFormat="1" x14ac:dyDescent="0.3">
      <c r="A50" s="2" t="s">
        <v>0</v>
      </c>
      <c r="B50" s="4" t="s">
        <v>1</v>
      </c>
      <c r="C50" s="2" t="s">
        <v>2</v>
      </c>
      <c r="D50" s="5" t="s">
        <v>3</v>
      </c>
      <c r="E50" s="2" t="s">
        <v>34</v>
      </c>
      <c r="F50" s="2" t="s">
        <v>4</v>
      </c>
      <c r="G50" s="16" t="s">
        <v>5</v>
      </c>
      <c r="H50" s="1"/>
      <c r="I50" s="7" t="s">
        <v>0</v>
      </c>
      <c r="J50" s="2" t="s">
        <v>1</v>
      </c>
      <c r="K50" s="2" t="s">
        <v>2</v>
      </c>
      <c r="L50" s="5" t="s">
        <v>3</v>
      </c>
      <c r="M50" s="2" t="s">
        <v>34</v>
      </c>
      <c r="N50" s="11" t="s">
        <v>4</v>
      </c>
      <c r="O50" s="19" t="s">
        <v>5</v>
      </c>
      <c r="P50" s="12" t="s">
        <v>6</v>
      </c>
      <c r="Q50" s="3" t="s">
        <v>7</v>
      </c>
      <c r="S50" s="10"/>
      <c r="T50"/>
      <c r="U50"/>
      <c r="V50"/>
    </row>
    <row r="51" spans="1:22" x14ac:dyDescent="0.3">
      <c r="A51" s="8" t="s">
        <v>8</v>
      </c>
      <c r="B51" s="4" t="s">
        <v>29</v>
      </c>
      <c r="C51" s="6">
        <v>28.16850471496582</v>
      </c>
      <c r="D51" s="6">
        <v>28.066022872924805</v>
      </c>
      <c r="E51" s="14">
        <v>21.956548690795898</v>
      </c>
      <c r="F51" s="17">
        <f t="shared" ref="F51:F59" si="24">D51-E51</f>
        <v>6.1094741821289063</v>
      </c>
      <c r="G51" s="15">
        <f>POWER(2,-F51)</f>
        <v>1.4483216191048903E-2</v>
      </c>
      <c r="I51" s="9" t="s">
        <v>14</v>
      </c>
      <c r="J51" s="4" t="s">
        <v>29</v>
      </c>
      <c r="K51" s="6">
        <v>26.541501998901367</v>
      </c>
      <c r="L51" s="6">
        <v>26.147308349609375</v>
      </c>
      <c r="M51" s="14">
        <v>19.65361213684082</v>
      </c>
      <c r="N51" s="18">
        <f t="shared" ref="N51:N59" si="25">L51-M51</f>
        <v>6.4936962127685547</v>
      </c>
      <c r="O51" s="15">
        <f>POWER(2,-N51)</f>
        <v>1.1096925163975186E-2</v>
      </c>
      <c r="P51" s="13">
        <f t="shared" ref="P51:P59" si="26">F51-N51</f>
        <v>-0.38422203063964844</v>
      </c>
      <c r="Q51">
        <f>POWER(2,-P51)</f>
        <v>1.3051557955952426</v>
      </c>
      <c r="S51" s="10"/>
    </row>
    <row r="52" spans="1:22" x14ac:dyDescent="0.3">
      <c r="A52" s="8" t="s">
        <v>8</v>
      </c>
      <c r="B52" s="4" t="s">
        <v>29</v>
      </c>
      <c r="C52" s="6">
        <v>28.039255142211914</v>
      </c>
      <c r="D52" s="6">
        <v>28.066022872924805</v>
      </c>
      <c r="E52" s="14">
        <v>21.956548690795898</v>
      </c>
      <c r="F52" s="17">
        <f t="shared" si="24"/>
        <v>6.1094741821289063</v>
      </c>
      <c r="G52" s="15">
        <f t="shared" ref="G52:G59" si="27">POWER(2,-F52)</f>
        <v>1.4483216191048903E-2</v>
      </c>
      <c r="I52" s="9" t="s">
        <v>14</v>
      </c>
      <c r="J52" s="4" t="s">
        <v>29</v>
      </c>
      <c r="K52" s="6">
        <v>25.475187301635742</v>
      </c>
      <c r="L52" s="6">
        <v>26.147308349609375</v>
      </c>
      <c r="M52" s="14">
        <v>19.65361213684082</v>
      </c>
      <c r="N52" s="18">
        <f t="shared" si="25"/>
        <v>6.4936962127685547</v>
      </c>
      <c r="O52" s="15">
        <f t="shared" ref="O52:O59" si="28">POWER(2,-N52)</f>
        <v>1.1096925163975186E-2</v>
      </c>
      <c r="P52" s="13">
        <f t="shared" si="26"/>
        <v>-0.38422203063964844</v>
      </c>
      <c r="Q52">
        <f t="shared" ref="Q52:Q59" si="29">POWER(2,-P52)</f>
        <v>1.3051557955952426</v>
      </c>
      <c r="S52" s="10"/>
    </row>
    <row r="53" spans="1:22" x14ac:dyDescent="0.3">
      <c r="A53" s="8" t="s">
        <v>8</v>
      </c>
      <c r="B53" s="4" t="s">
        <v>11</v>
      </c>
      <c r="C53" s="6">
        <v>27.990304946899414</v>
      </c>
      <c r="D53" s="6">
        <v>28.066022872924805</v>
      </c>
      <c r="E53" s="14">
        <v>21.956548690795898</v>
      </c>
      <c r="F53" s="17">
        <f t="shared" si="24"/>
        <v>6.1094741821289063</v>
      </c>
      <c r="G53" s="15">
        <f t="shared" si="27"/>
        <v>1.4483216191048903E-2</v>
      </c>
      <c r="I53" s="9" t="s">
        <v>14</v>
      </c>
      <c r="J53" s="4" t="s">
        <v>11</v>
      </c>
      <c r="K53" s="6">
        <v>26.425235748291016</v>
      </c>
      <c r="L53" s="6">
        <v>26.147308349609375</v>
      </c>
      <c r="M53" s="14">
        <v>19.65361213684082</v>
      </c>
      <c r="N53" s="18">
        <f t="shared" si="25"/>
        <v>6.4936962127685547</v>
      </c>
      <c r="O53" s="15">
        <f t="shared" si="28"/>
        <v>1.1096925163975186E-2</v>
      </c>
      <c r="P53" s="13">
        <f t="shared" si="26"/>
        <v>-0.38422203063964844</v>
      </c>
      <c r="Q53">
        <f t="shared" si="29"/>
        <v>1.3051557955952426</v>
      </c>
      <c r="S53" s="10"/>
    </row>
    <row r="54" spans="1:22" x14ac:dyDescent="0.3">
      <c r="A54" s="8" t="s">
        <v>9</v>
      </c>
      <c r="B54" s="4" t="s">
        <v>11</v>
      </c>
      <c r="C54" s="6">
        <v>29.456321716308594</v>
      </c>
      <c r="D54" s="6">
        <v>29.485923767089844</v>
      </c>
      <c r="E54" s="14">
        <v>23.697420120239258</v>
      </c>
      <c r="F54" s="17">
        <f t="shared" si="24"/>
        <v>5.7885036468505859</v>
      </c>
      <c r="G54" s="15">
        <f t="shared" si="27"/>
        <v>1.8092008048971483E-2</v>
      </c>
      <c r="I54" s="9" t="s">
        <v>12</v>
      </c>
      <c r="J54" s="4" t="s">
        <v>11</v>
      </c>
      <c r="K54" s="6">
        <v>26.478252410888672</v>
      </c>
      <c r="L54" s="6">
        <v>26.890020370483398</v>
      </c>
      <c r="M54" s="14">
        <v>20.438491821289063</v>
      </c>
      <c r="N54" s="18">
        <f t="shared" si="25"/>
        <v>6.4515285491943359</v>
      </c>
      <c r="O54" s="15">
        <f t="shared" si="28"/>
        <v>1.1426057067343134E-2</v>
      </c>
      <c r="P54" s="13">
        <f t="shared" si="26"/>
        <v>-0.66302490234375</v>
      </c>
      <c r="Q54">
        <f t="shared" si="29"/>
        <v>1.583399062541035</v>
      </c>
      <c r="S54" s="10"/>
    </row>
    <row r="55" spans="1:22" x14ac:dyDescent="0.3">
      <c r="A55" s="8" t="s">
        <v>9</v>
      </c>
      <c r="B55" s="4" t="s">
        <v>11</v>
      </c>
      <c r="C55" s="6">
        <v>29.565891265869141</v>
      </c>
      <c r="D55" s="6">
        <v>29.485923767089844</v>
      </c>
      <c r="E55" s="14">
        <v>23.697420120239258</v>
      </c>
      <c r="F55" s="17">
        <f t="shared" si="24"/>
        <v>5.7885036468505859</v>
      </c>
      <c r="G55" s="15">
        <f t="shared" si="27"/>
        <v>1.8092008048971483E-2</v>
      </c>
      <c r="I55" s="9" t="s">
        <v>12</v>
      </c>
      <c r="J55" s="4" t="s">
        <v>11</v>
      </c>
      <c r="K55" s="6">
        <v>27.080764770507813</v>
      </c>
      <c r="L55" s="6">
        <v>26.890020370483398</v>
      </c>
      <c r="M55" s="14">
        <v>20.438491821289063</v>
      </c>
      <c r="N55" s="18">
        <f t="shared" si="25"/>
        <v>6.4515285491943359</v>
      </c>
      <c r="O55" s="15">
        <f t="shared" si="28"/>
        <v>1.1426057067343134E-2</v>
      </c>
      <c r="P55" s="13">
        <f t="shared" si="26"/>
        <v>-0.66302490234375</v>
      </c>
      <c r="Q55">
        <f t="shared" si="29"/>
        <v>1.583399062541035</v>
      </c>
      <c r="S55" s="10"/>
    </row>
    <row r="56" spans="1:22" x14ac:dyDescent="0.3">
      <c r="A56" s="8" t="s">
        <v>9</v>
      </c>
      <c r="B56" s="4" t="s">
        <v>11</v>
      </c>
      <c r="C56" s="6">
        <v>29.435558319091797</v>
      </c>
      <c r="D56" s="6">
        <v>29.485923767089844</v>
      </c>
      <c r="E56" s="14">
        <v>23.697420120239258</v>
      </c>
      <c r="F56" s="17">
        <f t="shared" si="24"/>
        <v>5.7885036468505859</v>
      </c>
      <c r="G56" s="15">
        <f t="shared" si="27"/>
        <v>1.8092008048971483E-2</v>
      </c>
      <c r="I56" s="9" t="s">
        <v>12</v>
      </c>
      <c r="J56" s="4" t="s">
        <v>11</v>
      </c>
      <c r="K56" s="6">
        <v>27.111040115356445</v>
      </c>
      <c r="L56" s="6">
        <v>26.890020370483398</v>
      </c>
      <c r="M56" s="14">
        <v>20.438491821289063</v>
      </c>
      <c r="N56" s="18">
        <f t="shared" si="25"/>
        <v>6.4515285491943359</v>
      </c>
      <c r="O56" s="15">
        <f t="shared" si="28"/>
        <v>1.1426057067343134E-2</v>
      </c>
      <c r="P56" s="13">
        <f t="shared" si="26"/>
        <v>-0.66302490234375</v>
      </c>
      <c r="Q56">
        <f t="shared" si="29"/>
        <v>1.583399062541035</v>
      </c>
      <c r="S56" s="10"/>
    </row>
    <row r="57" spans="1:22" x14ac:dyDescent="0.3">
      <c r="A57" s="8" t="s">
        <v>10</v>
      </c>
      <c r="B57" s="4" t="s">
        <v>11</v>
      </c>
      <c r="C57" s="6">
        <v>28.513120651245117</v>
      </c>
      <c r="D57" s="6">
        <v>28.437372207641602</v>
      </c>
      <c r="E57" s="14">
        <v>22.868440628051758</v>
      </c>
      <c r="F57" s="17">
        <f t="shared" si="24"/>
        <v>5.5689315795898438</v>
      </c>
      <c r="G57" s="15">
        <f t="shared" si="27"/>
        <v>2.1066119854164973E-2</v>
      </c>
      <c r="I57" s="9" t="s">
        <v>13</v>
      </c>
      <c r="J57" s="4" t="s">
        <v>11</v>
      </c>
      <c r="K57" s="6">
        <v>26.139738082885742</v>
      </c>
      <c r="L57" s="6">
        <v>26.143777847290039</v>
      </c>
      <c r="M57" s="14">
        <v>19.296428680419922</v>
      </c>
      <c r="N57" s="18">
        <f t="shared" si="25"/>
        <v>6.8473491668701172</v>
      </c>
      <c r="O57" s="15">
        <f t="shared" si="28"/>
        <v>8.6844538172083999E-3</v>
      </c>
      <c r="P57" s="13">
        <f t="shared" si="26"/>
        <v>-1.2784175872802734</v>
      </c>
      <c r="Q57">
        <f t="shared" si="29"/>
        <v>2.4257276620461825</v>
      </c>
    </row>
    <row r="58" spans="1:22" x14ac:dyDescent="0.3">
      <c r="A58" s="8" t="s">
        <v>10</v>
      </c>
      <c r="B58" s="4" t="s">
        <v>11</v>
      </c>
      <c r="C58" s="6">
        <v>28.376840591430664</v>
      </c>
      <c r="D58" s="6">
        <v>28.437372207641602</v>
      </c>
      <c r="E58" s="14">
        <v>22.868440628051758</v>
      </c>
      <c r="F58" s="17">
        <f t="shared" si="24"/>
        <v>5.5689315795898438</v>
      </c>
      <c r="G58" s="15">
        <f t="shared" si="27"/>
        <v>2.1066119854164973E-2</v>
      </c>
      <c r="I58" s="9" t="s">
        <v>13</v>
      </c>
      <c r="J58" s="4" t="s">
        <v>11</v>
      </c>
      <c r="K58" s="6">
        <v>26.112209320068359</v>
      </c>
      <c r="L58" s="6">
        <v>26.143777847290039</v>
      </c>
      <c r="M58" s="14">
        <v>19.296428680419922</v>
      </c>
      <c r="N58" s="18">
        <f t="shared" si="25"/>
        <v>6.8473491668701172</v>
      </c>
      <c r="O58" s="15">
        <f t="shared" si="28"/>
        <v>8.6844538172083999E-3</v>
      </c>
      <c r="P58" s="13">
        <f t="shared" si="26"/>
        <v>-1.2784175872802734</v>
      </c>
      <c r="Q58">
        <f t="shared" si="29"/>
        <v>2.4257276620461825</v>
      </c>
      <c r="S58" s="7"/>
      <c r="T58" s="2"/>
      <c r="U58" s="2"/>
      <c r="V58" s="2"/>
    </row>
    <row r="59" spans="1:22" x14ac:dyDescent="0.3">
      <c r="A59" s="8" t="s">
        <v>10</v>
      </c>
      <c r="B59" s="4" t="s">
        <v>11</v>
      </c>
      <c r="C59" s="6">
        <v>28.422157287597656</v>
      </c>
      <c r="D59" s="6">
        <v>28.437372207641602</v>
      </c>
      <c r="E59" s="14">
        <v>22.868440628051758</v>
      </c>
      <c r="F59" s="17">
        <f t="shared" si="24"/>
        <v>5.5689315795898438</v>
      </c>
      <c r="G59" s="15">
        <f t="shared" si="27"/>
        <v>2.1066119854164973E-2</v>
      </c>
      <c r="I59" s="9" t="s">
        <v>13</v>
      </c>
      <c r="J59" s="4" t="s">
        <v>11</v>
      </c>
      <c r="K59" s="6">
        <v>26.179389953613281</v>
      </c>
      <c r="L59" s="6">
        <v>26.143777847290039</v>
      </c>
      <c r="M59" s="14">
        <v>19.296428680419922</v>
      </c>
      <c r="N59" s="18">
        <f t="shared" si="25"/>
        <v>6.8473491668701172</v>
      </c>
      <c r="O59" s="15">
        <f t="shared" si="28"/>
        <v>8.6844538172083999E-3</v>
      </c>
      <c r="P59" s="13">
        <f t="shared" si="26"/>
        <v>-1.2784175872802734</v>
      </c>
      <c r="Q59">
        <f t="shared" si="29"/>
        <v>2.4257276620461825</v>
      </c>
      <c r="S59" s="10"/>
      <c r="U59" s="2"/>
      <c r="V59" s="2"/>
    </row>
    <row r="60" spans="1:22" x14ac:dyDescent="0.3">
      <c r="S60" s="10"/>
    </row>
    <row r="61" spans="1:22" s="2" customFormat="1" x14ac:dyDescent="0.3">
      <c r="A61" s="21" t="s">
        <v>32</v>
      </c>
      <c r="B61" s="21"/>
      <c r="C61" s="21"/>
      <c r="D61" s="21"/>
      <c r="E61" s="21"/>
      <c r="F61" s="21"/>
      <c r="G61" s="21"/>
      <c r="H61" s="1"/>
      <c r="I61" s="21" t="s">
        <v>33</v>
      </c>
      <c r="J61" s="21"/>
      <c r="K61" s="21"/>
      <c r="L61" s="21"/>
      <c r="M61" s="21"/>
      <c r="N61" s="21"/>
      <c r="O61" s="21"/>
      <c r="P61" s="12"/>
      <c r="Q61" s="3"/>
      <c r="S61" s="10"/>
      <c r="T61"/>
      <c r="U61"/>
      <c r="V61"/>
    </row>
    <row r="62" spans="1:22" s="2" customFormat="1" x14ac:dyDescent="0.3">
      <c r="A62" s="2" t="s">
        <v>0</v>
      </c>
      <c r="B62" s="4" t="s">
        <v>1</v>
      </c>
      <c r="C62" s="2" t="s">
        <v>2</v>
      </c>
      <c r="D62" s="5" t="s">
        <v>3</v>
      </c>
      <c r="E62" s="2" t="s">
        <v>34</v>
      </c>
      <c r="F62" s="2" t="s">
        <v>4</v>
      </c>
      <c r="G62" s="16" t="s">
        <v>5</v>
      </c>
      <c r="H62" s="1"/>
      <c r="I62" s="7" t="s">
        <v>0</v>
      </c>
      <c r="J62" s="2" t="s">
        <v>1</v>
      </c>
      <c r="K62" s="2" t="s">
        <v>2</v>
      </c>
      <c r="L62" s="5" t="s">
        <v>3</v>
      </c>
      <c r="M62" s="2" t="s">
        <v>34</v>
      </c>
      <c r="N62" s="11" t="s">
        <v>4</v>
      </c>
      <c r="O62" s="19" t="s">
        <v>5</v>
      </c>
      <c r="P62" s="12" t="s">
        <v>6</v>
      </c>
      <c r="Q62" s="3" t="s">
        <v>7</v>
      </c>
      <c r="S62" s="10"/>
      <c r="T62"/>
      <c r="U62"/>
      <c r="V62"/>
    </row>
    <row r="63" spans="1:22" x14ac:dyDescent="0.3">
      <c r="A63" s="8" t="s">
        <v>8</v>
      </c>
      <c r="B63" s="4" t="s">
        <v>20</v>
      </c>
      <c r="C63" s="6">
        <v>26.983489990234375</v>
      </c>
      <c r="D63" s="6">
        <v>26.935951232910156</v>
      </c>
      <c r="E63" s="14">
        <v>21.956548690795898</v>
      </c>
      <c r="F63" s="17">
        <v>4.9794025421142578</v>
      </c>
      <c r="G63" s="15">
        <f>2^-F63</f>
        <v>3.169935856204207E-2</v>
      </c>
      <c r="I63" s="9" t="s">
        <v>14</v>
      </c>
      <c r="J63" s="4" t="s">
        <v>20</v>
      </c>
      <c r="K63" s="6">
        <v>25.010303497314453</v>
      </c>
      <c r="L63" s="6">
        <v>25.224014282226563</v>
      </c>
      <c r="M63" s="6">
        <v>19.65361213684082</v>
      </c>
      <c r="N63" s="18">
        <v>5.5704021453857422</v>
      </c>
      <c r="O63" s="22">
        <f>2^-N63</f>
        <v>2.104465770797171E-2</v>
      </c>
      <c r="P63" s="13">
        <f>F63-N63</f>
        <v>-0.59099960327148438</v>
      </c>
      <c r="Q63" s="23">
        <f>2^-P63</f>
        <v>1.5062900524171678</v>
      </c>
      <c r="S63" s="10"/>
    </row>
    <row r="64" spans="1:22" x14ac:dyDescent="0.3">
      <c r="A64" s="8" t="s">
        <v>8</v>
      </c>
      <c r="B64" s="4" t="s">
        <v>20</v>
      </c>
      <c r="C64" s="6">
        <v>26.949668884277344</v>
      </c>
      <c r="D64" s="6">
        <v>26.935951232910156</v>
      </c>
      <c r="E64" s="14">
        <v>21.956548690795898</v>
      </c>
      <c r="F64" s="17">
        <v>4.9794025421142578</v>
      </c>
      <c r="G64" s="15">
        <f t="shared" ref="G64:G71" si="30">2^-F64</f>
        <v>3.169935856204207E-2</v>
      </c>
      <c r="I64" s="9" t="s">
        <v>14</v>
      </c>
      <c r="J64" s="4" t="s">
        <v>20</v>
      </c>
      <c r="K64" s="6">
        <v>25.019929885864258</v>
      </c>
      <c r="L64" s="6">
        <v>25.224014282226563</v>
      </c>
      <c r="M64" s="6">
        <v>19.65361213684082</v>
      </c>
      <c r="N64" s="18">
        <v>5.5704021453857422</v>
      </c>
      <c r="O64" s="22">
        <f t="shared" ref="O64:O71" si="31">2^-N64</f>
        <v>2.104465770797171E-2</v>
      </c>
      <c r="P64" s="13">
        <f t="shared" ref="P64:P71" si="32">F64-N64</f>
        <v>-0.59099960327148438</v>
      </c>
      <c r="Q64" s="23">
        <f t="shared" ref="Q64:Q71" si="33">2^-P64</f>
        <v>1.5062900524171678</v>
      </c>
      <c r="S64" s="10"/>
    </row>
    <row r="65" spans="1:22" x14ac:dyDescent="0.3">
      <c r="A65" s="8" t="s">
        <v>8</v>
      </c>
      <c r="B65" s="4" t="s">
        <v>19</v>
      </c>
      <c r="C65" s="6">
        <v>26.87469482421875</v>
      </c>
      <c r="D65" s="6">
        <v>26.935951232910156</v>
      </c>
      <c r="E65" s="14">
        <v>21.956548690795898</v>
      </c>
      <c r="F65" s="17">
        <v>4.9794025421142578</v>
      </c>
      <c r="G65" s="15">
        <f t="shared" si="30"/>
        <v>3.169935856204207E-2</v>
      </c>
      <c r="I65" s="9" t="s">
        <v>14</v>
      </c>
      <c r="J65" s="4" t="s">
        <v>19</v>
      </c>
      <c r="K65" s="6">
        <v>25.641809463500977</v>
      </c>
      <c r="L65" s="6">
        <v>25.224014282226563</v>
      </c>
      <c r="M65" s="6">
        <v>19.65361213684082</v>
      </c>
      <c r="N65" s="18">
        <v>5.5704021453857422</v>
      </c>
      <c r="O65" s="22">
        <f t="shared" si="31"/>
        <v>2.104465770797171E-2</v>
      </c>
      <c r="P65" s="13">
        <f t="shared" si="32"/>
        <v>-0.59099960327148438</v>
      </c>
      <c r="Q65" s="23">
        <f t="shared" si="33"/>
        <v>1.5062900524171678</v>
      </c>
      <c r="S65" s="10"/>
    </row>
    <row r="66" spans="1:22" x14ac:dyDescent="0.3">
      <c r="A66" s="8" t="s">
        <v>9</v>
      </c>
      <c r="B66" s="4" t="s">
        <v>19</v>
      </c>
      <c r="C66" s="6">
        <v>28.852334976196289</v>
      </c>
      <c r="D66" s="6">
        <v>28.759302139282227</v>
      </c>
      <c r="E66" s="14">
        <v>23.697420120239258</v>
      </c>
      <c r="F66" s="17">
        <v>5.0618820190429688</v>
      </c>
      <c r="G66" s="15">
        <f t="shared" si="30"/>
        <v>2.9937923737903344E-2</v>
      </c>
      <c r="I66" s="9" t="s">
        <v>12</v>
      </c>
      <c r="J66" s="4" t="s">
        <v>19</v>
      </c>
      <c r="K66" s="6">
        <v>25.743022918701172</v>
      </c>
      <c r="L66" s="6">
        <v>25.732376098632813</v>
      </c>
      <c r="M66" s="6">
        <v>20.438491821289063</v>
      </c>
      <c r="N66" s="18">
        <v>5.29388427734375</v>
      </c>
      <c r="O66" s="22">
        <f t="shared" si="31"/>
        <v>2.549071626740599E-2</v>
      </c>
      <c r="P66" s="13">
        <f t="shared" si="32"/>
        <v>-0.23200225830078125</v>
      </c>
      <c r="Q66" s="23">
        <f t="shared" si="33"/>
        <v>1.1744638096413098</v>
      </c>
      <c r="S66" s="10"/>
    </row>
    <row r="67" spans="1:22" x14ac:dyDescent="0.3">
      <c r="A67" s="8" t="s">
        <v>9</v>
      </c>
      <c r="B67" s="4" t="s">
        <v>19</v>
      </c>
      <c r="C67" s="6">
        <v>28.684341430664063</v>
      </c>
      <c r="D67" s="6">
        <v>28.759302139282227</v>
      </c>
      <c r="E67" s="14">
        <v>23.697420120239258</v>
      </c>
      <c r="F67" s="17">
        <v>5.0618820190429688</v>
      </c>
      <c r="G67" s="15">
        <f t="shared" si="30"/>
        <v>2.9937923737903344E-2</v>
      </c>
      <c r="I67" s="9" t="s">
        <v>12</v>
      </c>
      <c r="J67" s="4" t="s">
        <v>19</v>
      </c>
      <c r="K67" s="6">
        <v>25.705989837646484</v>
      </c>
      <c r="L67" s="6">
        <v>25.732376098632813</v>
      </c>
      <c r="M67" s="6">
        <v>20.438491821289063</v>
      </c>
      <c r="N67" s="18">
        <v>5.29388427734375</v>
      </c>
      <c r="O67" s="22">
        <f t="shared" si="31"/>
        <v>2.549071626740599E-2</v>
      </c>
      <c r="P67" s="13">
        <f t="shared" si="32"/>
        <v>-0.23200225830078125</v>
      </c>
      <c r="Q67" s="23">
        <f t="shared" si="33"/>
        <v>1.1744638096413098</v>
      </c>
      <c r="S67" s="10"/>
    </row>
    <row r="68" spans="1:22" x14ac:dyDescent="0.3">
      <c r="A68" s="8" t="s">
        <v>9</v>
      </c>
      <c r="B68" s="4" t="s">
        <v>19</v>
      </c>
      <c r="C68" s="6">
        <v>28.741235733032227</v>
      </c>
      <c r="D68" s="6">
        <v>28.759302139282227</v>
      </c>
      <c r="E68" s="14">
        <v>23.697420120239258</v>
      </c>
      <c r="F68" s="17">
        <v>5.0618820190429688</v>
      </c>
      <c r="G68" s="15">
        <f t="shared" si="30"/>
        <v>2.9937923737903344E-2</v>
      </c>
      <c r="I68" s="9" t="s">
        <v>12</v>
      </c>
      <c r="J68" s="4" t="s">
        <v>19</v>
      </c>
      <c r="K68" s="6">
        <v>25.748117446899414</v>
      </c>
      <c r="L68" s="6">
        <v>25.732376098632813</v>
      </c>
      <c r="M68" s="6">
        <v>20.438491821289063</v>
      </c>
      <c r="N68" s="18">
        <v>5.29388427734375</v>
      </c>
      <c r="O68" s="22">
        <f t="shared" si="31"/>
        <v>2.549071626740599E-2</v>
      </c>
      <c r="P68" s="13">
        <f t="shared" si="32"/>
        <v>-0.23200225830078125</v>
      </c>
      <c r="Q68" s="23">
        <f t="shared" si="33"/>
        <v>1.1744638096413098</v>
      </c>
      <c r="S68" s="10"/>
    </row>
    <row r="69" spans="1:22" x14ac:dyDescent="0.3">
      <c r="A69" s="8" t="s">
        <v>10</v>
      </c>
      <c r="B69" s="4" t="s">
        <v>19</v>
      </c>
      <c r="C69" s="6">
        <v>27.441152572631836</v>
      </c>
      <c r="D69" s="6">
        <v>27.393587112426758</v>
      </c>
      <c r="E69" s="14">
        <v>22.868440628051758</v>
      </c>
      <c r="F69" s="17">
        <v>4.525146484375</v>
      </c>
      <c r="G69" s="15">
        <f t="shared" si="30"/>
        <v>4.3430534416826649E-2</v>
      </c>
      <c r="I69" s="9" t="s">
        <v>13</v>
      </c>
      <c r="J69" s="4" t="s">
        <v>19</v>
      </c>
      <c r="K69" s="6">
        <v>24.878547668457031</v>
      </c>
      <c r="L69" s="6">
        <v>24.852912902832031</v>
      </c>
      <c r="M69" s="6">
        <v>19.296428680419922</v>
      </c>
      <c r="N69" s="18">
        <v>5.5564842224121094</v>
      </c>
      <c r="O69" s="22">
        <f t="shared" si="31"/>
        <v>2.1248661526349914E-2</v>
      </c>
      <c r="P69" s="13">
        <f t="shared" si="32"/>
        <v>-1.0313377380371094</v>
      </c>
      <c r="Q69" s="23">
        <f t="shared" si="33"/>
        <v>2.0439185952004348</v>
      </c>
      <c r="S69" s="7"/>
      <c r="T69" s="2"/>
      <c r="U69" s="2"/>
      <c r="V69" s="2"/>
    </row>
    <row r="70" spans="1:22" x14ac:dyDescent="0.3">
      <c r="A70" s="8" t="s">
        <v>10</v>
      </c>
      <c r="B70" s="4" t="s">
        <v>19</v>
      </c>
      <c r="C70" s="6">
        <v>27.327356338500977</v>
      </c>
      <c r="D70" s="6">
        <v>27.393587112426758</v>
      </c>
      <c r="E70" s="14">
        <v>22.868440628051758</v>
      </c>
      <c r="F70" s="17">
        <v>4.525146484375</v>
      </c>
      <c r="G70" s="15">
        <f t="shared" si="30"/>
        <v>4.3430534416826649E-2</v>
      </c>
      <c r="I70" s="9" t="s">
        <v>13</v>
      </c>
      <c r="J70" s="4" t="s">
        <v>19</v>
      </c>
      <c r="K70" s="6">
        <v>24.845844268798828</v>
      </c>
      <c r="L70" s="6">
        <v>24.852912902832031</v>
      </c>
      <c r="M70" s="6">
        <v>19.296428680419922</v>
      </c>
      <c r="N70" s="18">
        <v>5.5564842224121094</v>
      </c>
      <c r="O70" s="22">
        <f t="shared" si="31"/>
        <v>2.1248661526349914E-2</v>
      </c>
      <c r="P70" s="13">
        <f t="shared" si="32"/>
        <v>-1.0313377380371094</v>
      </c>
      <c r="Q70" s="23">
        <f t="shared" si="33"/>
        <v>2.0439185952004348</v>
      </c>
      <c r="S70" s="10"/>
      <c r="U70" s="2"/>
      <c r="V70" s="2"/>
    </row>
    <row r="71" spans="1:22" x14ac:dyDescent="0.3">
      <c r="A71" s="8" t="s">
        <v>10</v>
      </c>
      <c r="B71" s="4" t="s">
        <v>19</v>
      </c>
      <c r="C71" s="6">
        <v>27.412250518798828</v>
      </c>
      <c r="D71" s="6">
        <v>27.393587112426758</v>
      </c>
      <c r="E71" s="14">
        <v>22.868440628051758</v>
      </c>
      <c r="F71" s="17">
        <v>4.525146484375</v>
      </c>
      <c r="G71" s="15">
        <f t="shared" si="30"/>
        <v>4.3430534416826649E-2</v>
      </c>
      <c r="I71" s="9" t="s">
        <v>13</v>
      </c>
      <c r="J71" s="4" t="s">
        <v>19</v>
      </c>
      <c r="K71" s="6">
        <v>24.834344863891602</v>
      </c>
      <c r="L71" s="6">
        <v>24.852912902832031</v>
      </c>
      <c r="M71" s="6">
        <v>19.296428680419922</v>
      </c>
      <c r="N71" s="18">
        <v>5.5564842224121094</v>
      </c>
      <c r="O71" s="22">
        <f t="shared" si="31"/>
        <v>2.1248661526349914E-2</v>
      </c>
      <c r="P71" s="13">
        <f t="shared" si="32"/>
        <v>-1.0313377380371094</v>
      </c>
      <c r="Q71" s="23">
        <f t="shared" si="33"/>
        <v>2.0439185952004348</v>
      </c>
      <c r="S71" s="10"/>
    </row>
    <row r="72" spans="1:22" x14ac:dyDescent="0.3">
      <c r="A72" s="8"/>
      <c r="B72" s="4"/>
      <c r="C72" s="6"/>
      <c r="D72" s="6"/>
      <c r="E72" s="14"/>
      <c r="I72" s="9"/>
      <c r="J72" s="4"/>
      <c r="K72" s="6"/>
      <c r="L72" s="6"/>
      <c r="M72" s="6"/>
      <c r="N72" s="18"/>
      <c r="P72" s="13"/>
      <c r="S72" s="10"/>
    </row>
    <row r="73" spans="1:22" s="2" customFormat="1" x14ac:dyDescent="0.3">
      <c r="A73" s="21" t="s">
        <v>32</v>
      </c>
      <c r="B73" s="21"/>
      <c r="C73" s="21"/>
      <c r="D73" s="21"/>
      <c r="E73" s="21"/>
      <c r="F73" s="21"/>
      <c r="G73" s="21"/>
      <c r="H73" s="1"/>
      <c r="I73" s="21" t="s">
        <v>33</v>
      </c>
      <c r="J73" s="21"/>
      <c r="K73" s="21"/>
      <c r="L73" s="21"/>
      <c r="M73" s="21"/>
      <c r="N73" s="21"/>
      <c r="O73" s="21"/>
      <c r="P73" s="12"/>
      <c r="Q73" s="3"/>
      <c r="S73" s="7"/>
    </row>
    <row r="74" spans="1:22" s="2" customFormat="1" x14ac:dyDescent="0.3">
      <c r="A74" s="2" t="s">
        <v>0</v>
      </c>
      <c r="B74" s="4" t="s">
        <v>1</v>
      </c>
      <c r="C74" s="2" t="s">
        <v>2</v>
      </c>
      <c r="D74" s="5" t="s">
        <v>3</v>
      </c>
      <c r="E74" s="2" t="s">
        <v>34</v>
      </c>
      <c r="F74" s="2" t="s">
        <v>4</v>
      </c>
      <c r="G74" s="16" t="s">
        <v>5</v>
      </c>
      <c r="H74" s="1"/>
      <c r="I74" s="7" t="s">
        <v>0</v>
      </c>
      <c r="J74" s="2" t="s">
        <v>1</v>
      </c>
      <c r="K74" s="2" t="s">
        <v>2</v>
      </c>
      <c r="L74" s="5" t="s">
        <v>3</v>
      </c>
      <c r="M74" s="2" t="s">
        <v>34</v>
      </c>
      <c r="N74" s="11" t="s">
        <v>4</v>
      </c>
      <c r="O74" s="19" t="s">
        <v>5</v>
      </c>
      <c r="P74" s="12" t="s">
        <v>6</v>
      </c>
      <c r="Q74" s="3" t="s">
        <v>7</v>
      </c>
      <c r="S74" s="10"/>
      <c r="T74"/>
    </row>
    <row r="75" spans="1:22" x14ac:dyDescent="0.3">
      <c r="A75" s="8" t="s">
        <v>8</v>
      </c>
      <c r="B75" s="4" t="s">
        <v>28</v>
      </c>
      <c r="C75" s="6">
        <v>28.415046691894531</v>
      </c>
      <c r="D75" s="6">
        <v>28.3972473144531</v>
      </c>
      <c r="E75" s="14">
        <v>22.133522033691406</v>
      </c>
      <c r="F75" s="17">
        <f t="shared" ref="F75:F83" si="34">D75-E75</f>
        <v>6.2637252807616939</v>
      </c>
      <c r="G75" s="15">
        <f>POWER(2,-F75)</f>
        <v>1.3014599435356503E-2</v>
      </c>
      <c r="I75" s="9" t="s">
        <v>14</v>
      </c>
      <c r="J75" s="4" t="s">
        <v>28</v>
      </c>
      <c r="K75" s="6">
        <v>25.971824645996094</v>
      </c>
      <c r="L75" s="6">
        <v>25.937097549438477</v>
      </c>
      <c r="M75" s="14">
        <v>19.547677993774414</v>
      </c>
      <c r="N75" s="18">
        <f t="shared" ref="N75:N83" si="35">L75-M75</f>
        <v>6.3894195556640625</v>
      </c>
      <c r="O75" s="15">
        <f>POWER(2,-N75)</f>
        <v>1.1928698417926336E-2</v>
      </c>
      <c r="P75" s="13">
        <f t="shared" ref="P75:P83" si="36">F75-N75</f>
        <v>-0.12569427490236862</v>
      </c>
      <c r="Q75">
        <f>POWER(2,-P75)</f>
        <v>1.0910326491110118</v>
      </c>
      <c r="S75" s="10"/>
    </row>
    <row r="76" spans="1:22" x14ac:dyDescent="0.3">
      <c r="A76" s="8" t="s">
        <v>8</v>
      </c>
      <c r="B76" s="4" t="s">
        <v>28</v>
      </c>
      <c r="C76" s="6">
        <v>28.570755004882813</v>
      </c>
      <c r="D76" s="6">
        <v>28.397247314453125</v>
      </c>
      <c r="E76" s="14">
        <v>22.133522033691406</v>
      </c>
      <c r="F76" s="17">
        <f t="shared" si="34"/>
        <v>6.2637252807617188</v>
      </c>
      <c r="G76" s="15">
        <f t="shared" ref="G76:G83" si="37">POWER(2,-F76)</f>
        <v>1.3014599435356272E-2</v>
      </c>
      <c r="I76" s="9" t="s">
        <v>14</v>
      </c>
      <c r="J76" s="4" t="s">
        <v>28</v>
      </c>
      <c r="K76" s="6">
        <v>25.824531555175781</v>
      </c>
      <c r="L76" s="6">
        <v>25.937097549438477</v>
      </c>
      <c r="M76" s="14">
        <v>19.547677993774414</v>
      </c>
      <c r="N76" s="18">
        <f t="shared" si="35"/>
        <v>6.3894195556640625</v>
      </c>
      <c r="O76" s="15">
        <f t="shared" ref="O76:O83" si="38">POWER(2,-N76)</f>
        <v>1.1928698417926336E-2</v>
      </c>
      <c r="P76" s="13">
        <f t="shared" si="36"/>
        <v>-0.12569427490234375</v>
      </c>
      <c r="Q76">
        <f t="shared" ref="Q76:Q83" si="39">POWER(2,-P76)</f>
        <v>1.091032649110993</v>
      </c>
      <c r="S76" s="10"/>
    </row>
    <row r="77" spans="1:22" x14ac:dyDescent="0.3">
      <c r="A77" s="8" t="s">
        <v>8</v>
      </c>
      <c r="B77" s="4" t="s">
        <v>27</v>
      </c>
      <c r="C77" s="6">
        <v>28.205936431884766</v>
      </c>
      <c r="D77" s="6">
        <v>28.397247314453125</v>
      </c>
      <c r="E77" s="14">
        <v>22.133522033691406</v>
      </c>
      <c r="F77" s="17">
        <f t="shared" si="34"/>
        <v>6.2637252807617188</v>
      </c>
      <c r="G77" s="15">
        <f t="shared" si="37"/>
        <v>1.3014599435356272E-2</v>
      </c>
      <c r="I77" s="9" t="s">
        <v>14</v>
      </c>
      <c r="J77" s="4" t="s">
        <v>27</v>
      </c>
      <c r="K77" s="6">
        <v>26.014938354492188</v>
      </c>
      <c r="L77" s="6">
        <v>25.937097549438477</v>
      </c>
      <c r="M77" s="14">
        <v>19.547677993774414</v>
      </c>
      <c r="N77" s="18">
        <f t="shared" si="35"/>
        <v>6.3894195556640625</v>
      </c>
      <c r="O77" s="15">
        <f t="shared" si="38"/>
        <v>1.1928698417926336E-2</v>
      </c>
      <c r="P77" s="13">
        <f t="shared" si="36"/>
        <v>-0.12569427490234375</v>
      </c>
      <c r="Q77">
        <f t="shared" si="39"/>
        <v>1.091032649110993</v>
      </c>
      <c r="S77" s="10"/>
    </row>
    <row r="78" spans="1:22" x14ac:dyDescent="0.3">
      <c r="A78" s="8" t="s">
        <v>9</v>
      </c>
      <c r="B78" s="4" t="s">
        <v>27</v>
      </c>
      <c r="C78" s="6">
        <v>30.455007553100586</v>
      </c>
      <c r="D78" s="6">
        <v>29.449760437011701</v>
      </c>
      <c r="E78" s="14">
        <v>23.702108383178711</v>
      </c>
      <c r="F78" s="17">
        <f t="shared" si="34"/>
        <v>5.74765205383299</v>
      </c>
      <c r="G78" s="15">
        <f t="shared" si="37"/>
        <v>1.8611626443149617E-2</v>
      </c>
      <c r="I78" s="9" t="s">
        <v>12</v>
      </c>
      <c r="J78" s="4" t="s">
        <v>27</v>
      </c>
      <c r="K78" s="6">
        <v>26.884958267211914</v>
      </c>
      <c r="L78" s="6">
        <v>26.801620483398438</v>
      </c>
      <c r="M78" s="14">
        <v>20.408843994140625</v>
      </c>
      <c r="N78" s="18">
        <f t="shared" si="35"/>
        <v>6.3927764892578125</v>
      </c>
      <c r="O78" s="15">
        <f t="shared" si="38"/>
        <v>1.1900974404581049E-2</v>
      </c>
      <c r="P78" s="13">
        <f t="shared" si="36"/>
        <v>-0.64512443542482245</v>
      </c>
      <c r="Q78">
        <f t="shared" si="39"/>
        <v>1.5638741678148158</v>
      </c>
      <c r="S78" s="10"/>
    </row>
    <row r="79" spans="1:22" x14ac:dyDescent="0.3">
      <c r="A79" s="8" t="s">
        <v>9</v>
      </c>
      <c r="B79" s="4" t="s">
        <v>27</v>
      </c>
      <c r="C79" s="6">
        <v>30.447874069213867</v>
      </c>
      <c r="D79" s="6">
        <v>30.449760437011719</v>
      </c>
      <c r="E79" s="14">
        <v>23.702108383178711</v>
      </c>
      <c r="F79" s="17">
        <f t="shared" si="34"/>
        <v>6.7476520538330078</v>
      </c>
      <c r="G79" s="15">
        <f t="shared" si="37"/>
        <v>9.3058132215746922E-3</v>
      </c>
      <c r="I79" s="9" t="s">
        <v>12</v>
      </c>
      <c r="J79" s="4" t="s">
        <v>27</v>
      </c>
      <c r="K79" s="6">
        <v>26.738382339477539</v>
      </c>
      <c r="L79" s="6">
        <v>26.801620483398438</v>
      </c>
      <c r="M79" s="14">
        <v>20.408843994140625</v>
      </c>
      <c r="N79" s="18">
        <f t="shared" si="35"/>
        <v>6.3927764892578125</v>
      </c>
      <c r="O79" s="15">
        <f t="shared" si="38"/>
        <v>1.1900974404581049E-2</v>
      </c>
      <c r="P79" s="13">
        <f t="shared" si="36"/>
        <v>0.35487556457519531</v>
      </c>
      <c r="Q79">
        <f t="shared" si="39"/>
        <v>0.78193708390739836</v>
      </c>
      <c r="S79" s="10"/>
    </row>
    <row r="80" spans="1:22" x14ac:dyDescent="0.3">
      <c r="A80" s="8" t="s">
        <v>9</v>
      </c>
      <c r="B80" s="4" t="s">
        <v>27</v>
      </c>
      <c r="C80" s="6">
        <v>30.446395874023438</v>
      </c>
      <c r="D80" s="6">
        <v>30.449760437011719</v>
      </c>
      <c r="E80" s="14">
        <v>23.702108383178711</v>
      </c>
      <c r="F80" s="17">
        <f t="shared" si="34"/>
        <v>6.7476520538330078</v>
      </c>
      <c r="G80" s="15">
        <f t="shared" si="37"/>
        <v>9.3058132215746922E-3</v>
      </c>
      <c r="I80" s="9" t="s">
        <v>12</v>
      </c>
      <c r="J80" s="4" t="s">
        <v>27</v>
      </c>
      <c r="K80" s="6">
        <v>26.781518936157227</v>
      </c>
      <c r="L80" s="6">
        <v>26.801620483398438</v>
      </c>
      <c r="M80" s="14">
        <v>20.408843994140625</v>
      </c>
      <c r="N80" s="18">
        <f t="shared" si="35"/>
        <v>6.3927764892578125</v>
      </c>
      <c r="O80" s="15">
        <f t="shared" si="38"/>
        <v>1.1900974404581049E-2</v>
      </c>
      <c r="P80" s="13">
        <f t="shared" si="36"/>
        <v>0.35487556457519531</v>
      </c>
      <c r="Q80">
        <f t="shared" si="39"/>
        <v>0.78193708390739836</v>
      </c>
      <c r="S80" s="10"/>
    </row>
    <row r="81" spans="1:22" x14ac:dyDescent="0.3">
      <c r="A81" s="8" t="s">
        <v>10</v>
      </c>
      <c r="B81" s="4" t="s">
        <v>27</v>
      </c>
      <c r="C81" s="6">
        <v>27.776540756225586</v>
      </c>
      <c r="D81" s="6">
        <v>29.025538635253898</v>
      </c>
      <c r="E81" s="14">
        <v>22.957931518554688</v>
      </c>
      <c r="F81" s="17">
        <f t="shared" si="34"/>
        <v>6.0676071166992109</v>
      </c>
      <c r="G81" s="15">
        <f t="shared" si="37"/>
        <v>1.4909677716675966E-2</v>
      </c>
      <c r="I81" s="9" t="s">
        <v>13</v>
      </c>
      <c r="J81" s="4" t="s">
        <v>27</v>
      </c>
      <c r="K81" s="6">
        <v>25.772928237915039</v>
      </c>
      <c r="L81" s="6">
        <v>25.743148803710938</v>
      </c>
      <c r="M81" s="14">
        <v>19.200660705566406</v>
      </c>
      <c r="N81" s="18">
        <f t="shared" si="35"/>
        <v>6.5424880981445313</v>
      </c>
      <c r="O81" s="15">
        <f t="shared" si="38"/>
        <v>1.0727902954166499E-2</v>
      </c>
      <c r="P81" s="13">
        <f t="shared" si="36"/>
        <v>-0.47488098144532032</v>
      </c>
      <c r="Q81">
        <f t="shared" si="39"/>
        <v>1.3898035599665211</v>
      </c>
      <c r="S81" s="10"/>
    </row>
    <row r="82" spans="1:22" x14ac:dyDescent="0.3">
      <c r="A82" s="8" t="s">
        <v>10</v>
      </c>
      <c r="B82" s="4" t="s">
        <v>27</v>
      </c>
      <c r="C82" s="6">
        <v>27.976167678833008</v>
      </c>
      <c r="D82" s="6">
        <v>27.825538635253906</v>
      </c>
      <c r="E82" s="14">
        <v>22.957931518554688</v>
      </c>
      <c r="F82" s="17">
        <f t="shared" si="34"/>
        <v>4.8676071166992188</v>
      </c>
      <c r="G82" s="15">
        <f t="shared" si="37"/>
        <v>3.425344453336307E-2</v>
      </c>
      <c r="I82" s="9" t="s">
        <v>13</v>
      </c>
      <c r="J82" s="4" t="s">
        <v>27</v>
      </c>
      <c r="K82" s="6">
        <v>25.717475891113281</v>
      </c>
      <c r="L82" s="6">
        <v>25.743148803710938</v>
      </c>
      <c r="M82" s="14">
        <v>19.200660705566406</v>
      </c>
      <c r="N82" s="18">
        <f t="shared" si="35"/>
        <v>6.5424880981445313</v>
      </c>
      <c r="O82" s="15">
        <f t="shared" si="38"/>
        <v>1.0727902954166499E-2</v>
      </c>
      <c r="P82" s="13">
        <f t="shared" si="36"/>
        <v>-1.6748809814453125</v>
      </c>
      <c r="Q82">
        <f t="shared" si="39"/>
        <v>3.1929301262051144</v>
      </c>
      <c r="S82" s="10"/>
    </row>
    <row r="83" spans="1:22" x14ac:dyDescent="0.3">
      <c r="A83" s="8" t="s">
        <v>10</v>
      </c>
      <c r="B83" s="4" t="s">
        <v>27</v>
      </c>
      <c r="C83" s="6">
        <v>27.723909378051758</v>
      </c>
      <c r="D83" s="6">
        <v>27.825538635253906</v>
      </c>
      <c r="E83" s="14">
        <v>22.957931518554688</v>
      </c>
      <c r="F83" s="17">
        <f t="shared" si="34"/>
        <v>4.8676071166992188</v>
      </c>
      <c r="G83" s="15">
        <f t="shared" si="37"/>
        <v>3.425344453336307E-2</v>
      </c>
      <c r="I83" s="9" t="s">
        <v>13</v>
      </c>
      <c r="J83" s="4" t="s">
        <v>27</v>
      </c>
      <c r="K83" s="6">
        <v>25.739046096801758</v>
      </c>
      <c r="L83" s="6">
        <v>25.743148803710938</v>
      </c>
      <c r="M83" s="14">
        <v>19.200660705566406</v>
      </c>
      <c r="N83" s="18">
        <f t="shared" si="35"/>
        <v>6.5424880981445313</v>
      </c>
      <c r="O83" s="15">
        <f t="shared" si="38"/>
        <v>1.0727902954166499E-2</v>
      </c>
      <c r="P83" s="13">
        <f t="shared" si="36"/>
        <v>-1.6748809814453125</v>
      </c>
      <c r="Q83">
        <f t="shared" si="39"/>
        <v>3.1929301262051144</v>
      </c>
      <c r="S83" s="10"/>
    </row>
    <row r="84" spans="1:22" x14ac:dyDescent="0.3">
      <c r="A84" s="8"/>
      <c r="B84" s="4"/>
      <c r="C84" s="6"/>
      <c r="D84" s="6"/>
      <c r="E84" s="14"/>
      <c r="I84" s="9"/>
      <c r="J84" s="4"/>
      <c r="K84" s="6"/>
      <c r="L84" s="6"/>
      <c r="M84" s="14"/>
      <c r="N84" s="18"/>
      <c r="P84" s="13"/>
      <c r="S84" s="10"/>
    </row>
    <row r="85" spans="1:22" s="2" customFormat="1" x14ac:dyDescent="0.3">
      <c r="A85" s="21" t="s">
        <v>32</v>
      </c>
      <c r="B85" s="21"/>
      <c r="C85" s="21"/>
      <c r="D85" s="21"/>
      <c r="E85" s="21"/>
      <c r="F85" s="21"/>
      <c r="G85" s="21"/>
      <c r="H85" s="1"/>
      <c r="I85" s="21" t="s">
        <v>33</v>
      </c>
      <c r="J85" s="21"/>
      <c r="K85" s="21"/>
      <c r="L85" s="21"/>
      <c r="M85" s="21"/>
      <c r="N85" s="21"/>
      <c r="O85" s="21"/>
      <c r="P85" s="12"/>
      <c r="Q85" s="3"/>
      <c r="S85" s="10"/>
      <c r="T85"/>
      <c r="U85"/>
      <c r="V85"/>
    </row>
    <row r="86" spans="1:22" s="2" customFormat="1" x14ac:dyDescent="0.3">
      <c r="A86" s="2" t="s">
        <v>0</v>
      </c>
      <c r="B86" s="4" t="s">
        <v>1</v>
      </c>
      <c r="C86" s="2" t="s">
        <v>2</v>
      </c>
      <c r="D86" s="5" t="s">
        <v>3</v>
      </c>
      <c r="E86" s="2" t="s">
        <v>34</v>
      </c>
      <c r="F86" s="2" t="s">
        <v>4</v>
      </c>
      <c r="G86" s="16" t="s">
        <v>5</v>
      </c>
      <c r="H86" s="1"/>
      <c r="I86" s="7" t="s">
        <v>0</v>
      </c>
      <c r="J86" s="2" t="s">
        <v>1</v>
      </c>
      <c r="K86" s="2" t="s">
        <v>2</v>
      </c>
      <c r="L86" s="5" t="s">
        <v>3</v>
      </c>
      <c r="M86" s="2" t="s">
        <v>34</v>
      </c>
      <c r="N86" s="11" t="s">
        <v>4</v>
      </c>
      <c r="O86" s="19" t="s">
        <v>5</v>
      </c>
      <c r="P86" s="12" t="s">
        <v>6</v>
      </c>
      <c r="Q86" s="3" t="s">
        <v>7</v>
      </c>
      <c r="S86" s="10"/>
      <c r="T86"/>
      <c r="U86"/>
      <c r="V86"/>
    </row>
    <row r="87" spans="1:22" x14ac:dyDescent="0.3">
      <c r="A87" s="8" t="s">
        <v>8</v>
      </c>
      <c r="B87" s="4" t="s">
        <v>22</v>
      </c>
      <c r="C87" s="6">
        <v>28.004007339477539</v>
      </c>
      <c r="D87" s="6">
        <v>28.193023681640625</v>
      </c>
      <c r="E87" s="14">
        <v>21.956548690795898</v>
      </c>
      <c r="F87" s="20">
        <f>D87-E87</f>
        <v>6.2364749908447266</v>
      </c>
      <c r="G87" s="15">
        <f>POWER(2,-F87)</f>
        <v>1.3262761519256285E-2</v>
      </c>
      <c r="I87" s="9" t="s">
        <v>14</v>
      </c>
      <c r="J87" s="4" t="s">
        <v>22</v>
      </c>
      <c r="K87" s="6">
        <v>26.638845443725586</v>
      </c>
      <c r="L87" s="6">
        <v>26.49176025390625</v>
      </c>
      <c r="M87" s="6">
        <v>19.65361213684082</v>
      </c>
      <c r="N87" s="18">
        <v>6.8381481170654297</v>
      </c>
      <c r="O87" s="24">
        <f>2^-N87</f>
        <v>8.7400174950458716E-3</v>
      </c>
      <c r="P87" s="13">
        <v>-0.60167312622070313</v>
      </c>
      <c r="Q87" s="23">
        <f>2^-P87</f>
        <v>1.5174753971343942</v>
      </c>
      <c r="S87" s="10"/>
    </row>
    <row r="88" spans="1:22" x14ac:dyDescent="0.3">
      <c r="A88" s="8" t="s">
        <v>8</v>
      </c>
      <c r="B88" s="4" t="s">
        <v>22</v>
      </c>
      <c r="C88" s="6">
        <v>28.254495620727539</v>
      </c>
      <c r="D88" s="6">
        <v>28.193023681640625</v>
      </c>
      <c r="E88" s="14">
        <v>21.956548690795898</v>
      </c>
      <c r="F88" s="20">
        <f t="shared" ref="F88:F95" si="40">D88-E88</f>
        <v>6.2364749908447266</v>
      </c>
      <c r="G88" s="15">
        <f t="shared" ref="G88:G95" si="41">POWER(2,-F88)</f>
        <v>1.3262761519256285E-2</v>
      </c>
      <c r="I88" s="9" t="s">
        <v>14</v>
      </c>
      <c r="J88" s="4" t="s">
        <v>22</v>
      </c>
      <c r="K88" s="6">
        <v>26.201421737670898</v>
      </c>
      <c r="L88" s="6">
        <v>26.49176025390625</v>
      </c>
      <c r="M88" s="6">
        <v>19.65361213684082</v>
      </c>
      <c r="N88" s="18">
        <v>6.8381481170654297</v>
      </c>
      <c r="O88" s="24">
        <f t="shared" ref="O88:O95" si="42">2^-N88</f>
        <v>8.7400174950458716E-3</v>
      </c>
      <c r="P88" s="13">
        <v>-0.60167312622070313</v>
      </c>
      <c r="Q88" s="23">
        <f t="shared" ref="Q88:Q95" si="43">2^-P88</f>
        <v>1.5174753971343942</v>
      </c>
      <c r="S88" s="10"/>
    </row>
    <row r="89" spans="1:22" x14ac:dyDescent="0.3">
      <c r="A89" s="8" t="s">
        <v>8</v>
      </c>
      <c r="B89" s="4" t="s">
        <v>21</v>
      </c>
      <c r="C89" s="6">
        <v>28.320566177368164</v>
      </c>
      <c r="D89" s="6">
        <v>28.193023681640625</v>
      </c>
      <c r="E89" s="14">
        <v>21.956548690795898</v>
      </c>
      <c r="F89" s="20">
        <f t="shared" si="40"/>
        <v>6.2364749908447266</v>
      </c>
      <c r="G89" s="15">
        <f t="shared" si="41"/>
        <v>1.3262761519256285E-2</v>
      </c>
      <c r="I89" s="9" t="s">
        <v>14</v>
      </c>
      <c r="J89" s="4" t="s">
        <v>21</v>
      </c>
      <c r="K89" s="6">
        <v>26.635011672973633</v>
      </c>
      <c r="L89" s="6">
        <v>26.49176025390625</v>
      </c>
      <c r="M89" s="6">
        <v>19.65361213684082</v>
      </c>
      <c r="N89" s="18">
        <v>6.8381481170654297</v>
      </c>
      <c r="O89" s="24">
        <f t="shared" si="42"/>
        <v>8.7400174950458716E-3</v>
      </c>
      <c r="P89" s="13">
        <v>-0.60167312622070313</v>
      </c>
      <c r="Q89" s="23">
        <f t="shared" si="43"/>
        <v>1.5174753971343942</v>
      </c>
      <c r="S89" s="10"/>
    </row>
    <row r="90" spans="1:22" x14ac:dyDescent="0.3">
      <c r="A90" s="8" t="s">
        <v>9</v>
      </c>
      <c r="B90" s="4" t="s">
        <v>21</v>
      </c>
      <c r="C90" s="6">
        <v>30.349283218383789</v>
      </c>
      <c r="D90" s="6">
        <v>30.092369079589844</v>
      </c>
      <c r="E90" s="14">
        <v>23.697420120239258</v>
      </c>
      <c r="F90" s="20">
        <f t="shared" si="40"/>
        <v>6.3949489593505859</v>
      </c>
      <c r="G90" s="15">
        <f t="shared" si="41"/>
        <v>1.1883066909506917E-2</v>
      </c>
      <c r="I90" s="9" t="s">
        <v>12</v>
      </c>
      <c r="J90" s="4" t="s">
        <v>21</v>
      </c>
      <c r="K90" s="6">
        <v>27.010833740234375</v>
      </c>
      <c r="L90" s="6">
        <v>27.074308395385742</v>
      </c>
      <c r="M90" s="6">
        <v>20.438491821289063</v>
      </c>
      <c r="N90" s="18">
        <v>6.6358165740966797</v>
      </c>
      <c r="O90" s="24">
        <f t="shared" si="42"/>
        <v>1.005588192963856E-2</v>
      </c>
      <c r="P90" s="13">
        <v>-0.24086761474609375</v>
      </c>
      <c r="Q90" s="23">
        <f t="shared" si="43"/>
        <v>1.1817031059685521</v>
      </c>
      <c r="S90" s="10"/>
    </row>
    <row r="91" spans="1:22" x14ac:dyDescent="0.3">
      <c r="A91" s="8" t="s">
        <v>9</v>
      </c>
      <c r="B91" s="4" t="s">
        <v>21</v>
      </c>
      <c r="C91" s="6">
        <v>29.956405639648438</v>
      </c>
      <c r="D91" s="6">
        <v>30.092369079589844</v>
      </c>
      <c r="E91" s="14">
        <v>23.697420120239258</v>
      </c>
      <c r="F91" s="20">
        <f t="shared" si="40"/>
        <v>6.3949489593505859</v>
      </c>
      <c r="G91" s="15">
        <f t="shared" si="41"/>
        <v>1.1883066909506917E-2</v>
      </c>
      <c r="I91" s="9" t="s">
        <v>12</v>
      </c>
      <c r="J91" s="4" t="s">
        <v>21</v>
      </c>
      <c r="K91" s="6">
        <v>27.068168640136719</v>
      </c>
      <c r="L91" s="6">
        <v>27.074308395385742</v>
      </c>
      <c r="M91" s="6">
        <v>20.438491821289063</v>
      </c>
      <c r="N91" s="18">
        <v>6.6358165740966797</v>
      </c>
      <c r="O91" s="24">
        <f t="shared" si="42"/>
        <v>1.005588192963856E-2</v>
      </c>
      <c r="P91" s="13">
        <v>-0.24086761474609375</v>
      </c>
      <c r="Q91" s="23">
        <f t="shared" si="43"/>
        <v>1.1817031059685521</v>
      </c>
      <c r="S91" s="10"/>
    </row>
    <row r="92" spans="1:22" x14ac:dyDescent="0.3">
      <c r="A92" s="8" t="s">
        <v>9</v>
      </c>
      <c r="B92" s="4" t="s">
        <v>21</v>
      </c>
      <c r="C92" s="6">
        <v>29.971420288085938</v>
      </c>
      <c r="D92" s="6">
        <v>30.092369079589844</v>
      </c>
      <c r="E92" s="14">
        <v>23.697420120239258</v>
      </c>
      <c r="F92" s="20">
        <f t="shared" si="40"/>
        <v>6.3949489593505859</v>
      </c>
      <c r="G92" s="15">
        <f t="shared" si="41"/>
        <v>1.1883066909506917E-2</v>
      </c>
      <c r="I92" s="9" t="s">
        <v>12</v>
      </c>
      <c r="J92" s="4" t="s">
        <v>21</v>
      </c>
      <c r="K92" s="6">
        <v>27.1439208984375</v>
      </c>
      <c r="L92" s="6">
        <v>27.074308395385742</v>
      </c>
      <c r="M92" s="6">
        <v>20.438491821289063</v>
      </c>
      <c r="N92" s="18">
        <v>6.6358165740966797</v>
      </c>
      <c r="O92" s="24">
        <f t="shared" si="42"/>
        <v>1.005588192963856E-2</v>
      </c>
      <c r="P92" s="13">
        <v>-0.24086761474609375</v>
      </c>
      <c r="Q92" s="23">
        <f t="shared" si="43"/>
        <v>1.1817031059685521</v>
      </c>
      <c r="S92" s="10"/>
    </row>
    <row r="93" spans="1:22" x14ac:dyDescent="0.3">
      <c r="A93" s="8" t="s">
        <v>10</v>
      </c>
      <c r="B93" s="4" t="s">
        <v>21</v>
      </c>
      <c r="C93" s="6">
        <v>28.282299041748047</v>
      </c>
      <c r="D93" s="6">
        <v>28.430871200561501</v>
      </c>
      <c r="E93" s="14">
        <v>22.0684406280517</v>
      </c>
      <c r="F93" s="20">
        <f t="shared" si="40"/>
        <v>6.3624305725098012</v>
      </c>
      <c r="G93" s="15">
        <f t="shared" si="41"/>
        <v>1.2153952993589286E-2</v>
      </c>
      <c r="I93" s="9" t="s">
        <v>13</v>
      </c>
      <c r="J93" s="4" t="s">
        <v>21</v>
      </c>
      <c r="K93" s="6">
        <v>26.286417007446289</v>
      </c>
      <c r="L93" s="6">
        <v>26.295381546020508</v>
      </c>
      <c r="M93" s="6">
        <v>19.296428680419922</v>
      </c>
      <c r="N93" s="18">
        <v>6.9989528656005859</v>
      </c>
      <c r="O93" s="24">
        <f t="shared" si="42"/>
        <v>7.8181725134877471E-3</v>
      </c>
      <c r="P93" s="13">
        <v>-1.6365222930908203</v>
      </c>
      <c r="Q93" s="23">
        <f t="shared" si="43"/>
        <v>3.1091544661164328</v>
      </c>
      <c r="S93" s="10"/>
    </row>
    <row r="94" spans="1:22" x14ac:dyDescent="0.3">
      <c r="A94" s="8" t="s">
        <v>10</v>
      </c>
      <c r="B94" s="4" t="s">
        <v>21</v>
      </c>
      <c r="C94" s="6">
        <v>28.15119743347168</v>
      </c>
      <c r="D94" s="6">
        <v>28.230871200561523</v>
      </c>
      <c r="E94" s="14">
        <v>22.868440628051758</v>
      </c>
      <c r="F94" s="20">
        <f t="shared" si="40"/>
        <v>5.3624305725097656</v>
      </c>
      <c r="G94" s="15">
        <f t="shared" si="41"/>
        <v>2.430790598717918E-2</v>
      </c>
      <c r="I94" s="9" t="s">
        <v>13</v>
      </c>
      <c r="J94" s="4" t="s">
        <v>21</v>
      </c>
      <c r="K94" s="6">
        <v>26.206874847412109</v>
      </c>
      <c r="L94" s="6">
        <v>26.295381546020508</v>
      </c>
      <c r="M94" s="6">
        <v>19.296428680419922</v>
      </c>
      <c r="N94" s="18">
        <v>6.9989528656005859</v>
      </c>
      <c r="O94" s="24">
        <f t="shared" si="42"/>
        <v>7.8181725134877471E-3</v>
      </c>
      <c r="P94" s="13">
        <v>-1.6365222930908203</v>
      </c>
      <c r="Q94" s="23">
        <f t="shared" si="43"/>
        <v>3.1091544661164328</v>
      </c>
      <c r="S94" s="7"/>
      <c r="T94" s="2"/>
      <c r="U94" s="2"/>
      <c r="V94" s="2"/>
    </row>
    <row r="95" spans="1:22" x14ac:dyDescent="0.3">
      <c r="A95" s="8" t="s">
        <v>10</v>
      </c>
      <c r="B95" s="4" t="s">
        <v>21</v>
      </c>
      <c r="C95" s="6">
        <v>28.259109497070313</v>
      </c>
      <c r="D95" s="6">
        <v>28.230871200561523</v>
      </c>
      <c r="E95" s="14">
        <v>22.868440628051758</v>
      </c>
      <c r="F95" s="20">
        <f t="shared" si="40"/>
        <v>5.3624305725097656</v>
      </c>
      <c r="G95" s="15">
        <f t="shared" si="41"/>
        <v>2.430790598717918E-2</v>
      </c>
      <c r="I95" s="9" t="s">
        <v>13</v>
      </c>
      <c r="J95" s="4" t="s">
        <v>21</v>
      </c>
      <c r="K95" s="6">
        <v>26.392852783203125</v>
      </c>
      <c r="L95" s="6">
        <v>26.295381546020508</v>
      </c>
      <c r="M95" s="6">
        <v>19.296428680419922</v>
      </c>
      <c r="N95" s="18">
        <v>6.9989528656005859</v>
      </c>
      <c r="O95" s="24">
        <f t="shared" si="42"/>
        <v>7.8181725134877471E-3</v>
      </c>
      <c r="P95" s="13">
        <v>-1.6365222930908203</v>
      </c>
      <c r="Q95" s="23">
        <f t="shared" si="43"/>
        <v>3.1091544661164328</v>
      </c>
      <c r="S95" s="10"/>
      <c r="U95" s="2"/>
      <c r="V95" s="2"/>
    </row>
    <row r="96" spans="1:22" x14ac:dyDescent="0.3">
      <c r="A96" s="8"/>
      <c r="B96" s="4"/>
      <c r="C96" s="6"/>
      <c r="D96" s="6"/>
      <c r="E96" s="14"/>
      <c r="I96" s="9"/>
      <c r="J96" s="4"/>
      <c r="K96" s="6"/>
      <c r="L96" s="6"/>
      <c r="M96" s="6"/>
      <c r="N96" s="18"/>
      <c r="P96" s="13"/>
      <c r="S96" s="10"/>
    </row>
    <row r="97" spans="1:22" s="2" customFormat="1" x14ac:dyDescent="0.3">
      <c r="A97" s="21" t="s">
        <v>32</v>
      </c>
      <c r="B97" s="21"/>
      <c r="C97" s="21"/>
      <c r="D97" s="21"/>
      <c r="E97" s="21"/>
      <c r="F97" s="21"/>
      <c r="G97" s="21"/>
      <c r="H97" s="1"/>
      <c r="I97" s="21" t="s">
        <v>33</v>
      </c>
      <c r="J97" s="21"/>
      <c r="K97" s="21"/>
      <c r="L97" s="21"/>
      <c r="M97" s="21"/>
      <c r="N97" s="21"/>
      <c r="O97" s="21"/>
      <c r="P97" s="12"/>
      <c r="Q97" s="3"/>
      <c r="S97" s="10"/>
      <c r="T97"/>
      <c r="U97"/>
      <c r="V97"/>
    </row>
    <row r="98" spans="1:22" s="2" customFormat="1" x14ac:dyDescent="0.3">
      <c r="A98" s="2" t="s">
        <v>0</v>
      </c>
      <c r="B98" s="4" t="s">
        <v>1</v>
      </c>
      <c r="C98" s="2" t="s">
        <v>2</v>
      </c>
      <c r="D98" s="5" t="s">
        <v>3</v>
      </c>
      <c r="E98" s="2" t="s">
        <v>34</v>
      </c>
      <c r="F98" s="2" t="s">
        <v>4</v>
      </c>
      <c r="G98" s="16" t="s">
        <v>5</v>
      </c>
      <c r="H98" s="1"/>
      <c r="I98" s="7" t="s">
        <v>0</v>
      </c>
      <c r="J98" s="2" t="s">
        <v>1</v>
      </c>
      <c r="K98" s="2" t="s">
        <v>2</v>
      </c>
      <c r="L98" s="5" t="s">
        <v>3</v>
      </c>
      <c r="M98" s="2" t="s">
        <v>34</v>
      </c>
      <c r="N98" s="11" t="s">
        <v>4</v>
      </c>
      <c r="O98" s="19" t="s">
        <v>5</v>
      </c>
      <c r="P98" s="12" t="s">
        <v>6</v>
      </c>
      <c r="Q98" s="3" t="s">
        <v>7</v>
      </c>
      <c r="S98" s="10"/>
      <c r="T98"/>
      <c r="U98"/>
      <c r="V98"/>
    </row>
    <row r="99" spans="1:22" x14ac:dyDescent="0.3">
      <c r="A99" s="8" t="s">
        <v>8</v>
      </c>
      <c r="B99" s="4" t="s">
        <v>26</v>
      </c>
      <c r="C99" s="6">
        <v>26.398735046386719</v>
      </c>
      <c r="D99" s="6">
        <v>26.240056991577148</v>
      </c>
      <c r="E99" s="14">
        <v>22.133522033691406</v>
      </c>
      <c r="F99" s="17">
        <v>4.1065349578857422</v>
      </c>
      <c r="G99" s="15">
        <f>2^F99</f>
        <v>17.226228376283306</v>
      </c>
      <c r="I99" s="9" t="s">
        <v>14</v>
      </c>
      <c r="J99" s="4" t="s">
        <v>26</v>
      </c>
      <c r="K99" s="6">
        <v>25.873727798461914</v>
      </c>
      <c r="L99" s="6">
        <v>25.509618759155273</v>
      </c>
      <c r="M99" s="14">
        <v>19.547677993774414</v>
      </c>
      <c r="N99" s="18">
        <v>5.9619407653808594</v>
      </c>
      <c r="O99" s="22">
        <f>2^-N99</f>
        <v>1.6042682823785483E-2</v>
      </c>
      <c r="P99" s="13">
        <v>-1.8554058074951172</v>
      </c>
      <c r="Q99" s="23">
        <f>2^-P99</f>
        <v>3.6185352043252386</v>
      </c>
      <c r="S99" s="10"/>
    </row>
    <row r="100" spans="1:22" x14ac:dyDescent="0.3">
      <c r="A100" s="8" t="s">
        <v>8</v>
      </c>
      <c r="B100" s="4" t="s">
        <v>26</v>
      </c>
      <c r="C100" s="6">
        <v>26.118398666381836</v>
      </c>
      <c r="D100" s="6">
        <v>26.240056991577148</v>
      </c>
      <c r="E100" s="14">
        <v>22.133522033691406</v>
      </c>
      <c r="F100" s="17">
        <v>4.1065349578857422</v>
      </c>
      <c r="G100" s="15">
        <f t="shared" ref="G100:G107" si="44">2^F100</f>
        <v>17.226228376283306</v>
      </c>
      <c r="I100" s="9" t="s">
        <v>14</v>
      </c>
      <c r="J100" s="4" t="s">
        <v>26</v>
      </c>
      <c r="K100" s="6">
        <v>24.841306686401367</v>
      </c>
      <c r="L100" s="6">
        <v>25.509618759155273</v>
      </c>
      <c r="M100" s="14">
        <v>19.547677993774414</v>
      </c>
      <c r="N100" s="18">
        <v>5.9619407653808594</v>
      </c>
      <c r="O100" s="22">
        <f t="shared" ref="O100:O107" si="45">2^-N100</f>
        <v>1.6042682823785483E-2</v>
      </c>
      <c r="P100" s="13">
        <v>-1.8554058074951172</v>
      </c>
      <c r="Q100" s="23">
        <f t="shared" ref="Q100:Q107" si="46">2^-P100</f>
        <v>3.6185352043252386</v>
      </c>
      <c r="S100" s="10"/>
    </row>
    <row r="101" spans="1:22" x14ac:dyDescent="0.3">
      <c r="A101" s="8" t="s">
        <v>8</v>
      </c>
      <c r="B101" s="4" t="s">
        <v>25</v>
      </c>
      <c r="C101" s="6">
        <v>26.203037261962891</v>
      </c>
      <c r="D101" s="6">
        <v>26.240056991577148</v>
      </c>
      <c r="E101" s="14">
        <v>22.133522033691406</v>
      </c>
      <c r="F101" s="17">
        <v>4.1065349578857422</v>
      </c>
      <c r="G101" s="15">
        <f t="shared" si="44"/>
        <v>17.226228376283306</v>
      </c>
      <c r="I101" s="9" t="s">
        <v>14</v>
      </c>
      <c r="J101" s="4" t="s">
        <v>25</v>
      </c>
      <c r="K101" s="6">
        <v>25.813821792602539</v>
      </c>
      <c r="L101" s="6">
        <v>25.509618759155273</v>
      </c>
      <c r="M101" s="14">
        <v>19.547677993774414</v>
      </c>
      <c r="N101" s="18">
        <v>5.9619407653808594</v>
      </c>
      <c r="O101" s="22">
        <f t="shared" si="45"/>
        <v>1.6042682823785483E-2</v>
      </c>
      <c r="P101" s="13">
        <v>-1.8554058074951172</v>
      </c>
      <c r="Q101" s="23">
        <f t="shared" si="46"/>
        <v>3.6185352043252386</v>
      </c>
      <c r="S101" s="10"/>
    </row>
    <row r="102" spans="1:22" x14ac:dyDescent="0.3">
      <c r="A102" s="8" t="s">
        <v>9</v>
      </c>
      <c r="B102" s="4" t="s">
        <v>25</v>
      </c>
      <c r="C102" s="6">
        <v>28.887020111083984</v>
      </c>
      <c r="D102" s="6">
        <v>29.002212524414063</v>
      </c>
      <c r="E102" s="14">
        <v>23.702108383178711</v>
      </c>
      <c r="F102" s="17">
        <v>5.3001041412353516</v>
      </c>
      <c r="G102" s="15">
        <f t="shared" si="44"/>
        <v>39.39946518280879</v>
      </c>
      <c r="I102" s="9" t="s">
        <v>12</v>
      </c>
      <c r="J102" s="4" t="s">
        <v>25</v>
      </c>
      <c r="K102" s="6">
        <v>25.704360961914063</v>
      </c>
      <c r="L102" s="6">
        <v>25.714868545532227</v>
      </c>
      <c r="M102" s="14">
        <v>20.408843994140625</v>
      </c>
      <c r="N102" s="18">
        <v>5.3060245513916016</v>
      </c>
      <c r="O102" s="22">
        <f t="shared" si="45"/>
        <v>2.5277111973631319E-2</v>
      </c>
      <c r="P102" s="13">
        <v>-5.92041015625E-3</v>
      </c>
      <c r="Q102" s="23">
        <f t="shared" si="46"/>
        <v>1.0041121473783747</v>
      </c>
      <c r="S102" s="10"/>
    </row>
    <row r="103" spans="1:22" x14ac:dyDescent="0.3">
      <c r="A103" s="8" t="s">
        <v>9</v>
      </c>
      <c r="B103" s="4" t="s">
        <v>25</v>
      </c>
      <c r="C103" s="6">
        <v>29.140472412109375</v>
      </c>
      <c r="D103" s="6">
        <v>29.002212524414063</v>
      </c>
      <c r="E103" s="14">
        <v>23.702108383178711</v>
      </c>
      <c r="F103" s="17">
        <v>5.3001041412353516</v>
      </c>
      <c r="G103" s="15">
        <f t="shared" si="44"/>
        <v>39.39946518280879</v>
      </c>
      <c r="I103" s="9" t="s">
        <v>12</v>
      </c>
      <c r="J103" s="4" t="s">
        <v>25</v>
      </c>
      <c r="K103" s="6">
        <v>25.609430313110352</v>
      </c>
      <c r="L103" s="6">
        <v>25.714868545532227</v>
      </c>
      <c r="M103" s="14">
        <v>20.408843994140625</v>
      </c>
      <c r="N103" s="18">
        <v>5.3060245513916016</v>
      </c>
      <c r="O103" s="22">
        <f t="shared" si="45"/>
        <v>2.5277111973631319E-2</v>
      </c>
      <c r="P103" s="13">
        <v>-5.92041015625E-3</v>
      </c>
      <c r="Q103" s="23">
        <f t="shared" si="46"/>
        <v>1.0041121473783747</v>
      </c>
      <c r="S103" s="10"/>
    </row>
    <row r="104" spans="1:22" x14ac:dyDescent="0.3">
      <c r="A104" s="8" t="s">
        <v>9</v>
      </c>
      <c r="B104" s="4" t="s">
        <v>25</v>
      </c>
      <c r="C104" s="6">
        <v>28.979141235351563</v>
      </c>
      <c r="D104" s="6">
        <v>29.002212524414063</v>
      </c>
      <c r="E104" s="14">
        <v>23.702108383178711</v>
      </c>
      <c r="F104" s="17">
        <v>5.3001041412353516</v>
      </c>
      <c r="G104" s="15">
        <f t="shared" si="44"/>
        <v>39.39946518280879</v>
      </c>
      <c r="I104" s="9" t="s">
        <v>12</v>
      </c>
      <c r="J104" s="4" t="s">
        <v>25</v>
      </c>
      <c r="K104" s="6">
        <v>25.830816268920898</v>
      </c>
      <c r="L104" s="6">
        <v>25.714868545532227</v>
      </c>
      <c r="M104" s="14">
        <v>20.408843994140625</v>
      </c>
      <c r="N104" s="18">
        <v>5.3060245513916016</v>
      </c>
      <c r="O104" s="22">
        <f t="shared" si="45"/>
        <v>2.5277111973631319E-2</v>
      </c>
      <c r="P104" s="13">
        <v>-5.92041015625E-3</v>
      </c>
      <c r="Q104" s="23">
        <f t="shared" si="46"/>
        <v>1.0041121473783747</v>
      </c>
      <c r="S104" s="10"/>
    </row>
    <row r="105" spans="1:22" x14ac:dyDescent="0.3">
      <c r="A105" s="8" t="s">
        <v>10</v>
      </c>
      <c r="B105" s="4" t="s">
        <v>25</v>
      </c>
      <c r="C105" s="6">
        <v>27.955162048339844</v>
      </c>
      <c r="D105" s="6">
        <v>27.737564086914063</v>
      </c>
      <c r="E105" s="14">
        <v>22.957931518554688</v>
      </c>
      <c r="F105" s="17">
        <v>4.779632568359375</v>
      </c>
      <c r="G105" s="15">
        <f t="shared" si="44"/>
        <v>27.46709763917254</v>
      </c>
      <c r="I105" s="9" t="s">
        <v>13</v>
      </c>
      <c r="J105" s="4" t="s">
        <v>25</v>
      </c>
      <c r="K105" s="6">
        <v>25.303586959838867</v>
      </c>
      <c r="L105" s="6">
        <v>25.361066818237305</v>
      </c>
      <c r="M105" s="14">
        <v>19.200660705566406</v>
      </c>
      <c r="N105" s="18">
        <v>6.1604061126708984</v>
      </c>
      <c r="O105" s="22">
        <f t="shared" si="45"/>
        <v>1.3980830633435349E-2</v>
      </c>
      <c r="P105" s="13">
        <v>-1.3807735443115234</v>
      </c>
      <c r="Q105" s="23">
        <f t="shared" si="46"/>
        <v>2.6040795921768245</v>
      </c>
    </row>
    <row r="106" spans="1:22" x14ac:dyDescent="0.3">
      <c r="A106" s="8" t="s">
        <v>10</v>
      </c>
      <c r="B106" s="4" t="s">
        <v>25</v>
      </c>
      <c r="C106" s="6">
        <v>27.622854232788086</v>
      </c>
      <c r="D106" s="6">
        <v>27.737564086914063</v>
      </c>
      <c r="E106" s="14">
        <v>22.957931518554688</v>
      </c>
      <c r="F106" s="17">
        <v>4.779632568359375</v>
      </c>
      <c r="G106" s="15">
        <f t="shared" si="44"/>
        <v>27.46709763917254</v>
      </c>
      <c r="I106" s="9" t="s">
        <v>13</v>
      </c>
      <c r="J106" s="4" t="s">
        <v>25</v>
      </c>
      <c r="K106" s="6">
        <v>25.369243621826172</v>
      </c>
      <c r="L106" s="6">
        <v>25.361066818237305</v>
      </c>
      <c r="M106" s="14">
        <v>19.200660705566406</v>
      </c>
      <c r="N106" s="18">
        <v>6.1604061126708984</v>
      </c>
      <c r="O106" s="22">
        <f t="shared" si="45"/>
        <v>1.3980830633435349E-2</v>
      </c>
      <c r="P106" s="13">
        <v>-1.3807735443115234</v>
      </c>
      <c r="Q106" s="23">
        <f t="shared" si="46"/>
        <v>2.6040795921768245</v>
      </c>
    </row>
    <row r="107" spans="1:22" x14ac:dyDescent="0.3">
      <c r="A107" s="8" t="s">
        <v>10</v>
      </c>
      <c r="B107" s="4" t="s">
        <v>25</v>
      </c>
      <c r="C107" s="6">
        <v>27.634679794311523</v>
      </c>
      <c r="D107" s="6">
        <v>27.737564086914063</v>
      </c>
      <c r="E107" s="14">
        <v>22.957931518554688</v>
      </c>
      <c r="F107" s="17">
        <v>4.779632568359375</v>
      </c>
      <c r="G107" s="15">
        <f t="shared" si="44"/>
        <v>27.46709763917254</v>
      </c>
      <c r="I107" s="9" t="s">
        <v>13</v>
      </c>
      <c r="J107" s="4" t="s">
        <v>25</v>
      </c>
      <c r="K107" s="6">
        <v>25.410364151000977</v>
      </c>
      <c r="L107" s="6">
        <v>25.361066818237305</v>
      </c>
      <c r="M107" s="14">
        <v>19.200660705566406</v>
      </c>
      <c r="N107" s="18">
        <v>6.1604061126708984</v>
      </c>
      <c r="O107" s="22">
        <f t="shared" si="45"/>
        <v>1.3980830633435349E-2</v>
      </c>
      <c r="P107" s="13">
        <v>-1.3807735443115234</v>
      </c>
      <c r="Q107" s="23">
        <f t="shared" si="46"/>
        <v>2.6040795921768245</v>
      </c>
    </row>
  </sheetData>
  <mergeCells count="18">
    <mergeCell ref="A85:G85"/>
    <mergeCell ref="I85:O85"/>
    <mergeCell ref="A97:G97"/>
    <mergeCell ref="I97:O97"/>
    <mergeCell ref="A73:G73"/>
    <mergeCell ref="I73:O73"/>
    <mergeCell ref="A37:G37"/>
    <mergeCell ref="I37:O37"/>
    <mergeCell ref="A49:G49"/>
    <mergeCell ref="I49:O49"/>
    <mergeCell ref="A61:G61"/>
    <mergeCell ref="I61:O61"/>
    <mergeCell ref="A1:G1"/>
    <mergeCell ref="I1:O1"/>
    <mergeCell ref="A13:G13"/>
    <mergeCell ref="I13:O13"/>
    <mergeCell ref="A25:G25"/>
    <mergeCell ref="I25:O2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Amber</cp:lastModifiedBy>
  <dcterms:created xsi:type="dcterms:W3CDTF">2020-01-21T02:01:27Z</dcterms:created>
  <dcterms:modified xsi:type="dcterms:W3CDTF">2021-08-22T07:07:01Z</dcterms:modified>
</cp:coreProperties>
</file>