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esB\Documents\DADOS HD\DOUTORADO\PAPER 2\TENTATIVA 2\"/>
    </mc:Choice>
  </mc:AlternateContent>
  <xr:revisionPtr revIDLastSave="0" documentId="13_ncr:1_{112F2A5A-24E9-4F9D-9C62-E426ACD24A5B}" xr6:coauthVersionLast="47" xr6:coauthVersionMax="47" xr10:uidLastSave="{00000000-0000-0000-0000-000000000000}"/>
  <bookViews>
    <workbookView xWindow="-120" yWindow="-120" windowWidth="20730" windowHeight="11160" tabRatio="996" xr2:uid="{5D90A811-1E66-40FF-8AC6-F78FB359C7FF}"/>
  </bookViews>
  <sheets>
    <sheet name="Tensão P. cepacia Res. e Glu.+G" sheetId="5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7" l="1"/>
  <c r="B5" i="57"/>
  <c r="M15" i="57"/>
  <c r="D6" i="57"/>
  <c r="E5" i="57"/>
  <c r="C6" i="57"/>
  <c r="D5" i="57"/>
  <c r="B6" i="57"/>
  <c r="N15" i="57"/>
  <c r="E6" i="57" s="1"/>
  <c r="N5" i="57"/>
  <c r="K15" i="57"/>
  <c r="K5" i="57"/>
  <c r="J15" i="57"/>
  <c r="M5" i="57"/>
  <c r="J5" i="57"/>
</calcChain>
</file>

<file path=xl/sharedStrings.xml><?xml version="1.0" encoding="utf-8"?>
<sst xmlns="http://schemas.openxmlformats.org/spreadsheetml/2006/main" count="19" uniqueCount="12">
  <si>
    <t>28 °C</t>
  </si>
  <si>
    <t>37 °C</t>
  </si>
  <si>
    <t>Glucose 2.0% plus glycerol 5.0%</t>
  </si>
  <si>
    <t xml:space="preserve"> Canola frying oil 2.0% plus   corn steep liquor 3.0%</t>
  </si>
  <si>
    <t>Standard deviation</t>
  </si>
  <si>
    <t xml:space="preserve">standard deviation </t>
  </si>
  <si>
    <t>28ºC</t>
  </si>
  <si>
    <t>37ºC</t>
  </si>
  <si>
    <t>SAMPLES</t>
  </si>
  <si>
    <t>Canola frying oil 2.0% plus   corn steep liquor 3.0%</t>
  </si>
  <si>
    <t>TS standart desviation</t>
  </si>
  <si>
    <t>Raw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</si>
</sst>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readingOrder="1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5" xfId="0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2" fontId="0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2" fontId="0" fillId="0" borderId="19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'Tensão P. cepacia Res. e Glu.+G'!$B$4</c:f>
              <c:strCache>
                <c:ptCount val="1"/>
                <c:pt idx="0">
                  <c:v> Canola frying oil 2.0% plus   corn steep liquor 3.0%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'Tensão P. cepacia Res. e Glu.+G'!$C$5:$C$6</c:f>
                <c:numCache>
                  <c:formatCode>General</c:formatCode>
                  <c:ptCount val="2"/>
                  <c:pt idx="0">
                    <c:v>0.20191582404556571</c:v>
                  </c:pt>
                  <c:pt idx="1">
                    <c:v>0.25526985720997231</c:v>
                  </c:pt>
                </c:numCache>
              </c:numRef>
            </c:plus>
            <c:minus>
              <c:numRef>
                <c:f>'Tensão P. cepacia Res. e Glu.+G'!$C$5:$C$6</c:f>
                <c:numCache>
                  <c:formatCode>General</c:formatCode>
                  <c:ptCount val="2"/>
                  <c:pt idx="0">
                    <c:v>0.20191582404556571</c:v>
                  </c:pt>
                  <c:pt idx="1">
                    <c:v>0.25526985720997231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'Tensão P. cepacia Res. e Glu.+G'!$A$5:$A$6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'Tensão P. cepacia Res. e Glu.+G'!$B$5:$B$6</c:f>
              <c:numCache>
                <c:formatCode>0.00</c:formatCode>
                <c:ptCount val="2"/>
                <c:pt idx="0">
                  <c:v>26.552</c:v>
                </c:pt>
                <c:pt idx="1">
                  <c:v>29.367199999999997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3-4B97-AC4C-C9C1ABE78C83}"/>
            </c:ext>
          </c:extLst>
        </c:ser>
        <c:ser>
          <c:idx val="1"/>
          <c:order val="1"/>
          <c:tx>
            <c:strRef>
              <c:f>'Tensão P. cepacia Res. e Glu.+G'!$D$4</c:f>
              <c:strCache>
                <c:ptCount val="1"/>
                <c:pt idx="0">
                  <c:v>Glucose 2.0% plus glycerol 5.0%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'Tensão P. cepacia Res. e Glu.+G'!$E$5:$E$6</c:f>
                <c:numCache>
                  <c:formatCode>General</c:formatCode>
                  <c:ptCount val="2"/>
                  <c:pt idx="0">
                    <c:v>0.19762793324831462</c:v>
                  </c:pt>
                  <c:pt idx="1">
                    <c:v>0.54070259847720337</c:v>
                  </c:pt>
                </c:numCache>
              </c:numRef>
            </c:plus>
            <c:minus>
              <c:numRef>
                <c:f>'Tensão P. cepacia Res. e Glu.+G'!$E$5:$E$6</c:f>
                <c:numCache>
                  <c:formatCode>General</c:formatCode>
                  <c:ptCount val="2"/>
                  <c:pt idx="0">
                    <c:v>0.19762793324831462</c:v>
                  </c:pt>
                  <c:pt idx="1">
                    <c:v>0.54070259847720337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'Tensão P. cepacia Res. e Glu.+G'!$A$5:$A$6</c:f>
              <c:strCache>
                <c:ptCount val="2"/>
                <c:pt idx="0">
                  <c:v>28 °C</c:v>
                </c:pt>
                <c:pt idx="1">
                  <c:v>37 °C</c:v>
                </c:pt>
              </c:strCache>
            </c:strRef>
          </c:cat>
          <c:val>
            <c:numRef>
              <c:f>'Tensão P. cepacia Res. e Glu.+G'!$D$5:$D$6</c:f>
              <c:numCache>
                <c:formatCode>0.00</c:formatCode>
                <c:ptCount val="2"/>
                <c:pt idx="0">
                  <c:v>54.485599999999998</c:v>
                </c:pt>
                <c:pt idx="1">
                  <c:v>44.154399999999995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B3-4B97-AC4C-C9C1ABE78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1"/>
        <c:overlap val="-27"/>
        <c:axId val="1846421920"/>
        <c:axId val="1846420672"/>
      </c:barChart>
      <c:catAx>
        <c:axId val="1846421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Temperatures </a:t>
                </a:r>
                <a:r>
                  <a:rPr lang="pt-BR" sz="1000" b="1" i="0" u="none" strike="noStrike" baseline="0">
                    <a:effectLst/>
                  </a:rPr>
                  <a:t>(°C)</a:t>
                </a:r>
                <a:r>
                  <a:rPr lang="pt-BR" b="1"/>
                  <a:t> </a:t>
                </a:r>
                <a:r>
                  <a:rPr lang="pt-BR" b="1" baseline="0"/>
                  <a:t> </a:t>
                </a:r>
                <a:endParaRPr lang="pt-BR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6420672"/>
        <c:crosses val="autoZero"/>
        <c:auto val="1"/>
        <c:lblAlgn val="ctr"/>
        <c:lblOffset val="100"/>
        <c:noMultiLvlLbl val="0"/>
      </c:catAx>
      <c:valAx>
        <c:axId val="1846420672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Surface Tension (mN/m)</a:t>
                </a:r>
              </a:p>
            </c:rich>
          </c:tx>
          <c:layout>
            <c:manualLayout>
              <c:xMode val="edge"/>
              <c:yMode val="edge"/>
              <c:x val="4.3953856897263367E-3"/>
              <c:y val="0.17241708408528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464219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4123876080730539"/>
          <c:y val="5.4293484267805864E-2"/>
          <c:w val="0.75595730460981891"/>
          <c:h val="0.11822451100567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258198</xdr:colOff>
      <xdr:row>6</xdr:row>
      <xdr:rowOff>219184</xdr:rowOff>
    </xdr:from>
    <xdr:to>
      <xdr:col>3</xdr:col>
      <xdr:colOff>1491651</xdr:colOff>
      <xdr:row>20</xdr:row>
      <xdr:rowOff>125802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D5B5E8-7CA3-43B4-9D01-077FD4CCD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1346006</xdr:colOff>
      <xdr:row>12</xdr:row>
      <xdr:rowOff>353078</xdr:rowOff>
    </xdr:from>
    <xdr:to>
      <xdr:col>1</xdr:col>
      <xdr:colOff>2012753</xdr:colOff>
      <xdr:row>14</xdr:row>
      <xdr:rowOff>31045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DE44178A-EECA-486E-B536-765162489CF8}"/>
            </a:ext>
          </a:extLst>
        </xdr:cNvPr>
        <xdr:cNvSpPr/>
      </xdr:nvSpPr>
      <xdr:spPr>
        <a:xfrm>
          <a:off x="1914164" y="3193867"/>
          <a:ext cx="666747" cy="346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1</xdr:col>
      <xdr:colOff>2150117</xdr:colOff>
      <xdr:row>9</xdr:row>
      <xdr:rowOff>187978</xdr:rowOff>
    </xdr:from>
    <xdr:to>
      <xdr:col>1</xdr:col>
      <xdr:colOff>2816864</xdr:colOff>
      <xdr:row>11</xdr:row>
      <xdr:rowOff>116604</xdr:rowOff>
    </xdr:to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693F6B6-452E-47D2-B63B-83EC1D9CBFD2}"/>
            </a:ext>
          </a:extLst>
        </xdr:cNvPr>
        <xdr:cNvSpPr/>
      </xdr:nvSpPr>
      <xdr:spPr>
        <a:xfrm>
          <a:off x="2718275" y="2410478"/>
          <a:ext cx="666747" cy="346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1032516</xdr:colOff>
      <xdr:row>11</xdr:row>
      <xdr:rowOff>22878</xdr:rowOff>
    </xdr:from>
    <xdr:to>
      <xdr:col>3</xdr:col>
      <xdr:colOff>462684</xdr:colOff>
      <xdr:row>12</xdr:row>
      <xdr:rowOff>168741</xdr:rowOff>
    </xdr:to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0D12BA6-2FE1-483A-A83A-ADD1DED84060}"/>
            </a:ext>
          </a:extLst>
        </xdr:cNvPr>
        <xdr:cNvSpPr/>
      </xdr:nvSpPr>
      <xdr:spPr>
        <a:xfrm>
          <a:off x="5978832" y="2663141"/>
          <a:ext cx="666747" cy="346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  <xdr:twoCellAnchor>
    <xdr:from>
      <xdr:col>2</xdr:col>
      <xdr:colOff>215706</xdr:colOff>
      <xdr:row>12</xdr:row>
      <xdr:rowOff>242120</xdr:rowOff>
    </xdr:from>
    <xdr:to>
      <xdr:col>2</xdr:col>
      <xdr:colOff>882453</xdr:colOff>
      <xdr:row>13</xdr:row>
      <xdr:rowOff>120614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BB071E9-7F56-43A9-9DF5-0AFC2B3E5AA3}"/>
            </a:ext>
          </a:extLst>
        </xdr:cNvPr>
        <xdr:cNvSpPr/>
      </xdr:nvSpPr>
      <xdr:spPr>
        <a:xfrm>
          <a:off x="5162022" y="3082909"/>
          <a:ext cx="666747" cy="34638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>
              <a:solidFill>
                <a:schemeClr val="tx1"/>
              </a:solidFill>
            </a:rPr>
            <a:t>***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E587-8FB9-4D38-94CC-C28B5746FD25}">
  <dimension ref="A2:P19"/>
  <sheetViews>
    <sheetView tabSelected="1" zoomScale="57" zoomScaleNormal="57" workbookViewId="0">
      <selection activeCell="A21" sqref="A21"/>
    </sheetView>
  </sheetViews>
  <sheetFormatPr defaultRowHeight="15" x14ac:dyDescent="0.25"/>
  <cols>
    <col min="1" max="1" width="8.42578125" customWidth="1"/>
    <col min="2" max="2" width="65.5703125" bestFit="1" customWidth="1"/>
    <col min="3" max="3" width="18.5703125" bestFit="1" customWidth="1"/>
    <col min="4" max="4" width="46.85546875" bestFit="1" customWidth="1"/>
    <col min="5" max="5" width="19" bestFit="1" customWidth="1"/>
    <col min="8" max="8" width="13.28515625" customWidth="1"/>
    <col min="9" max="10" width="8.42578125" customWidth="1"/>
    <col min="11" max="11" width="32.140625" customWidth="1"/>
    <col min="12" max="12" width="8" customWidth="1"/>
    <col min="14" max="14" width="27.5703125" bestFit="1" customWidth="1"/>
  </cols>
  <sheetData>
    <row r="2" spans="1:16" ht="25.5" customHeight="1" thickBot="1" x14ac:dyDescent="0.3">
      <c r="H2" s="8" t="s">
        <v>11</v>
      </c>
      <c r="I2" s="9"/>
      <c r="J2" s="9"/>
      <c r="K2" s="9"/>
      <c r="L2" s="9"/>
      <c r="M2" s="9"/>
      <c r="N2" s="9"/>
      <c r="O2" s="9"/>
    </row>
    <row r="3" spans="1:16" ht="33" customHeight="1" thickBot="1" x14ac:dyDescent="0.3">
      <c r="H3" s="49" t="s">
        <v>9</v>
      </c>
      <c r="I3" s="50"/>
      <c r="J3" s="50"/>
      <c r="K3" s="50"/>
      <c r="L3" s="50"/>
      <c r="M3" s="50"/>
      <c r="N3" s="50"/>
      <c r="O3" s="51"/>
    </row>
    <row r="4" spans="1:16" ht="16.5" thickBot="1" x14ac:dyDescent="0.3">
      <c r="A4" s="5"/>
      <c r="B4" s="5" t="s">
        <v>3</v>
      </c>
      <c r="C4" s="6" t="s">
        <v>4</v>
      </c>
      <c r="D4" s="7" t="s">
        <v>2</v>
      </c>
      <c r="E4" s="6" t="s">
        <v>5</v>
      </c>
      <c r="H4" s="10" t="s">
        <v>8</v>
      </c>
      <c r="I4" s="63" t="s">
        <v>6</v>
      </c>
      <c r="J4" s="64"/>
      <c r="K4" s="11" t="s">
        <v>10</v>
      </c>
      <c r="L4" s="63" t="s">
        <v>7</v>
      </c>
      <c r="M4" s="64"/>
      <c r="N4" s="58" t="s">
        <v>10</v>
      </c>
      <c r="O4" s="59"/>
    </row>
    <row r="5" spans="1:16" x14ac:dyDescent="0.25">
      <c r="A5" s="5" t="s">
        <v>0</v>
      </c>
      <c r="B5" s="27">
        <f>AVERAGE(I5:I9)</f>
        <v>26.552</v>
      </c>
      <c r="C5" s="28">
        <f>SUM(K5)</f>
        <v>0.20191582404556571</v>
      </c>
      <c r="D5" s="27">
        <f>AVERAGE(I15:I19)</f>
        <v>54.485599999999998</v>
      </c>
      <c r="E5" s="28">
        <f>AVERAGE(K15)</f>
        <v>0.19762793324831462</v>
      </c>
      <c r="H5" s="12">
        <v>1</v>
      </c>
      <c r="I5" s="13">
        <v>26.45</v>
      </c>
      <c r="J5" s="34">
        <f>AVERAGE(I5:I9)</f>
        <v>26.552</v>
      </c>
      <c r="K5" s="37">
        <f>STDEV(I5:I9)</f>
        <v>0.20191582404556571</v>
      </c>
      <c r="L5" s="14">
        <v>29.289000000000001</v>
      </c>
      <c r="M5" s="60">
        <f>AVERAGE(L5:L9)</f>
        <v>29.367199999999997</v>
      </c>
      <c r="N5" s="52">
        <f>STDEV(L5:L9)</f>
        <v>0.25526985720997231</v>
      </c>
      <c r="O5" s="53"/>
    </row>
    <row r="6" spans="1:16" x14ac:dyDescent="0.25">
      <c r="A6" s="5" t="s">
        <v>1</v>
      </c>
      <c r="B6" s="27">
        <f>AVERAGE(L5:L9)</f>
        <v>29.367199999999997</v>
      </c>
      <c r="C6" s="28">
        <f>SUM(N5)</f>
        <v>0.25526985720997231</v>
      </c>
      <c r="D6" s="27">
        <f>AVERAGE(L15:L19)</f>
        <v>44.154399999999995</v>
      </c>
      <c r="E6" s="28">
        <f>AVERAGE(N15)</f>
        <v>0.54070259847720337</v>
      </c>
      <c r="H6" s="12">
        <v>2</v>
      </c>
      <c r="I6" s="13">
        <v>26.4</v>
      </c>
      <c r="J6" s="35"/>
      <c r="K6" s="38"/>
      <c r="L6" s="15">
        <v>29.771999999999998</v>
      </c>
      <c r="M6" s="61"/>
      <c r="N6" s="54"/>
      <c r="O6" s="55"/>
    </row>
    <row r="7" spans="1:16" ht="18.75" x14ac:dyDescent="0.3">
      <c r="H7" s="12">
        <v>3</v>
      </c>
      <c r="I7" s="13">
        <v>26.55</v>
      </c>
      <c r="J7" s="35"/>
      <c r="K7" s="38"/>
      <c r="L7" s="15">
        <v>29.45</v>
      </c>
      <c r="M7" s="61"/>
      <c r="N7" s="54"/>
      <c r="O7" s="55"/>
      <c r="P7" s="1"/>
    </row>
    <row r="8" spans="1:16" ht="18.75" x14ac:dyDescent="0.3">
      <c r="H8" s="12">
        <v>4</v>
      </c>
      <c r="I8" s="13">
        <v>26.9</v>
      </c>
      <c r="J8" s="35"/>
      <c r="K8" s="38"/>
      <c r="L8" s="15">
        <v>29.164999999999999</v>
      </c>
      <c r="M8" s="61"/>
      <c r="N8" s="54"/>
      <c r="O8" s="55"/>
      <c r="P8" s="1"/>
    </row>
    <row r="9" spans="1:16" ht="19.5" thickBot="1" x14ac:dyDescent="0.35">
      <c r="H9" s="16">
        <v>5</v>
      </c>
      <c r="I9" s="17">
        <v>26.46</v>
      </c>
      <c r="J9" s="36"/>
      <c r="K9" s="39"/>
      <c r="L9" s="18">
        <v>29.16</v>
      </c>
      <c r="M9" s="62"/>
      <c r="N9" s="56"/>
      <c r="O9" s="57"/>
      <c r="P9" s="1"/>
    </row>
    <row r="10" spans="1:16" ht="18.75" x14ac:dyDescent="0.3">
      <c r="H10" s="9"/>
      <c r="I10" s="19"/>
      <c r="J10" s="19"/>
      <c r="K10" s="19"/>
      <c r="L10" s="19"/>
      <c r="M10" s="19"/>
      <c r="N10" s="19"/>
      <c r="O10" s="19"/>
      <c r="P10" s="1"/>
    </row>
    <row r="11" spans="1:16" ht="15" customHeight="1" x14ac:dyDescent="0.3">
      <c r="H11" s="9"/>
      <c r="I11" s="20"/>
      <c r="J11" s="20"/>
      <c r="K11" s="20"/>
      <c r="L11" s="20"/>
      <c r="M11" s="20"/>
      <c r="N11" s="20"/>
      <c r="O11" s="20"/>
      <c r="P11" s="1"/>
    </row>
    <row r="12" spans="1:16" ht="15.75" thickBot="1" x14ac:dyDescent="0.3">
      <c r="H12" s="9"/>
      <c r="I12" s="9"/>
      <c r="J12" s="9"/>
      <c r="K12" s="9"/>
      <c r="L12" s="9"/>
      <c r="M12" s="9"/>
      <c r="N12" s="9"/>
      <c r="O12" s="9"/>
    </row>
    <row r="13" spans="1:16" ht="36.75" customHeight="1" thickBot="1" x14ac:dyDescent="0.3">
      <c r="A13" s="3"/>
      <c r="B13" s="3"/>
      <c r="C13" s="2"/>
      <c r="D13" s="4"/>
      <c r="E13" s="2"/>
      <c r="H13" s="29" t="s">
        <v>2</v>
      </c>
      <c r="I13" s="30"/>
      <c r="J13" s="30"/>
      <c r="K13" s="30"/>
      <c r="L13" s="30"/>
      <c r="M13" s="30"/>
      <c r="N13" s="30"/>
      <c r="O13" s="31"/>
    </row>
    <row r="14" spans="1:16" ht="15.75" thickBot="1" x14ac:dyDescent="0.3">
      <c r="A14" s="3"/>
      <c r="B14" s="2"/>
      <c r="C14" s="2"/>
      <c r="D14" s="2"/>
      <c r="E14" s="2"/>
      <c r="H14" s="21" t="s">
        <v>8</v>
      </c>
      <c r="I14" s="32" t="s">
        <v>6</v>
      </c>
      <c r="J14" s="33"/>
      <c r="K14" s="11" t="s">
        <v>10</v>
      </c>
      <c r="L14" s="32" t="s">
        <v>7</v>
      </c>
      <c r="M14" s="33"/>
      <c r="N14" s="32" t="s">
        <v>10</v>
      </c>
      <c r="O14" s="33"/>
    </row>
    <row r="15" spans="1:16" x14ac:dyDescent="0.25">
      <c r="A15" s="3"/>
      <c r="B15" s="2"/>
      <c r="C15" s="2"/>
      <c r="D15" s="2"/>
      <c r="E15" s="2"/>
      <c r="H15" s="12">
        <v>1</v>
      </c>
      <c r="I15" s="13">
        <v>54.15</v>
      </c>
      <c r="J15" s="34">
        <f>AVERAGE(I15:I19)</f>
        <v>54.485599999999998</v>
      </c>
      <c r="K15" s="37">
        <f>STDEV(I15:I19)</f>
        <v>0.19762793324831462</v>
      </c>
      <c r="L15" s="22">
        <v>44.094999999999999</v>
      </c>
      <c r="M15" s="40">
        <f>AVERAGE(L15:L19)</f>
        <v>44.154399999999995</v>
      </c>
      <c r="N15" s="43">
        <f>STDEV(L15:L19)</f>
        <v>0.54070259847720337</v>
      </c>
      <c r="O15" s="44"/>
    </row>
    <row r="16" spans="1:16" x14ac:dyDescent="0.25">
      <c r="A16" s="3"/>
      <c r="B16" s="2"/>
      <c r="C16" s="2"/>
      <c r="D16" s="2"/>
      <c r="E16" s="2"/>
      <c r="H16" s="12">
        <v>2</v>
      </c>
      <c r="I16" s="13">
        <v>54.5</v>
      </c>
      <c r="J16" s="35"/>
      <c r="K16" s="38"/>
      <c r="L16" s="23">
        <v>44.171999999999997</v>
      </c>
      <c r="M16" s="41"/>
      <c r="N16" s="45"/>
      <c r="O16" s="46"/>
    </row>
    <row r="17" spans="1:15" x14ac:dyDescent="0.25">
      <c r="A17" s="3"/>
      <c r="B17" s="2"/>
      <c r="C17" s="2"/>
      <c r="D17" s="2"/>
      <c r="E17" s="2"/>
      <c r="H17" s="24">
        <v>3</v>
      </c>
      <c r="I17" s="13">
        <v>54.55</v>
      </c>
      <c r="J17" s="35"/>
      <c r="K17" s="38"/>
      <c r="L17" s="23">
        <v>44.005000000000003</v>
      </c>
      <c r="M17" s="41"/>
      <c r="N17" s="45"/>
      <c r="O17" s="46"/>
    </row>
    <row r="18" spans="1:15" x14ac:dyDescent="0.25">
      <c r="A18" s="3"/>
      <c r="B18" s="2"/>
      <c r="C18" s="2"/>
      <c r="D18" s="2"/>
      <c r="E18" s="2"/>
      <c r="H18" s="24">
        <v>4</v>
      </c>
      <c r="I18" s="13">
        <v>54.67</v>
      </c>
      <c r="J18" s="35"/>
      <c r="K18" s="38"/>
      <c r="L18" s="23">
        <v>43.5</v>
      </c>
      <c r="M18" s="41"/>
      <c r="N18" s="45"/>
      <c r="O18" s="46"/>
    </row>
    <row r="19" spans="1:15" ht="15.75" thickBot="1" x14ac:dyDescent="0.3">
      <c r="H19" s="25">
        <v>5</v>
      </c>
      <c r="I19" s="17">
        <v>54.558</v>
      </c>
      <c r="J19" s="36"/>
      <c r="K19" s="39"/>
      <c r="L19" s="26">
        <v>45</v>
      </c>
      <c r="M19" s="42"/>
      <c r="N19" s="47"/>
      <c r="O19" s="48"/>
    </row>
  </sheetData>
  <mergeCells count="16">
    <mergeCell ref="H3:O3"/>
    <mergeCell ref="K5:K9"/>
    <mergeCell ref="N5:O9"/>
    <mergeCell ref="N4:O4"/>
    <mergeCell ref="J5:J9"/>
    <mergeCell ref="M5:M9"/>
    <mergeCell ref="I4:J4"/>
    <mergeCell ref="L4:M4"/>
    <mergeCell ref="H13:O13"/>
    <mergeCell ref="N14:O14"/>
    <mergeCell ref="J15:J19"/>
    <mergeCell ref="K15:K19"/>
    <mergeCell ref="M15:M19"/>
    <mergeCell ref="N15:O19"/>
    <mergeCell ref="I14:J14"/>
    <mergeCell ref="L14:M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Tensão P. cepacia Res. e Glu.+G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Brasileiro</dc:creator>
  <cp:lastModifiedBy>Charles B B Farias</cp:lastModifiedBy>
  <dcterms:created xsi:type="dcterms:W3CDTF">2021-05-08T12:20:04Z</dcterms:created>
  <dcterms:modified xsi:type="dcterms:W3CDTF">2021-10-31T06:12:28Z</dcterms:modified>
</cp:coreProperties>
</file>