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esB\Documents\DADOS HD\DOUTORADO\PAPER 2\TENTATIVA 2\"/>
    </mc:Choice>
  </mc:AlternateContent>
  <xr:revisionPtr revIDLastSave="0" documentId="13_ncr:1_{382C8CC5-46BE-4434-96E1-CBEA165EB5A7}" xr6:coauthVersionLast="47" xr6:coauthVersionMax="47" xr10:uidLastSave="{00000000-0000-0000-0000-000000000000}"/>
  <bookViews>
    <workbookView xWindow="-120" yWindow="-120" windowWidth="20730" windowHeight="11160" tabRatio="996" xr2:uid="{5D90A811-1E66-40FF-8AC6-F78FB359C7FF}"/>
  </bookViews>
  <sheets>
    <sheet name="P. cepacia Glu. 28 e 37°C Glu" sheetId="5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58" l="1"/>
  <c r="C5" i="58"/>
  <c r="E5" i="58"/>
  <c r="N16" i="58"/>
  <c r="N26" i="58"/>
  <c r="G5" i="58" s="1"/>
  <c r="N6" i="58"/>
  <c r="Q6" i="58"/>
  <c r="Q16" i="58"/>
  <c r="E6" i="58" s="1"/>
  <c r="Q26" i="58"/>
  <c r="G6" i="58" s="1"/>
  <c r="P26" i="58"/>
  <c r="F6" i="58" s="1"/>
  <c r="M26" i="58"/>
  <c r="F5" i="58"/>
  <c r="P16" i="58"/>
  <c r="D6" i="58"/>
  <c r="M16" i="58"/>
  <c r="D5" i="58"/>
  <c r="P6" i="58"/>
  <c r="B6" i="58" s="1"/>
  <c r="M6" i="58"/>
  <c r="B5" i="58" s="1"/>
</calcChain>
</file>

<file path=xl/sharedStrings.xml><?xml version="1.0" encoding="utf-8"?>
<sst xmlns="http://schemas.openxmlformats.org/spreadsheetml/2006/main" count="27" uniqueCount="13">
  <si>
    <t>28 °C</t>
  </si>
  <si>
    <t>37 °C</t>
  </si>
  <si>
    <t xml:space="preserve">Glucose 2.0 % </t>
  </si>
  <si>
    <t xml:space="preserve">Glucose 3.0 % </t>
  </si>
  <si>
    <t xml:space="preserve">Glucose 1.5 % </t>
  </si>
  <si>
    <t xml:space="preserve">Deviation </t>
  </si>
  <si>
    <t>Raw data</t>
  </si>
  <si>
    <t>SAMPLES</t>
  </si>
  <si>
    <t>28ºC</t>
  </si>
  <si>
    <t>TS standart desviation</t>
  </si>
  <si>
    <t>37ºC</t>
  </si>
  <si>
    <t xml:space="preserve">Glucose 2.0% </t>
  </si>
  <si>
    <t xml:space="preserve">Glucose 3.0%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</si>
</sst>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"/>
    <numFmt numFmtId="166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/>
    <xf numFmtId="166" fontId="0" fillId="0" borderId="7" xfId="0" applyNumberFormat="1" applyFont="1" applyFill="1" applyBorder="1" applyAlignment="1">
      <alignment horizontal="center" vertical="center"/>
    </xf>
    <xf numFmtId="166" fontId="0" fillId="0" borderId="10" xfId="0" applyNumberFormat="1" applyFont="1" applyFill="1" applyBorder="1" applyAlignment="1">
      <alignment horizontal="center" vertical="center"/>
    </xf>
    <xf numFmtId="166" fontId="0" fillId="0" borderId="6" xfId="0" applyNumberFormat="1" applyFont="1" applyFill="1" applyBorder="1" applyAlignment="1">
      <alignment horizontal="center" vertical="center"/>
    </xf>
    <xf numFmtId="166" fontId="0" fillId="0" borderId="16" xfId="0" applyNumberFormat="1" applyFont="1" applyFill="1" applyBorder="1" applyAlignment="1">
      <alignment horizontal="center" vertical="center"/>
    </xf>
    <xf numFmtId="166" fontId="0" fillId="0" borderId="4" xfId="0" applyNumberFormat="1" applyFont="1" applyFill="1" applyBorder="1" applyAlignment="1">
      <alignment horizontal="center" vertical="center"/>
    </xf>
    <xf numFmtId="166" fontId="2" fillId="0" borderId="7" xfId="0" applyNumberFormat="1" applyFont="1" applyFill="1" applyBorder="1" applyAlignment="1">
      <alignment horizontal="center" vertical="center"/>
    </xf>
    <xf numFmtId="166" fontId="2" fillId="0" borderId="16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  <xf numFmtId="165" fontId="0" fillId="0" borderId="10" xfId="0" applyNumberFormat="1" applyFont="1" applyFill="1" applyBorder="1" applyAlignment="1">
      <alignment horizontal="center" vertical="center"/>
    </xf>
    <xf numFmtId="165" fontId="0" fillId="0" borderId="6" xfId="0" applyNumberFormat="1" applyFont="1" applyFill="1" applyBorder="1" applyAlignment="1">
      <alignment horizontal="center" vertical="center"/>
    </xf>
    <xf numFmtId="165" fontId="2" fillId="0" borderId="16" xfId="0" applyNumberFormat="1" applyFont="1" applyFill="1" applyBorder="1" applyAlignment="1">
      <alignment horizontal="center" vertical="center"/>
    </xf>
    <xf numFmtId="165" fontId="0" fillId="0" borderId="4" xfId="0" applyNumberFormat="1" applyFont="1" applyFill="1" applyBorder="1" applyAlignment="1">
      <alignment horizontal="center" vertical="center"/>
    </xf>
    <xf numFmtId="166" fontId="0" fillId="0" borderId="0" xfId="0" applyNumberFormat="1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66" fontId="0" fillId="0" borderId="8" xfId="0" applyNumberFormat="1" applyFont="1" applyFill="1" applyBorder="1" applyAlignment="1">
      <alignment horizontal="center" vertical="center"/>
    </xf>
    <xf numFmtId="166" fontId="0" fillId="0" borderId="7" xfId="0" applyNumberFormat="1" applyFont="1" applyFill="1" applyBorder="1" applyAlignment="1">
      <alignment horizontal="center" vertical="center"/>
    </xf>
    <xf numFmtId="166" fontId="0" fillId="0" borderId="16" xfId="0" applyNumberFormat="1" applyFont="1" applyFill="1" applyBorder="1" applyAlignment="1">
      <alignment horizontal="center" vertical="center"/>
    </xf>
    <xf numFmtId="166" fontId="0" fillId="0" borderId="11" xfId="0" applyNumberFormat="1" applyFont="1" applyFill="1" applyBorder="1" applyAlignment="1">
      <alignment horizontal="center" vertical="center"/>
    </xf>
    <xf numFmtId="166" fontId="0" fillId="0" borderId="14" xfId="0" applyNumberFormat="1" applyFont="1" applyFill="1" applyBorder="1" applyAlignment="1">
      <alignment horizontal="center" vertical="center"/>
    </xf>
    <xf numFmtId="166" fontId="0" fillId="0" borderId="18" xfId="0" applyNumberFormat="1" applyFont="1" applyFill="1" applyBorder="1" applyAlignment="1">
      <alignment horizontal="center" vertical="center"/>
    </xf>
    <xf numFmtId="166" fontId="0" fillId="0" borderId="10" xfId="0" applyNumberFormat="1" applyFont="1" applyFill="1" applyBorder="1" applyAlignment="1">
      <alignment horizontal="center" vertical="center"/>
    </xf>
    <xf numFmtId="166" fontId="0" fillId="0" borderId="12" xfId="0" applyNumberFormat="1" applyFont="1" applyFill="1" applyBorder="1" applyAlignment="1">
      <alignment horizontal="center" vertical="center"/>
    </xf>
    <xf numFmtId="166" fontId="0" fillId="0" borderId="6" xfId="0" applyNumberFormat="1" applyFont="1" applyFill="1" applyBorder="1" applyAlignment="1">
      <alignment horizontal="center" vertical="center"/>
    </xf>
    <xf numFmtId="166" fontId="0" fillId="0" borderId="15" xfId="0" applyNumberFormat="1" applyFont="1" applyFill="1" applyBorder="1" applyAlignment="1">
      <alignment horizontal="center" vertical="center"/>
    </xf>
    <xf numFmtId="166" fontId="0" fillId="0" borderId="4" xfId="0" applyNumberFormat="1" applyFont="1" applyFill="1" applyBorder="1" applyAlignment="1">
      <alignment horizontal="center" vertical="center"/>
    </xf>
    <xf numFmtId="166" fontId="0" fillId="0" borderId="19" xfId="0" applyNumberFormat="1" applyFont="1" applyFill="1" applyBorder="1" applyAlignment="1">
      <alignment horizontal="center" vertical="center"/>
    </xf>
    <xf numFmtId="166" fontId="0" fillId="0" borderId="9" xfId="0" applyNumberFormat="1" applyFont="1" applyFill="1" applyBorder="1" applyAlignment="1">
      <alignment horizontal="center" vertical="center"/>
    </xf>
    <xf numFmtId="166" fontId="0" fillId="0" borderId="13" xfId="0" applyNumberFormat="1" applyFont="1" applyFill="1" applyBorder="1" applyAlignment="1">
      <alignment horizontal="center" vertical="center"/>
    </xf>
    <xf numFmtId="166" fontId="0" fillId="0" borderId="17" xfId="0" applyNumberFormat="1" applyFont="1" applyFill="1" applyBorder="1" applyAlignment="1">
      <alignment horizontal="center" vertical="center"/>
    </xf>
    <xf numFmtId="166" fontId="2" fillId="0" borderId="8" xfId="0" applyNumberFormat="1" applyFont="1" applyFill="1" applyBorder="1" applyAlignment="1">
      <alignment horizontal="center" vertical="center"/>
    </xf>
    <xf numFmtId="166" fontId="2" fillId="0" borderId="7" xfId="0" applyNumberFormat="1" applyFont="1" applyFill="1" applyBorder="1" applyAlignment="1">
      <alignment horizontal="center" vertical="center"/>
    </xf>
    <xf numFmtId="166" fontId="2" fillId="0" borderId="16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'P. cepacia Glu. 28 e 37°C Glu'!$B$4</c:f>
              <c:strCache>
                <c:ptCount val="1"/>
                <c:pt idx="0">
                  <c:v>Glucose 1.5 %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'P. cepacia Glu. 28 e 37°C Glu'!$C$4:$C$6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0.49844759002326433</c:v>
                  </c:pt>
                  <c:pt idx="2">
                    <c:v>0.51199365230440241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'P. cepacia Glu. 28 e 37°C Glu'!$A$5:$A$6</c:f>
              <c:strCache>
                <c:ptCount val="2"/>
                <c:pt idx="0">
                  <c:v>28 °C</c:v>
                </c:pt>
                <c:pt idx="1">
                  <c:v>37 °C</c:v>
                </c:pt>
              </c:strCache>
            </c:strRef>
          </c:cat>
          <c:val>
            <c:numRef>
              <c:f>'P. cepacia Glu. 28 e 37°C Glu'!$B$5:$B$6</c:f>
              <c:numCache>
                <c:formatCode>0.0</c:formatCode>
                <c:ptCount val="2"/>
                <c:pt idx="0">
                  <c:v>40.869999999999997</c:v>
                </c:pt>
                <c:pt idx="1">
                  <c:v>42.25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2-4767-A4B8-D9E1FD51A312}"/>
            </c:ext>
          </c:extLst>
        </c:ser>
        <c:ser>
          <c:idx val="1"/>
          <c:order val="1"/>
          <c:tx>
            <c:strRef>
              <c:f>'P. cepacia Glu. 28 e 37°C Glu'!$D$4</c:f>
              <c:strCache>
                <c:ptCount val="1"/>
                <c:pt idx="0">
                  <c:v>Glucose 2.0 % 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'P. cepacia Glu. 28 e 37°C Glu'!$E$4:$E$6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0.427200187265877</c:v>
                  </c:pt>
                  <c:pt idx="2">
                    <c:v>0.28195744359743297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'P. cepacia Glu. 28 e 37°C Glu'!$A$5:$A$6</c:f>
              <c:strCache>
                <c:ptCount val="2"/>
                <c:pt idx="0">
                  <c:v>28 °C</c:v>
                </c:pt>
                <c:pt idx="1">
                  <c:v>37 °C</c:v>
                </c:pt>
              </c:strCache>
            </c:strRef>
          </c:cat>
          <c:val>
            <c:numRef>
              <c:f>'P. cepacia Glu. 28 e 37°C Glu'!$D$5:$D$6</c:f>
              <c:numCache>
                <c:formatCode>0.0</c:formatCode>
                <c:ptCount val="2"/>
                <c:pt idx="0">
                  <c:v>48.85</c:v>
                </c:pt>
                <c:pt idx="1">
                  <c:v>58.370000000000005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32-4767-A4B8-D9E1FD51A312}"/>
            </c:ext>
          </c:extLst>
        </c:ser>
        <c:ser>
          <c:idx val="2"/>
          <c:order val="2"/>
          <c:tx>
            <c:strRef>
              <c:f>'P. cepacia Glu. 28 e 37°C Glu'!$F$4</c:f>
              <c:strCache>
                <c:ptCount val="1"/>
                <c:pt idx="0">
                  <c:v>Glucose 3.0 % 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'P. cepacia Glu. 28 e 37°C Glu'!$G$4:$G$6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0.56568542494923912</c:v>
                  </c:pt>
                  <c:pt idx="2">
                    <c:v>0.18868704248039864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'P. cepacia Glu. 28 e 37°C Glu'!$A$5:$A$6</c:f>
              <c:strCache>
                <c:ptCount val="2"/>
                <c:pt idx="0">
                  <c:v>28 °C</c:v>
                </c:pt>
                <c:pt idx="1">
                  <c:v>37 °C</c:v>
                </c:pt>
              </c:strCache>
            </c:strRef>
          </c:cat>
          <c:val>
            <c:numRef>
              <c:f>'P. cepacia Glu. 28 e 37°C Glu'!$F$5:$F$6</c:f>
              <c:numCache>
                <c:formatCode>0.0</c:formatCode>
                <c:ptCount val="2"/>
                <c:pt idx="0" formatCode="0.00">
                  <c:v>31.6</c:v>
                </c:pt>
                <c:pt idx="1">
                  <c:v>36.650400000000005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32-4767-A4B8-D9E1FD51A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9608143"/>
        <c:axId val="1399608559"/>
      </c:barChart>
      <c:catAx>
        <c:axId val="13996081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Temperatures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9608559"/>
        <c:crosses val="autoZero"/>
        <c:auto val="1"/>
        <c:lblAlgn val="ctr"/>
        <c:lblOffset val="100"/>
        <c:noMultiLvlLbl val="0"/>
      </c:catAx>
      <c:valAx>
        <c:axId val="139960855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Surface Tension (mN/m)</a:t>
                </a:r>
              </a:p>
            </c:rich>
          </c:tx>
          <c:layout>
            <c:manualLayout>
              <c:xMode val="edge"/>
              <c:yMode val="edge"/>
              <c:x val="1.517072785150355E-2"/>
              <c:y val="0.24182658892540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9608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6309521249709655"/>
          <c:y val="1.2638650015884293E-3"/>
          <c:w val="0.23519947506561681"/>
          <c:h val="0.217014435695538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+mn-lt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12425</xdr:colOff>
      <xdr:row>6</xdr:row>
      <xdr:rowOff>192900</xdr:rowOff>
    </xdr:from>
    <xdr:to>
      <xdr:col>8</xdr:col>
      <xdr:colOff>32872</xdr:colOff>
      <xdr:row>27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7D8C396-B62C-4AD8-9B0E-7F5628D9E7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1162610</xdr:colOff>
      <xdr:row>14</xdr:row>
      <xdr:rowOff>28015</xdr:rowOff>
    </xdr:from>
    <xdr:to>
      <xdr:col>2</xdr:col>
      <xdr:colOff>568696</xdr:colOff>
      <xdr:row>16</xdr:row>
      <xdr:rowOff>6852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9870C0C7-BEC2-447C-878E-9D930F994E44}"/>
            </a:ext>
          </a:extLst>
        </xdr:cNvPr>
        <xdr:cNvSpPr/>
      </xdr:nvSpPr>
      <xdr:spPr>
        <a:xfrm>
          <a:off x="1778934" y="2773456"/>
          <a:ext cx="666747" cy="3710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>
              <a:solidFill>
                <a:schemeClr val="tx1"/>
              </a:solidFill>
            </a:rPr>
            <a:t>***</a:t>
          </a:r>
        </a:p>
      </xdr:txBody>
    </xdr:sp>
    <xdr:clientData/>
  </xdr:twoCellAnchor>
  <xdr:twoCellAnchor>
    <xdr:from>
      <xdr:col>2</xdr:col>
      <xdr:colOff>530599</xdr:colOff>
      <xdr:row>12</xdr:row>
      <xdr:rowOff>96371</xdr:rowOff>
    </xdr:from>
    <xdr:to>
      <xdr:col>3</xdr:col>
      <xdr:colOff>524993</xdr:colOff>
      <xdr:row>14</xdr:row>
      <xdr:rowOff>75208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183066E7-9E22-4ECB-8F60-8840CEC3917E}"/>
            </a:ext>
          </a:extLst>
        </xdr:cNvPr>
        <xdr:cNvSpPr/>
      </xdr:nvSpPr>
      <xdr:spPr>
        <a:xfrm>
          <a:off x="2407584" y="2449606"/>
          <a:ext cx="666747" cy="3710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>
              <a:solidFill>
                <a:schemeClr val="tx1"/>
              </a:solidFill>
            </a:rPr>
            <a:t>***</a:t>
          </a:r>
        </a:p>
      </xdr:txBody>
    </xdr:sp>
    <xdr:clientData/>
  </xdr:twoCellAnchor>
  <xdr:twoCellAnchor>
    <xdr:from>
      <xdr:col>5</xdr:col>
      <xdr:colOff>108697</xdr:colOff>
      <xdr:row>13</xdr:row>
      <xdr:rowOff>164727</xdr:rowOff>
    </xdr:from>
    <xdr:to>
      <xdr:col>5</xdr:col>
      <xdr:colOff>775444</xdr:colOff>
      <xdr:row>15</xdr:row>
      <xdr:rowOff>143564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4B26B4BD-981E-4713-8B68-CDEDF9ECEC57}"/>
            </a:ext>
          </a:extLst>
        </xdr:cNvPr>
        <xdr:cNvSpPr/>
      </xdr:nvSpPr>
      <xdr:spPr>
        <a:xfrm>
          <a:off x="4675094" y="2714065"/>
          <a:ext cx="666747" cy="3710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>
              <a:solidFill>
                <a:schemeClr val="tx1"/>
              </a:solidFill>
            </a:rPr>
            <a:t>***</a:t>
          </a:r>
        </a:p>
      </xdr:txBody>
    </xdr:sp>
    <xdr:clientData/>
  </xdr:twoCellAnchor>
  <xdr:twoCellAnchor>
    <xdr:from>
      <xdr:col>5</xdr:col>
      <xdr:colOff>737347</xdr:colOff>
      <xdr:row>10</xdr:row>
      <xdr:rowOff>93010</xdr:rowOff>
    </xdr:from>
    <xdr:to>
      <xdr:col>6</xdr:col>
      <xdr:colOff>115417</xdr:colOff>
      <xdr:row>12</xdr:row>
      <xdr:rowOff>71847</xdr:rowOff>
    </xdr:to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D20293D5-F877-43D7-A0DD-F443E631B30E}"/>
            </a:ext>
          </a:extLst>
        </xdr:cNvPr>
        <xdr:cNvSpPr/>
      </xdr:nvSpPr>
      <xdr:spPr>
        <a:xfrm>
          <a:off x="5303744" y="2054039"/>
          <a:ext cx="666747" cy="3710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>
              <a:solidFill>
                <a:schemeClr val="tx1"/>
              </a:solidFill>
            </a:rPr>
            <a:t>***</a:t>
          </a:r>
        </a:p>
      </xdr:txBody>
    </xdr:sp>
    <xdr:clientData/>
  </xdr:twoCellAnchor>
  <xdr:twoCellAnchor>
    <xdr:from>
      <xdr:col>6</xdr:col>
      <xdr:colOff>91328</xdr:colOff>
      <xdr:row>14</xdr:row>
      <xdr:rowOff>175373</xdr:rowOff>
    </xdr:from>
    <xdr:to>
      <xdr:col>7</xdr:col>
      <xdr:colOff>29693</xdr:colOff>
      <xdr:row>16</xdr:row>
      <xdr:rowOff>154210</xdr:rowOff>
    </xdr:to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3608A7DB-575B-49B2-9226-B4B73A201C7E}"/>
            </a:ext>
          </a:extLst>
        </xdr:cNvPr>
        <xdr:cNvSpPr/>
      </xdr:nvSpPr>
      <xdr:spPr>
        <a:xfrm>
          <a:off x="5946402" y="2920814"/>
          <a:ext cx="666747" cy="3710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>
              <a:solidFill>
                <a:schemeClr val="tx1"/>
              </a:solidFill>
            </a:rPr>
            <a:t>***</a:t>
          </a:r>
        </a:p>
      </xdr:txBody>
    </xdr:sp>
    <xdr:clientData/>
  </xdr:twoCellAnchor>
  <xdr:twoCellAnchor>
    <xdr:from>
      <xdr:col>3</xdr:col>
      <xdr:colOff>495861</xdr:colOff>
      <xdr:row>16</xdr:row>
      <xdr:rowOff>19612</xdr:rowOff>
    </xdr:from>
    <xdr:to>
      <xdr:col>3</xdr:col>
      <xdr:colOff>1162608</xdr:colOff>
      <xdr:row>17</xdr:row>
      <xdr:rowOff>194552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FD2F1DCA-6425-4762-A295-1F572211A178}"/>
            </a:ext>
          </a:extLst>
        </xdr:cNvPr>
        <xdr:cNvSpPr/>
      </xdr:nvSpPr>
      <xdr:spPr>
        <a:xfrm>
          <a:off x="3045199" y="3157259"/>
          <a:ext cx="666747" cy="3710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>
              <a:solidFill>
                <a:schemeClr val="tx1"/>
              </a:solidFill>
            </a:rPr>
            <a:t>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236A7-FE6A-4BB7-B7CA-F8B29BBFC044}">
  <dimension ref="A2:R32"/>
  <sheetViews>
    <sheetView tabSelected="1" zoomScale="68" zoomScaleNormal="68" workbookViewId="0">
      <selection activeCell="J9" sqref="J9"/>
    </sheetView>
  </sheetViews>
  <sheetFormatPr defaultRowHeight="15" x14ac:dyDescent="0.25"/>
  <cols>
    <col min="2" max="2" width="19" bestFit="1" customWidth="1"/>
    <col min="3" max="3" width="10" bestFit="1" customWidth="1"/>
    <col min="4" max="4" width="19.42578125" bestFit="1" customWidth="1"/>
    <col min="5" max="5" width="10.85546875" bestFit="1" customWidth="1"/>
    <col min="6" max="6" width="19.42578125" bestFit="1" customWidth="1"/>
    <col min="7" max="7" width="10.85546875" bestFit="1" customWidth="1"/>
    <col min="11" max="11" width="13.42578125" bestFit="1" customWidth="1"/>
    <col min="14" max="14" width="23.28515625" bestFit="1" customWidth="1"/>
    <col min="18" max="18" width="20.42578125" customWidth="1"/>
  </cols>
  <sheetData>
    <row r="2" spans="1:18" x14ac:dyDescent="0.25">
      <c r="B2" s="10"/>
      <c r="C2" s="10"/>
      <c r="D2" s="10"/>
      <c r="E2" s="10"/>
      <c r="F2" s="10"/>
      <c r="G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15.75" thickBot="1" x14ac:dyDescent="0.3">
      <c r="B3" s="10"/>
      <c r="C3" s="10"/>
      <c r="D3" s="10"/>
      <c r="E3" s="10"/>
      <c r="F3" s="10"/>
      <c r="G3" s="10"/>
      <c r="J3" s="10"/>
      <c r="K3" s="12" t="s">
        <v>6</v>
      </c>
      <c r="L3" s="10"/>
      <c r="M3" s="10"/>
      <c r="N3" s="10"/>
      <c r="O3" s="10"/>
      <c r="P3" s="10"/>
      <c r="Q3" s="10"/>
      <c r="R3" s="10"/>
    </row>
    <row r="4" spans="1:18" ht="15.75" thickBot="1" x14ac:dyDescent="0.3">
      <c r="A4" s="9"/>
      <c r="B4" s="11" t="s">
        <v>4</v>
      </c>
      <c r="C4" s="6" t="s">
        <v>5</v>
      </c>
      <c r="D4" s="11" t="s">
        <v>2</v>
      </c>
      <c r="E4" s="6" t="s">
        <v>5</v>
      </c>
      <c r="F4" s="11" t="s">
        <v>3</v>
      </c>
      <c r="G4" s="6" t="s">
        <v>5</v>
      </c>
      <c r="J4" s="10"/>
      <c r="K4" s="27" t="s">
        <v>4</v>
      </c>
      <c r="L4" s="28"/>
      <c r="M4" s="28"/>
      <c r="N4" s="28"/>
      <c r="O4" s="28"/>
      <c r="P4" s="28"/>
      <c r="Q4" s="28"/>
      <c r="R4" s="29"/>
    </row>
    <row r="5" spans="1:18" ht="15.75" thickBot="1" x14ac:dyDescent="0.3">
      <c r="A5" s="9" t="s">
        <v>0</v>
      </c>
      <c r="B5" s="25">
        <f>SUM(M6)</f>
        <v>40.869999999999997</v>
      </c>
      <c r="C5" s="25">
        <f>N6</f>
        <v>0.49844759002326433</v>
      </c>
      <c r="D5" s="25">
        <f>SUM(M16)</f>
        <v>48.85</v>
      </c>
      <c r="E5" s="25">
        <f>SUM(N16)</f>
        <v>0.427200187265877</v>
      </c>
      <c r="F5" s="26">
        <f>SUM(M26)</f>
        <v>31.6</v>
      </c>
      <c r="G5" s="25">
        <f>SUM(N26)</f>
        <v>0.56568542494923912</v>
      </c>
      <c r="J5" s="10"/>
      <c r="K5" s="7" t="s">
        <v>7</v>
      </c>
      <c r="L5" s="30" t="s">
        <v>8</v>
      </c>
      <c r="M5" s="31"/>
      <c r="N5" s="8" t="s">
        <v>9</v>
      </c>
      <c r="O5" s="30" t="s">
        <v>10</v>
      </c>
      <c r="P5" s="31"/>
      <c r="Q5" s="30" t="s">
        <v>9</v>
      </c>
      <c r="R5" s="31"/>
    </row>
    <row r="6" spans="1:18" x14ac:dyDescent="0.25">
      <c r="A6" s="9" t="s">
        <v>1</v>
      </c>
      <c r="B6" s="25">
        <f>SUM(P6)</f>
        <v>42.25</v>
      </c>
      <c r="C6" s="25">
        <f>Q6</f>
        <v>0.51199365230440241</v>
      </c>
      <c r="D6" s="25">
        <f>SUM(P16)</f>
        <v>58.370000000000005</v>
      </c>
      <c r="E6" s="25">
        <f>SUM(Q16)</f>
        <v>0.28195744359743297</v>
      </c>
      <c r="F6" s="25">
        <f>SUM(P26)</f>
        <v>36.650400000000005</v>
      </c>
      <c r="G6" s="25">
        <f>Q26</f>
        <v>0.18868704248039864</v>
      </c>
      <c r="J6" s="10"/>
      <c r="K6" s="3">
        <v>1</v>
      </c>
      <c r="L6" s="13">
        <v>40.5</v>
      </c>
      <c r="M6" s="32">
        <f>AVERAGE(L6:L10)</f>
        <v>40.869999999999997</v>
      </c>
      <c r="N6" s="44">
        <f>STDEV(L6:L10)</f>
        <v>0.49844759002326433</v>
      </c>
      <c r="O6" s="14">
        <v>42.6</v>
      </c>
      <c r="P6" s="35">
        <f>AVERAGE(O6:O10)</f>
        <v>42.25</v>
      </c>
      <c r="Q6" s="38">
        <f>STDEV(O6:O10)</f>
        <v>0.51199365230440241</v>
      </c>
      <c r="R6" s="39"/>
    </row>
    <row r="7" spans="1:18" x14ac:dyDescent="0.25">
      <c r="J7" s="10"/>
      <c r="K7" s="3">
        <v>2</v>
      </c>
      <c r="L7" s="13">
        <v>41.4</v>
      </c>
      <c r="M7" s="33"/>
      <c r="N7" s="45"/>
      <c r="O7" s="15">
        <v>42.3</v>
      </c>
      <c r="P7" s="36"/>
      <c r="Q7" s="40"/>
      <c r="R7" s="41"/>
    </row>
    <row r="8" spans="1:18" x14ac:dyDescent="0.25">
      <c r="J8" s="10"/>
      <c r="K8" s="3">
        <v>3</v>
      </c>
      <c r="L8" s="13">
        <v>41.43</v>
      </c>
      <c r="M8" s="33"/>
      <c r="N8" s="45"/>
      <c r="O8" s="15">
        <v>42.5</v>
      </c>
      <c r="P8" s="36"/>
      <c r="Q8" s="40"/>
      <c r="R8" s="41"/>
    </row>
    <row r="9" spans="1:18" x14ac:dyDescent="0.25">
      <c r="J9" s="10"/>
      <c r="K9" s="3">
        <v>4</v>
      </c>
      <c r="L9" s="13">
        <v>40.549999999999997</v>
      </c>
      <c r="M9" s="33"/>
      <c r="N9" s="45"/>
      <c r="O9" s="15">
        <v>42.494999999999997</v>
      </c>
      <c r="P9" s="36"/>
      <c r="Q9" s="40"/>
      <c r="R9" s="41"/>
    </row>
    <row r="10" spans="1:18" ht="15.75" thickBot="1" x14ac:dyDescent="0.3">
      <c r="J10" s="10"/>
      <c r="K10" s="4">
        <v>5</v>
      </c>
      <c r="L10" s="16">
        <v>40.47</v>
      </c>
      <c r="M10" s="34"/>
      <c r="N10" s="46"/>
      <c r="O10" s="17">
        <v>41.354999999999997</v>
      </c>
      <c r="P10" s="37"/>
      <c r="Q10" s="42"/>
      <c r="R10" s="43"/>
    </row>
    <row r="11" spans="1:18" ht="15" customHeight="1" x14ac:dyDescent="0.25">
      <c r="J11" s="10"/>
      <c r="K11" s="5"/>
      <c r="L11" s="6"/>
      <c r="M11" s="6"/>
      <c r="N11" s="6"/>
      <c r="O11" s="6"/>
      <c r="P11" s="6"/>
      <c r="Q11" s="6"/>
      <c r="R11" s="6"/>
    </row>
    <row r="12" spans="1:18" x14ac:dyDescent="0.25">
      <c r="J12" s="10"/>
      <c r="K12" s="5"/>
      <c r="L12" s="5"/>
      <c r="M12" s="5"/>
      <c r="N12" s="5"/>
      <c r="O12" s="5"/>
      <c r="P12" s="5"/>
      <c r="Q12" s="5"/>
      <c r="R12" s="5"/>
    </row>
    <row r="13" spans="1:18" ht="15.75" thickBot="1" x14ac:dyDescent="0.3">
      <c r="J13" s="10"/>
      <c r="K13" s="5"/>
      <c r="L13" s="5"/>
      <c r="M13" s="5"/>
      <c r="N13" s="5"/>
      <c r="O13" s="5"/>
      <c r="P13" s="5"/>
      <c r="Q13" s="5"/>
      <c r="R13" s="5"/>
    </row>
    <row r="14" spans="1:18" ht="15.75" thickBot="1" x14ac:dyDescent="0.3">
      <c r="A14" s="2"/>
      <c r="B14" s="2"/>
      <c r="C14" s="1"/>
      <c r="D14" s="2"/>
      <c r="E14" s="1"/>
      <c r="F14" s="1"/>
      <c r="G14" s="1"/>
      <c r="J14" s="10"/>
      <c r="K14" s="27" t="s">
        <v>11</v>
      </c>
      <c r="L14" s="28"/>
      <c r="M14" s="28"/>
      <c r="N14" s="28"/>
      <c r="O14" s="28"/>
      <c r="P14" s="28"/>
      <c r="Q14" s="28"/>
      <c r="R14" s="29"/>
    </row>
    <row r="15" spans="1:18" ht="15.75" thickBot="1" x14ac:dyDescent="0.3">
      <c r="A15" s="2"/>
      <c r="B15" s="1"/>
      <c r="C15" s="1"/>
      <c r="D15" s="1"/>
      <c r="E15" s="1"/>
      <c r="F15" s="1"/>
      <c r="G15" s="1"/>
      <c r="J15" s="10"/>
      <c r="K15" s="7" t="s">
        <v>7</v>
      </c>
      <c r="L15" s="30" t="s">
        <v>8</v>
      </c>
      <c r="M15" s="31"/>
      <c r="N15" s="8" t="s">
        <v>9</v>
      </c>
      <c r="O15" s="30" t="s">
        <v>10</v>
      </c>
      <c r="P15" s="31"/>
      <c r="Q15" s="30" t="s">
        <v>9</v>
      </c>
      <c r="R15" s="31"/>
    </row>
    <row r="16" spans="1:18" x14ac:dyDescent="0.25">
      <c r="A16" s="2"/>
      <c r="B16" s="1"/>
      <c r="C16" s="1"/>
      <c r="D16" s="1"/>
      <c r="E16" s="1"/>
      <c r="F16" s="1"/>
      <c r="G16" s="1"/>
      <c r="J16" s="10"/>
      <c r="K16" s="3">
        <v>1</v>
      </c>
      <c r="L16" s="18">
        <v>48.8</v>
      </c>
      <c r="M16" s="47">
        <f>AVERAGE(L16:L20)</f>
        <v>48.85</v>
      </c>
      <c r="N16" s="44">
        <f>STDEV(L16:L20)</f>
        <v>0.427200187265877</v>
      </c>
      <c r="O16" s="14">
        <v>58.4</v>
      </c>
      <c r="P16" s="35">
        <f>AVERAGE(O16:O20)</f>
        <v>58.370000000000005</v>
      </c>
      <c r="Q16" s="38">
        <f>STDEV(O16:O20)</f>
        <v>0.28195744359743297</v>
      </c>
      <c r="R16" s="39"/>
    </row>
    <row r="17" spans="1:18" x14ac:dyDescent="0.25">
      <c r="A17" s="2"/>
      <c r="B17" s="1"/>
      <c r="C17" s="1"/>
      <c r="D17" s="1"/>
      <c r="E17" s="1"/>
      <c r="F17" s="1"/>
      <c r="G17" s="1"/>
      <c r="J17" s="10"/>
      <c r="K17" s="3">
        <v>2</v>
      </c>
      <c r="L17" s="18">
        <v>48.6</v>
      </c>
      <c r="M17" s="48"/>
      <c r="N17" s="45"/>
      <c r="O17" s="15">
        <v>58.2</v>
      </c>
      <c r="P17" s="36"/>
      <c r="Q17" s="40"/>
      <c r="R17" s="41"/>
    </row>
    <row r="18" spans="1:18" x14ac:dyDescent="0.25">
      <c r="J18" s="10"/>
      <c r="K18" s="3">
        <v>3</v>
      </c>
      <c r="L18" s="18">
        <v>49.6</v>
      </c>
      <c r="M18" s="48"/>
      <c r="N18" s="45"/>
      <c r="O18" s="15">
        <v>58.2</v>
      </c>
      <c r="P18" s="36"/>
      <c r="Q18" s="40"/>
      <c r="R18" s="41"/>
    </row>
    <row r="19" spans="1:18" x14ac:dyDescent="0.25">
      <c r="B19" s="1"/>
      <c r="C19" s="1"/>
      <c r="D19" s="1"/>
      <c r="E19" s="1"/>
      <c r="F19" s="1"/>
      <c r="J19" s="10"/>
      <c r="K19" s="3">
        <v>4</v>
      </c>
      <c r="L19" s="18">
        <v>48.6</v>
      </c>
      <c r="M19" s="48"/>
      <c r="N19" s="45"/>
      <c r="O19" s="15">
        <v>58.85</v>
      </c>
      <c r="P19" s="36"/>
      <c r="Q19" s="40"/>
      <c r="R19" s="41"/>
    </row>
    <row r="20" spans="1:18" ht="15.75" thickBot="1" x14ac:dyDescent="0.3">
      <c r="J20" s="10"/>
      <c r="K20" s="4">
        <v>5</v>
      </c>
      <c r="L20" s="19">
        <v>48.65</v>
      </c>
      <c r="M20" s="49"/>
      <c r="N20" s="46"/>
      <c r="O20" s="17">
        <v>58.2</v>
      </c>
      <c r="P20" s="37"/>
      <c r="Q20" s="42"/>
      <c r="R20" s="43"/>
    </row>
    <row r="21" spans="1:18" x14ac:dyDescent="0.25">
      <c r="J21" s="10"/>
      <c r="K21" s="5"/>
      <c r="L21" s="5"/>
      <c r="M21" s="5"/>
      <c r="N21" s="5"/>
      <c r="O21" s="5"/>
      <c r="P21" s="5"/>
      <c r="Q21" s="5"/>
      <c r="R21" s="5"/>
    </row>
    <row r="22" spans="1:18" x14ac:dyDescent="0.25">
      <c r="J22" s="10"/>
      <c r="K22" s="5"/>
      <c r="L22" s="5"/>
      <c r="M22" s="5"/>
      <c r="N22" s="5"/>
      <c r="O22" s="5"/>
      <c r="P22" s="5"/>
      <c r="Q22" s="5"/>
      <c r="R22" s="5"/>
    </row>
    <row r="23" spans="1:18" ht="15.75" thickBot="1" x14ac:dyDescent="0.3">
      <c r="J23" s="10"/>
      <c r="K23" s="5"/>
      <c r="L23" s="5"/>
      <c r="M23" s="5"/>
      <c r="N23" s="5"/>
      <c r="O23" s="5"/>
      <c r="P23" s="5"/>
      <c r="Q23" s="5"/>
      <c r="R23" s="5"/>
    </row>
    <row r="24" spans="1:18" ht="15.75" thickBot="1" x14ac:dyDescent="0.3">
      <c r="J24" s="10"/>
      <c r="K24" s="27" t="s">
        <v>12</v>
      </c>
      <c r="L24" s="28"/>
      <c r="M24" s="28"/>
      <c r="N24" s="28"/>
      <c r="O24" s="28"/>
      <c r="P24" s="28"/>
      <c r="Q24" s="28"/>
      <c r="R24" s="29"/>
    </row>
    <row r="25" spans="1:18" ht="15.75" thickBot="1" x14ac:dyDescent="0.3">
      <c r="J25" s="10"/>
      <c r="K25" s="7" t="s">
        <v>7</v>
      </c>
      <c r="L25" s="30" t="s">
        <v>8</v>
      </c>
      <c r="M25" s="31"/>
      <c r="N25" s="8" t="s">
        <v>9</v>
      </c>
      <c r="O25" s="30" t="s">
        <v>10</v>
      </c>
      <c r="P25" s="31"/>
      <c r="Q25" s="30" t="s">
        <v>9</v>
      </c>
      <c r="R25" s="31"/>
    </row>
    <row r="26" spans="1:18" x14ac:dyDescent="0.25">
      <c r="J26" s="10"/>
      <c r="K26" s="3">
        <v>1</v>
      </c>
      <c r="L26" s="20">
        <v>31.4</v>
      </c>
      <c r="M26" s="50">
        <f>AVERAGE(L26:L30)</f>
        <v>31.6</v>
      </c>
      <c r="N26" s="44">
        <f>STDEV(L26:L30)</f>
        <v>0.56568542494923912</v>
      </c>
      <c r="O26" s="21">
        <v>36.869999999999997</v>
      </c>
      <c r="P26" s="35">
        <f>AVERAGE(O26:O30)</f>
        <v>36.650400000000005</v>
      </c>
      <c r="Q26" s="38">
        <f>STDEV(O26:O30)</f>
        <v>0.18868704248039864</v>
      </c>
      <c r="R26" s="39"/>
    </row>
    <row r="27" spans="1:18" x14ac:dyDescent="0.25">
      <c r="J27" s="10"/>
      <c r="K27" s="3">
        <v>2</v>
      </c>
      <c r="L27" s="20">
        <v>31.4</v>
      </c>
      <c r="M27" s="51"/>
      <c r="N27" s="45"/>
      <c r="O27" s="22">
        <v>36.43</v>
      </c>
      <c r="P27" s="36"/>
      <c r="Q27" s="40"/>
      <c r="R27" s="41"/>
    </row>
    <row r="28" spans="1:18" x14ac:dyDescent="0.25">
      <c r="J28" s="10"/>
      <c r="K28" s="3">
        <v>3</v>
      </c>
      <c r="L28" s="20">
        <v>31.2</v>
      </c>
      <c r="M28" s="51"/>
      <c r="N28" s="45"/>
      <c r="O28" s="22">
        <v>36.816000000000003</v>
      </c>
      <c r="P28" s="36"/>
      <c r="Q28" s="40"/>
      <c r="R28" s="41"/>
    </row>
    <row r="29" spans="1:18" x14ac:dyDescent="0.25">
      <c r="J29" s="10"/>
      <c r="K29" s="3">
        <v>4</v>
      </c>
      <c r="L29" s="20">
        <v>32.6</v>
      </c>
      <c r="M29" s="51"/>
      <c r="N29" s="45"/>
      <c r="O29" s="22">
        <v>36.520000000000003</v>
      </c>
      <c r="P29" s="36"/>
      <c r="Q29" s="40"/>
      <c r="R29" s="41"/>
    </row>
    <row r="30" spans="1:18" ht="15.75" thickBot="1" x14ac:dyDescent="0.3">
      <c r="J30" s="10"/>
      <c r="K30" s="4">
        <v>5</v>
      </c>
      <c r="L30" s="23">
        <v>31.4</v>
      </c>
      <c r="M30" s="52"/>
      <c r="N30" s="46"/>
      <c r="O30" s="24">
        <v>36.616</v>
      </c>
      <c r="P30" s="37"/>
      <c r="Q30" s="42"/>
      <c r="R30" s="43"/>
    </row>
    <row r="31" spans="1:18" x14ac:dyDescent="0.25"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25">
      <c r="J32" s="10"/>
      <c r="K32" s="10"/>
      <c r="L32" s="10"/>
      <c r="M32" s="10"/>
      <c r="N32" s="10"/>
      <c r="O32" s="10"/>
      <c r="P32" s="10"/>
      <c r="Q32" s="10"/>
      <c r="R32" s="10"/>
    </row>
  </sheetData>
  <mergeCells count="24">
    <mergeCell ref="Q16:R20"/>
    <mergeCell ref="L25:M25"/>
    <mergeCell ref="O25:P25"/>
    <mergeCell ref="Q25:R25"/>
    <mergeCell ref="M26:M30"/>
    <mergeCell ref="N26:N30"/>
    <mergeCell ref="P26:P30"/>
    <mergeCell ref="Q26:R30"/>
    <mergeCell ref="K24:R24"/>
    <mergeCell ref="Q5:R5"/>
    <mergeCell ref="K4:R4"/>
    <mergeCell ref="L5:M5"/>
    <mergeCell ref="O5:P5"/>
    <mergeCell ref="M6:M10"/>
    <mergeCell ref="P6:P10"/>
    <mergeCell ref="Q6:R10"/>
    <mergeCell ref="N16:N20"/>
    <mergeCell ref="K14:R14"/>
    <mergeCell ref="L15:M15"/>
    <mergeCell ref="N6:N10"/>
    <mergeCell ref="O15:P15"/>
    <mergeCell ref="Q15:R15"/>
    <mergeCell ref="M16:M20"/>
    <mergeCell ref="P16:P2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P. cepacia Glu. 28 e 37°C Glu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Brasileiro</dc:creator>
  <cp:lastModifiedBy>Charles B B Farias</cp:lastModifiedBy>
  <dcterms:created xsi:type="dcterms:W3CDTF">2021-05-08T12:20:04Z</dcterms:created>
  <dcterms:modified xsi:type="dcterms:W3CDTF">2021-10-31T06:15:13Z</dcterms:modified>
</cp:coreProperties>
</file>