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esB\Documents\DADOS HD\DOUTORADO\PAPER 2\TENTATIVA 2\"/>
    </mc:Choice>
  </mc:AlternateContent>
  <xr:revisionPtr revIDLastSave="0" documentId="13_ncr:1_{5178BB10-84EA-4C3E-9643-950E97F4BCEB}" xr6:coauthVersionLast="47" xr6:coauthVersionMax="47" xr10:uidLastSave="{00000000-0000-0000-0000-000000000000}"/>
  <bookViews>
    <workbookView xWindow="-120" yWindow="-120" windowWidth="20730" windowHeight="11160" tabRatio="996" xr2:uid="{5D90A811-1E66-40FF-8AC6-F78FB359C7FF}"/>
  </bookViews>
  <sheets>
    <sheet name="Dispersão ATCCs 28 °C" sheetId="5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56" l="1"/>
  <c r="P27" i="56"/>
  <c r="N27" i="56"/>
  <c r="M27" i="56"/>
  <c r="Q17" i="56"/>
  <c r="P17" i="56"/>
  <c r="N17" i="56"/>
  <c r="M17" i="56"/>
  <c r="Q7" i="56"/>
  <c r="P7" i="56"/>
  <c r="N7" i="56"/>
  <c r="M7" i="56"/>
</calcChain>
</file>

<file path=xl/sharedStrings.xml><?xml version="1.0" encoding="utf-8"?>
<sst xmlns="http://schemas.openxmlformats.org/spreadsheetml/2006/main" count="28" uniqueCount="16">
  <si>
    <r>
      <t xml:space="preserve">Pseudomonas aeruginosa </t>
    </r>
    <r>
      <rPr>
        <sz val="11"/>
        <color theme="1"/>
        <rFont val="Calibri"/>
        <family val="2"/>
        <scheme val="minor"/>
      </rPr>
      <t>ATCC 9027</t>
    </r>
  </si>
  <si>
    <t>1:2</t>
  </si>
  <si>
    <t>1:8</t>
  </si>
  <si>
    <t>1:25</t>
  </si>
  <si>
    <r>
      <t xml:space="preserve">Pseudomonas aeruginosa </t>
    </r>
    <r>
      <rPr>
        <sz val="12"/>
        <color rgb="FF000000"/>
        <rFont val="Arial"/>
        <family val="2"/>
      </rPr>
      <t xml:space="preserve">ATCC 10145 e 9027 / Glycerol and glucose </t>
    </r>
  </si>
  <si>
    <r>
      <t xml:space="preserve">Pseudomonas aeruginosa </t>
    </r>
    <r>
      <rPr>
        <sz val="11"/>
        <color theme="1"/>
        <rFont val="Calibri"/>
        <family val="2"/>
        <scheme val="minor"/>
      </rPr>
      <t xml:space="preserve">ATCC 10145 </t>
    </r>
  </si>
  <si>
    <t xml:space="preserve">Deviation </t>
  </si>
  <si>
    <t>Deviation</t>
  </si>
  <si>
    <t>Raw data</t>
  </si>
  <si>
    <t>SAMPLES</t>
  </si>
  <si>
    <t xml:space="preserve">ATCC 10145 </t>
  </si>
  <si>
    <t>ATCC 9027</t>
  </si>
  <si>
    <t>Glycerol plus Glucose (1:2)</t>
  </si>
  <si>
    <t>Glycerol plus Glucose (1:8)</t>
  </si>
  <si>
    <t>Glycerol plus Glucose (1:25)</t>
  </si>
  <si>
    <t>standart 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</si>
</sst>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2" fontId="0" fillId="0" borderId="24" xfId="0" applyNumberFormat="1" applyBorder="1" applyAlignment="1">
      <alignment horizontal="center" vertical="center"/>
    </xf>
    <xf numFmtId="0" fontId="0" fillId="0" borderId="9" xfId="0" applyBorder="1"/>
    <xf numFmtId="1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1:2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'Dispersão ATCCs 28 °C'!$C$5:$C$6</c:f>
                <c:numCache>
                  <c:formatCode>General</c:formatCode>
                  <c:ptCount val="2"/>
                  <c:pt idx="0">
                    <c:v>0.5</c:v>
                  </c:pt>
                  <c:pt idx="1">
                    <c:v>0.7</c:v>
                  </c:pt>
                </c:numCache>
              </c:numRef>
            </c:plus>
            <c:minus>
              <c:numRef>
                <c:f>'Dispersão ATCCs 28 °C'!$C$5:$C$6</c:f>
                <c:numCache>
                  <c:formatCode>General</c:formatCode>
                  <c:ptCount val="2"/>
                  <c:pt idx="0">
                    <c:v>0.5</c:v>
                  </c:pt>
                  <c:pt idx="1">
                    <c:v>0.7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'Dispersão ATCCs 28 °C'!$A$5:$A$6</c:f>
              <c:strCache>
                <c:ptCount val="2"/>
                <c:pt idx="0">
                  <c:v>Pseudomonas aeruginosa ATCC 10145 </c:v>
                </c:pt>
                <c:pt idx="1">
                  <c:v>Pseudomonas aeruginosa ATCC 9027</c:v>
                </c:pt>
              </c:strCache>
            </c:strRef>
          </c:cat>
          <c:val>
            <c:numRef>
              <c:f>'Dispersão ATCCs 28 °C'!$B$5:$B$6</c:f>
              <c:numCache>
                <c:formatCode>0</c:formatCode>
                <c:ptCount val="2"/>
                <c:pt idx="0">
                  <c:v>99.22</c:v>
                </c:pt>
                <c:pt idx="1">
                  <c:v>66.239999999999995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8-4832-B9CE-C722DB9C5490}"/>
            </c:ext>
          </c:extLst>
        </c:ser>
        <c:ser>
          <c:idx val="1"/>
          <c:order val="1"/>
          <c:tx>
            <c:v>1:8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'Dispersão ATCCs 28 °C'!$E$5:$E$6</c:f>
                <c:numCache>
                  <c:formatCode>General</c:formatCode>
                  <c:ptCount val="2"/>
                  <c:pt idx="0">
                    <c:v>2</c:v>
                  </c:pt>
                  <c:pt idx="1">
                    <c:v>2</c:v>
                  </c:pt>
                </c:numCache>
              </c:numRef>
            </c:plus>
            <c:minus>
              <c:numRef>
                <c:f>'Dispersão ATCCs 28 °C'!$E$5:$E$6</c:f>
                <c:numCache>
                  <c:formatCode>General</c:formatCode>
                  <c:ptCount val="2"/>
                  <c:pt idx="0">
                    <c:v>2</c:v>
                  </c:pt>
                  <c:pt idx="1">
                    <c:v>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'Dispersão ATCCs 28 °C'!$D$5:$D$6</c:f>
              <c:numCache>
                <c:formatCode>General</c:formatCode>
                <c:ptCount val="2"/>
                <c:pt idx="0">
                  <c:v>75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18-4832-B9CE-C722DB9C5490}"/>
            </c:ext>
          </c:extLst>
        </c:ser>
        <c:ser>
          <c:idx val="2"/>
          <c:order val="2"/>
          <c:tx>
            <c:v>1:25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'Dispersão ATCCs 28 °C'!$G$5:$G$6</c:f>
                <c:numCache>
                  <c:formatCode>General</c:formatCode>
                  <c:ptCount val="2"/>
                  <c:pt idx="0">
                    <c:v>3.38</c:v>
                  </c:pt>
                  <c:pt idx="1">
                    <c:v>2</c:v>
                  </c:pt>
                </c:numCache>
              </c:numRef>
            </c:plus>
            <c:minus>
              <c:numRef>
                <c:f>'Dispersão ATCCs 28 °C'!$G$5:$G$6</c:f>
                <c:numCache>
                  <c:formatCode>General</c:formatCode>
                  <c:ptCount val="2"/>
                  <c:pt idx="0">
                    <c:v>3.38</c:v>
                  </c:pt>
                  <c:pt idx="1">
                    <c:v>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'Dispersão ATCCs 28 °C'!$F$5:$F$6</c:f>
              <c:numCache>
                <c:formatCode>General</c:formatCode>
                <c:ptCount val="2"/>
                <c:pt idx="0" formatCode="0">
                  <c:v>79.3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18-4832-B9CE-C722DB9C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2795215"/>
        <c:axId val="1542798543"/>
      </c:barChart>
      <c:catAx>
        <c:axId val="154279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2798543"/>
        <c:crosses val="autoZero"/>
        <c:auto val="1"/>
        <c:lblAlgn val="ctr"/>
        <c:lblOffset val="100"/>
        <c:noMultiLvlLbl val="0"/>
      </c:catAx>
      <c:valAx>
        <c:axId val="1542798543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Dispersion capability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2795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0625483152198629"/>
          <c:y val="7.7618649759055025E-2"/>
          <c:w val="0.14098449297375448"/>
          <c:h val="0.19670809204083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378733</xdr:colOff>
      <xdr:row>7</xdr:row>
      <xdr:rowOff>171121</xdr:rowOff>
    </xdr:from>
    <xdr:to>
      <xdr:col>6</xdr:col>
      <xdr:colOff>187613</xdr:colOff>
      <xdr:row>22</xdr:row>
      <xdr:rowOff>138464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15947076-AE78-4D55-88E4-3C6CEC98FF6E}"/>
            </a:ext>
          </a:extLst>
        </xdr:cNvPr>
        <xdr:cNvGrpSpPr/>
      </xdr:nvGrpSpPr>
      <xdr:grpSpPr>
        <a:xfrm>
          <a:off x="378733" y="1534928"/>
          <a:ext cx="4961039" cy="2889786"/>
          <a:chOff x="378733" y="1491632"/>
          <a:chExt cx="5069278" cy="2781548"/>
        </a:xfrm>
      </xdr:grpSpPr>
      <xdr:graphicFrame macro="">
        <xdr:nvGraphicFramePr>
          <xdr:cNvPr id="2" name="Gráfico 1">
            <a:extLst>
              <a:ext uri="{FF2B5EF4-FFF2-40B4-BE49-F238E27FC236}">
                <a16:creationId xmlns:a16="http://schemas.microsoft.com/office/drawing/2014/main" id="{C8DA2AEB-D88A-4E70-92E5-468C36AED4D9}"/>
              </a:ext>
            </a:extLst>
          </xdr:cNvPr>
          <xdr:cNvGraphicFramePr>
            <a:graphicFrameLocks/>
          </xdr:cNvGraphicFramePr>
        </xdr:nvGraphicFramePr>
        <xdr:xfrm>
          <a:off x="378733" y="1491632"/>
          <a:ext cx="5069278" cy="278154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58D925CB-9A86-4C25-8EBD-A2571B77DE94}"/>
              </a:ext>
            </a:extLst>
          </xdr:cNvPr>
          <xdr:cNvSpPr txBox="1"/>
        </xdr:nvSpPr>
        <xdr:spPr>
          <a:xfrm>
            <a:off x="4120284" y="1501774"/>
            <a:ext cx="1233921" cy="2236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100"/>
              <a:t>Biosurfactante/Oil</a:t>
            </a:r>
          </a:p>
        </xdr:txBody>
      </xdr:sp>
    </xdr:grpSp>
    <xdr:clientData/>
  </xdr:twoCellAnchor>
  <xdr:twoCellAnchor>
    <xdr:from>
      <xdr:col>0</xdr:col>
      <xdr:colOff>1288040</xdr:colOff>
      <xdr:row>8</xdr:row>
      <xdr:rowOff>173182</xdr:rowOff>
    </xdr:from>
    <xdr:to>
      <xdr:col>0</xdr:col>
      <xdr:colOff>1954787</xdr:colOff>
      <xdr:row>10</xdr:row>
      <xdr:rowOff>154566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E70EB5FC-9D0F-4779-A01F-C92BA92D4BE6}"/>
            </a:ext>
          </a:extLst>
        </xdr:cNvPr>
        <xdr:cNvSpPr/>
      </xdr:nvSpPr>
      <xdr:spPr>
        <a:xfrm>
          <a:off x="1288040" y="1731818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0</xdr:col>
      <xdr:colOff>1754332</xdr:colOff>
      <xdr:row>11</xdr:row>
      <xdr:rowOff>119928</xdr:rowOff>
    </xdr:from>
    <xdr:to>
      <xdr:col>1</xdr:col>
      <xdr:colOff>299602</xdr:colOff>
      <xdr:row>13</xdr:row>
      <xdr:rowOff>101312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E70EB5FC-9D0F-4779-A01F-C92BA92D4BE6}"/>
            </a:ext>
          </a:extLst>
        </xdr:cNvPr>
        <xdr:cNvSpPr/>
      </xdr:nvSpPr>
      <xdr:spPr>
        <a:xfrm>
          <a:off x="1754332" y="2263053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</a:t>
          </a:r>
        </a:p>
      </xdr:txBody>
    </xdr:sp>
    <xdr:clientData/>
  </xdr:twoCellAnchor>
  <xdr:twoCellAnchor>
    <xdr:from>
      <xdr:col>1</xdr:col>
      <xdr:colOff>88323</xdr:colOff>
      <xdr:row>10</xdr:row>
      <xdr:rowOff>164090</xdr:rowOff>
    </xdr:from>
    <xdr:to>
      <xdr:col>2</xdr:col>
      <xdr:colOff>148933</xdr:colOff>
      <xdr:row>12</xdr:row>
      <xdr:rowOff>145473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428B49E0-2B91-489C-9141-C5CEDE4B8333}"/>
            </a:ext>
          </a:extLst>
        </xdr:cNvPr>
        <xdr:cNvSpPr/>
      </xdr:nvSpPr>
      <xdr:spPr>
        <a:xfrm>
          <a:off x="2209800" y="2112385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</a:t>
          </a:r>
        </a:p>
      </xdr:txBody>
    </xdr:sp>
    <xdr:clientData/>
  </xdr:twoCellAnchor>
  <xdr:twoCellAnchor>
    <xdr:from>
      <xdr:col>3</xdr:col>
      <xdr:colOff>45893</xdr:colOff>
      <xdr:row>12</xdr:row>
      <xdr:rowOff>89188</xdr:rowOff>
    </xdr:from>
    <xdr:to>
      <xdr:col>4</xdr:col>
      <xdr:colOff>106504</xdr:colOff>
      <xdr:row>14</xdr:row>
      <xdr:rowOff>70572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135A825C-A2B1-4F3B-A12F-7FFCF8DAE4C5}"/>
            </a:ext>
          </a:extLst>
        </xdr:cNvPr>
        <xdr:cNvSpPr/>
      </xdr:nvSpPr>
      <xdr:spPr>
        <a:xfrm>
          <a:off x="3379643" y="2427143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</a:t>
          </a:r>
        </a:p>
      </xdr:txBody>
    </xdr:sp>
    <xdr:clientData/>
  </xdr:twoCellAnchor>
  <xdr:twoCellAnchor>
    <xdr:from>
      <xdr:col>3</xdr:col>
      <xdr:colOff>490538</xdr:colOff>
      <xdr:row>12</xdr:row>
      <xdr:rowOff>187469</xdr:rowOff>
    </xdr:from>
    <xdr:to>
      <xdr:col>4</xdr:col>
      <xdr:colOff>551149</xdr:colOff>
      <xdr:row>14</xdr:row>
      <xdr:rowOff>168853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62457B94-ABD9-45AB-80CD-09B4F6B00CD7}"/>
            </a:ext>
          </a:extLst>
        </xdr:cNvPr>
        <xdr:cNvSpPr/>
      </xdr:nvSpPr>
      <xdr:spPr>
        <a:xfrm>
          <a:off x="3824288" y="2525424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</a:t>
          </a:r>
        </a:p>
      </xdr:txBody>
    </xdr:sp>
    <xdr:clientData/>
  </xdr:twoCellAnchor>
  <xdr:twoCellAnchor>
    <xdr:from>
      <xdr:col>4</xdr:col>
      <xdr:colOff>329046</xdr:colOff>
      <xdr:row>12</xdr:row>
      <xdr:rowOff>123392</xdr:rowOff>
    </xdr:from>
    <xdr:to>
      <xdr:col>5</xdr:col>
      <xdr:colOff>389656</xdr:colOff>
      <xdr:row>14</xdr:row>
      <xdr:rowOff>104776</xdr:rowOff>
    </xdr:to>
    <xdr:sp macro="" textlink="">
      <xdr:nvSpPr>
        <xdr:cNvPr id="12" name="Retângulo 11">
          <a:extLst>
            <a:ext uri="{FF2B5EF4-FFF2-40B4-BE49-F238E27FC236}">
              <a16:creationId xmlns:a16="http://schemas.microsoft.com/office/drawing/2014/main" id="{F6806505-D2E9-42FA-B546-F14C58698036}"/>
            </a:ext>
          </a:extLst>
        </xdr:cNvPr>
        <xdr:cNvSpPr/>
      </xdr:nvSpPr>
      <xdr:spPr>
        <a:xfrm>
          <a:off x="4268932" y="2461347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C112-12EF-47B4-B93C-EE1179B10609}">
  <dimension ref="A2:R31"/>
  <sheetViews>
    <sheetView tabSelected="1" zoomScale="88" zoomScaleNormal="88" workbookViewId="0">
      <selection activeCell="I15" sqref="I15"/>
    </sheetView>
  </sheetViews>
  <sheetFormatPr defaultRowHeight="15" x14ac:dyDescent="0.25"/>
  <cols>
    <col min="1" max="1" width="31.85546875" customWidth="1"/>
    <col min="14" max="14" width="20.140625" bestFit="1" customWidth="1"/>
  </cols>
  <sheetData>
    <row r="2" spans="1:18" x14ac:dyDescent="0.25">
      <c r="B2" s="2" t="s">
        <v>4</v>
      </c>
    </row>
    <row r="3" spans="1:18" x14ac:dyDescent="0.25">
      <c r="B3" s="60"/>
      <c r="C3" s="60"/>
      <c r="D3" s="60"/>
      <c r="E3" s="60"/>
      <c r="F3" s="60"/>
      <c r="G3" s="60"/>
      <c r="H3" s="5"/>
      <c r="K3" s="60"/>
      <c r="L3" s="60"/>
      <c r="M3" s="60"/>
      <c r="N3" s="60"/>
    </row>
    <row r="4" spans="1:18" ht="15.75" thickBot="1" x14ac:dyDescent="0.3">
      <c r="B4" s="4" t="s">
        <v>1</v>
      </c>
      <c r="C4" s="3" t="s">
        <v>7</v>
      </c>
      <c r="D4" s="4" t="s">
        <v>2</v>
      </c>
      <c r="E4" s="3" t="s">
        <v>6</v>
      </c>
      <c r="F4" s="4" t="s">
        <v>3</v>
      </c>
      <c r="G4" s="3" t="s">
        <v>6</v>
      </c>
      <c r="K4" s="6" t="s">
        <v>8</v>
      </c>
    </row>
    <row r="5" spans="1:18" ht="15.75" thickBot="1" x14ac:dyDescent="0.3">
      <c r="A5" s="1" t="s">
        <v>5</v>
      </c>
      <c r="B5" s="26">
        <v>99.22</v>
      </c>
      <c r="C5" s="3">
        <v>0.5</v>
      </c>
      <c r="D5" s="3">
        <v>75</v>
      </c>
      <c r="E5" s="3">
        <v>2</v>
      </c>
      <c r="F5" s="26">
        <v>79.3</v>
      </c>
      <c r="G5" s="26">
        <v>3.38</v>
      </c>
      <c r="J5" s="3"/>
      <c r="K5" s="27" t="s">
        <v>12</v>
      </c>
      <c r="L5" s="28"/>
      <c r="M5" s="28"/>
      <c r="N5" s="28"/>
      <c r="O5" s="28"/>
      <c r="P5" s="28"/>
      <c r="Q5" s="28"/>
      <c r="R5" s="29"/>
    </row>
    <row r="6" spans="1:18" ht="15.75" thickBot="1" x14ac:dyDescent="0.3">
      <c r="A6" s="1" t="s">
        <v>0</v>
      </c>
      <c r="B6" s="26">
        <v>66.239999999999995</v>
      </c>
      <c r="C6" s="3">
        <v>0.7</v>
      </c>
      <c r="D6" s="3">
        <v>62</v>
      </c>
      <c r="E6" s="3">
        <v>2</v>
      </c>
      <c r="F6" s="3">
        <v>65</v>
      </c>
      <c r="G6" s="3">
        <v>2</v>
      </c>
      <c r="J6" s="3"/>
      <c r="K6" s="7" t="s">
        <v>9</v>
      </c>
      <c r="L6" s="32" t="s">
        <v>10</v>
      </c>
      <c r="M6" s="61"/>
      <c r="N6" s="8" t="s">
        <v>15</v>
      </c>
      <c r="O6" s="32" t="s">
        <v>11</v>
      </c>
      <c r="P6" s="61"/>
      <c r="Q6" s="32" t="s">
        <v>15</v>
      </c>
      <c r="R6" s="61"/>
    </row>
    <row r="7" spans="1:18" x14ac:dyDescent="0.25">
      <c r="K7" s="9">
        <v>1</v>
      </c>
      <c r="L7" s="10">
        <v>99.1</v>
      </c>
      <c r="M7" s="48">
        <f>AVERAGE(L7:L11)</f>
        <v>99.22</v>
      </c>
      <c r="N7" s="51">
        <f>STDEV(L7:L11)</f>
        <v>0.46448896649974419</v>
      </c>
      <c r="O7" s="11">
        <v>66.400000000000006</v>
      </c>
      <c r="P7" s="33">
        <f>AVERAGE(O7:O11)</f>
        <v>66.239999999999995</v>
      </c>
      <c r="Q7" s="54">
        <f>STDEV(O7:O11)</f>
        <v>0.74027022093286909</v>
      </c>
      <c r="R7" s="55"/>
    </row>
    <row r="8" spans="1:18" x14ac:dyDescent="0.25">
      <c r="K8" s="12">
        <v>2</v>
      </c>
      <c r="L8" s="13">
        <v>98.9</v>
      </c>
      <c r="M8" s="49"/>
      <c r="N8" s="52"/>
      <c r="O8" s="14">
        <v>66.8</v>
      </c>
      <c r="P8" s="34"/>
      <c r="Q8" s="56"/>
      <c r="R8" s="57"/>
    </row>
    <row r="9" spans="1:18" x14ac:dyDescent="0.25">
      <c r="K9" s="12">
        <v>3</v>
      </c>
      <c r="L9" s="13">
        <v>99.25</v>
      </c>
      <c r="M9" s="49"/>
      <c r="N9" s="52"/>
      <c r="O9" s="14">
        <v>66.2</v>
      </c>
      <c r="P9" s="34"/>
      <c r="Q9" s="56"/>
      <c r="R9" s="57"/>
    </row>
    <row r="10" spans="1:18" x14ac:dyDescent="0.25">
      <c r="K10" s="12">
        <v>4</v>
      </c>
      <c r="L10" s="13">
        <v>98.85</v>
      </c>
      <c r="M10" s="49"/>
      <c r="N10" s="52"/>
      <c r="O10" s="14">
        <v>66.8</v>
      </c>
      <c r="P10" s="34"/>
      <c r="Q10" s="56"/>
      <c r="R10" s="57"/>
    </row>
    <row r="11" spans="1:18" ht="15.75" thickBot="1" x14ac:dyDescent="0.3">
      <c r="K11" s="15">
        <v>5</v>
      </c>
      <c r="L11" s="16">
        <v>100</v>
      </c>
      <c r="M11" s="50"/>
      <c r="N11" s="53"/>
      <c r="O11" s="17">
        <v>65</v>
      </c>
      <c r="P11" s="35"/>
      <c r="Q11" s="58"/>
      <c r="R11" s="59"/>
    </row>
    <row r="12" spans="1:18" x14ac:dyDescent="0.25">
      <c r="L12" s="3"/>
      <c r="M12" s="3"/>
      <c r="N12" s="3"/>
      <c r="O12" s="3"/>
      <c r="P12" s="3"/>
      <c r="Q12" s="3"/>
      <c r="R12" s="3"/>
    </row>
    <row r="14" spans="1:18" ht="15.75" thickBot="1" x14ac:dyDescent="0.3"/>
    <row r="15" spans="1:18" ht="15.75" thickBot="1" x14ac:dyDescent="0.3">
      <c r="K15" s="27" t="s">
        <v>13</v>
      </c>
      <c r="L15" s="28"/>
      <c r="M15" s="28"/>
      <c r="N15" s="28"/>
      <c r="O15" s="28"/>
      <c r="P15" s="28"/>
      <c r="Q15" s="28"/>
      <c r="R15" s="29"/>
    </row>
    <row r="16" spans="1:18" ht="15.75" thickBot="1" x14ac:dyDescent="0.3">
      <c r="K16" s="18" t="s">
        <v>9</v>
      </c>
      <c r="L16" s="30" t="s">
        <v>10</v>
      </c>
      <c r="M16" s="31"/>
      <c r="N16" s="19" t="s">
        <v>15</v>
      </c>
      <c r="O16" s="30" t="s">
        <v>11</v>
      </c>
      <c r="P16" s="31"/>
      <c r="Q16" s="30" t="s">
        <v>15</v>
      </c>
      <c r="R16" s="31"/>
    </row>
    <row r="17" spans="11:18" x14ac:dyDescent="0.25">
      <c r="K17" s="20">
        <v>1</v>
      </c>
      <c r="L17" s="21">
        <v>75</v>
      </c>
      <c r="M17" s="45">
        <f>AVERAGE(L17:L21)</f>
        <v>74.912000000000006</v>
      </c>
      <c r="N17" s="36">
        <f>STDEV(L17:L21)</f>
        <v>1.8217354363353644</v>
      </c>
      <c r="O17" s="22">
        <v>62</v>
      </c>
      <c r="P17" s="40">
        <f>AVERAGE(O17:O21)</f>
        <v>62.160000000000004</v>
      </c>
      <c r="Q17" s="42">
        <f>STDEV(O17:O21)</f>
        <v>1.5192103211866337</v>
      </c>
      <c r="R17" s="39"/>
    </row>
    <row r="18" spans="11:18" x14ac:dyDescent="0.25">
      <c r="K18" s="20">
        <v>2</v>
      </c>
      <c r="L18" s="22">
        <v>75</v>
      </c>
      <c r="M18" s="46"/>
      <c r="N18" s="37"/>
      <c r="O18" s="22">
        <v>62</v>
      </c>
      <c r="P18" s="40"/>
      <c r="Q18" s="43"/>
      <c r="R18" s="40"/>
    </row>
    <row r="19" spans="11:18" x14ac:dyDescent="0.25">
      <c r="K19" s="20">
        <v>3</v>
      </c>
      <c r="L19" s="22">
        <v>77</v>
      </c>
      <c r="M19" s="46"/>
      <c r="N19" s="37"/>
      <c r="O19" s="22">
        <v>64.599999999999994</v>
      </c>
      <c r="P19" s="40"/>
      <c r="Q19" s="43"/>
      <c r="R19" s="40"/>
    </row>
    <row r="20" spans="11:18" x14ac:dyDescent="0.25">
      <c r="K20" s="20">
        <v>4</v>
      </c>
      <c r="L20" s="22">
        <v>72</v>
      </c>
      <c r="M20" s="46"/>
      <c r="N20" s="37"/>
      <c r="O20" s="22">
        <v>60.4</v>
      </c>
      <c r="P20" s="40"/>
      <c r="Q20" s="43"/>
      <c r="R20" s="40"/>
    </row>
    <row r="21" spans="11:18" ht="15.75" thickBot="1" x14ac:dyDescent="0.3">
      <c r="K21" s="23">
        <v>5</v>
      </c>
      <c r="L21" s="24">
        <v>75.56</v>
      </c>
      <c r="M21" s="47"/>
      <c r="N21" s="38"/>
      <c r="O21" s="24">
        <v>61.8</v>
      </c>
      <c r="P21" s="41"/>
      <c r="Q21" s="44"/>
      <c r="R21" s="41"/>
    </row>
    <row r="22" spans="11:18" x14ac:dyDescent="0.25">
      <c r="L22" s="25"/>
    </row>
    <row r="24" spans="11:18" ht="15.75" thickBot="1" x14ac:dyDescent="0.3"/>
    <row r="25" spans="11:18" ht="15.75" thickBot="1" x14ac:dyDescent="0.3">
      <c r="K25" s="27" t="s">
        <v>14</v>
      </c>
      <c r="L25" s="28"/>
      <c r="M25" s="28"/>
      <c r="N25" s="28"/>
      <c r="O25" s="28"/>
      <c r="P25" s="28"/>
      <c r="Q25" s="28"/>
      <c r="R25" s="29"/>
    </row>
    <row r="26" spans="11:18" ht="15.75" thickBot="1" x14ac:dyDescent="0.3">
      <c r="K26" s="18" t="s">
        <v>9</v>
      </c>
      <c r="L26" s="30" t="s">
        <v>10</v>
      </c>
      <c r="M26" s="31"/>
      <c r="N26" s="19" t="s">
        <v>15</v>
      </c>
      <c r="O26" s="32" t="s">
        <v>11</v>
      </c>
      <c r="P26" s="31"/>
      <c r="Q26" s="30" t="s">
        <v>15</v>
      </c>
      <c r="R26" s="31"/>
    </row>
    <row r="27" spans="11:18" x14ac:dyDescent="0.25">
      <c r="K27" s="20">
        <v>1</v>
      </c>
      <c r="L27" s="13">
        <v>84</v>
      </c>
      <c r="M27" s="33">
        <f>AVERAGE(L27:L31)</f>
        <v>79.3</v>
      </c>
      <c r="N27" s="36">
        <f>STDEV(L27:L31)</f>
        <v>2.9068883707497268</v>
      </c>
      <c r="O27" s="21">
        <v>66.5</v>
      </c>
      <c r="P27" s="39">
        <f>AVERAGE(O27:O31)</f>
        <v>64.8</v>
      </c>
      <c r="Q27" s="42">
        <f>STDEV(O27:O31)</f>
        <v>1.6807736313971611</v>
      </c>
      <c r="R27" s="39"/>
    </row>
    <row r="28" spans="11:18" x14ac:dyDescent="0.25">
      <c r="K28" s="20">
        <v>2</v>
      </c>
      <c r="L28" s="13">
        <v>78.5</v>
      </c>
      <c r="M28" s="34"/>
      <c r="N28" s="37"/>
      <c r="O28" s="22">
        <v>62</v>
      </c>
      <c r="P28" s="40"/>
      <c r="Q28" s="43"/>
      <c r="R28" s="40"/>
    </row>
    <row r="29" spans="11:18" x14ac:dyDescent="0.25">
      <c r="K29" s="20">
        <v>3</v>
      </c>
      <c r="L29" s="13">
        <v>79</v>
      </c>
      <c r="M29" s="34"/>
      <c r="N29" s="37"/>
      <c r="O29" s="22">
        <v>65.5</v>
      </c>
      <c r="P29" s="40"/>
      <c r="Q29" s="43"/>
      <c r="R29" s="40"/>
    </row>
    <row r="30" spans="11:18" x14ac:dyDescent="0.25">
      <c r="K30" s="20">
        <v>4</v>
      </c>
      <c r="L30" s="13">
        <v>76</v>
      </c>
      <c r="M30" s="34"/>
      <c r="N30" s="37"/>
      <c r="O30" s="22">
        <v>65</v>
      </c>
      <c r="P30" s="40"/>
      <c r="Q30" s="43"/>
      <c r="R30" s="40"/>
    </row>
    <row r="31" spans="11:18" ht="15.75" thickBot="1" x14ac:dyDescent="0.3">
      <c r="K31" s="23">
        <v>5</v>
      </c>
      <c r="L31" s="16">
        <v>79</v>
      </c>
      <c r="M31" s="35"/>
      <c r="N31" s="38"/>
      <c r="O31" s="24">
        <v>65</v>
      </c>
      <c r="P31" s="41"/>
      <c r="Q31" s="44"/>
      <c r="R31" s="41"/>
    </row>
  </sheetData>
  <mergeCells count="26">
    <mergeCell ref="B3:G3"/>
    <mergeCell ref="K3:N3"/>
    <mergeCell ref="K5:R5"/>
    <mergeCell ref="L6:M6"/>
    <mergeCell ref="O6:P6"/>
    <mergeCell ref="Q6:R6"/>
    <mergeCell ref="M7:M11"/>
    <mergeCell ref="N7:N11"/>
    <mergeCell ref="P7:P11"/>
    <mergeCell ref="Q7:R11"/>
    <mergeCell ref="K15:R15"/>
    <mergeCell ref="L16:M16"/>
    <mergeCell ref="O16:P16"/>
    <mergeCell ref="Q16:R16"/>
    <mergeCell ref="M17:M21"/>
    <mergeCell ref="N17:N21"/>
    <mergeCell ref="P17:P21"/>
    <mergeCell ref="Q17:R21"/>
    <mergeCell ref="K25:R25"/>
    <mergeCell ref="L26:M26"/>
    <mergeCell ref="O26:P26"/>
    <mergeCell ref="Q26:R26"/>
    <mergeCell ref="M27:M31"/>
    <mergeCell ref="N27:N31"/>
    <mergeCell ref="P27:P31"/>
    <mergeCell ref="Q27:R3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Dispersão ATCCs 28 °C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Brasileiro</dc:creator>
  <cp:lastModifiedBy>Charles B B Farias</cp:lastModifiedBy>
  <dcterms:created xsi:type="dcterms:W3CDTF">2021-05-08T12:20:04Z</dcterms:created>
  <dcterms:modified xsi:type="dcterms:W3CDTF">2021-10-31T06:33:54Z</dcterms:modified>
</cp:coreProperties>
</file>